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ad.seattle.gov\Dept\ERF\DATA\OERF\Forecast\OERF\Forecasts\"/>
    </mc:Choice>
  </mc:AlternateContent>
  <xr:revisionPtr revIDLastSave="0" documentId="13_ncr:1_{68785592-2B9B-4A1C-9376-4BC3BE2BC744}" xr6:coauthVersionLast="47" xr6:coauthVersionMax="47" xr10:uidLastSave="{00000000-0000-0000-0000-000000000000}"/>
  <bookViews>
    <workbookView xWindow="-120" yWindow="-120" windowWidth="29040" windowHeight="15990" tabRatio="870" xr2:uid="{FF3934D3-D255-4E15-85D2-6B7813B99B78}"/>
  </bookViews>
  <sheets>
    <sheet name="Info" sheetId="10" r:id="rId1"/>
    <sheet name="Comparison vs March"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7" i="24" l="1"/>
  <c r="BR7" i="24"/>
  <c r="BS7" i="24"/>
  <c r="BT7" i="24"/>
  <c r="AO50" i="24"/>
  <c r="AN50" i="24"/>
  <c r="AM50" i="24"/>
  <c r="AL50" i="24"/>
  <c r="AO42" i="24"/>
  <c r="AN42" i="24"/>
  <c r="AM42" i="24"/>
  <c r="AL42" i="24"/>
  <c r="AO25" i="24"/>
  <c r="AN25" i="24"/>
  <c r="AM25" i="24"/>
  <c r="AL25" i="24"/>
  <c r="AO17" i="24"/>
  <c r="AN17" i="24"/>
  <c r="AM17" i="24"/>
  <c r="AL17" i="24"/>
  <c r="AO9" i="24"/>
  <c r="AN9" i="24"/>
  <c r="AM9" i="24"/>
  <c r="AL9" i="24"/>
  <c r="BT45" i="24" l="1"/>
  <c r="BS28" i="24"/>
  <c r="BT12" i="24"/>
  <c r="BQ20" i="24"/>
  <c r="BR45" i="24"/>
  <c r="BR27" i="24"/>
  <c r="BR18" i="24"/>
  <c r="BQ18" i="24"/>
  <c r="BS45" i="24"/>
  <c r="BS20" i="24"/>
  <c r="BQ12" i="24"/>
  <c r="BS11" i="24"/>
  <c r="BR26" i="24"/>
  <c r="BT11" i="24"/>
  <c r="BT26" i="24"/>
  <c r="BT18" i="24"/>
  <c r="BR43" i="24"/>
  <c r="BS43" i="24"/>
  <c r="BT27" i="24"/>
  <c r="BR19" i="24"/>
  <c r="BT43" i="24"/>
  <c r="BT44" i="24"/>
  <c r="BQ28" i="24"/>
  <c r="BT28" i="24"/>
  <c r="BR28" i="24"/>
  <c r="BS12" i="24"/>
  <c r="BR12" i="24"/>
  <c r="BQ10" i="24"/>
  <c r="BR10" i="24"/>
  <c r="BT10" i="24"/>
  <c r="BQ27" i="24"/>
  <c r="BS27" i="24"/>
  <c r="BQ11" i="24"/>
  <c r="BR11" i="24"/>
  <c r="BS10" i="24"/>
  <c r="BQ26" i="24"/>
  <c r="BS26" i="24"/>
  <c r="BR20" i="24"/>
  <c r="BQ19" i="24"/>
  <c r="BT20" i="24"/>
  <c r="BQ44" i="24"/>
  <c r="BT19" i="24"/>
  <c r="BR44" i="24"/>
  <c r="BS18" i="24"/>
  <c r="BS44" i="24"/>
  <c r="BQ45" i="24"/>
  <c r="BS19" i="24"/>
  <c r="BQ43" i="24"/>
  <c r="AN34" i="24"/>
  <c r="AO33" i="24"/>
  <c r="AM36" i="24"/>
  <c r="AL34" i="24"/>
  <c r="AN35" i="24"/>
  <c r="AM33" i="24"/>
  <c r="AL35" i="24"/>
  <c r="AO34" i="24"/>
  <c r="AM35" i="24"/>
  <c r="AL36" i="24"/>
  <c r="AO36" i="24"/>
  <c r="AL33" i="24"/>
  <c r="AM34" i="24"/>
  <c r="AN36" i="24"/>
  <c r="AO35" i="24"/>
  <c r="AN33" i="24"/>
  <c r="J50" i="24"/>
  <c r="J42" i="24"/>
  <c r="FJ122" i="16"/>
  <c r="FI122" i="16"/>
  <c r="FH122" i="16"/>
  <c r="FG122" i="16"/>
  <c r="FJ90" i="16"/>
  <c r="FI90" i="16"/>
  <c r="FH90" i="16"/>
  <c r="FG90" i="16"/>
  <c r="FJ69" i="16"/>
  <c r="FI69" i="16"/>
  <c r="FH69" i="16"/>
  <c r="FG69" i="16"/>
  <c r="FJ38" i="16"/>
  <c r="FI38" i="16"/>
  <c r="FH38" i="16"/>
  <c r="FG38" i="16"/>
  <c r="FJ122" i="14"/>
  <c r="FI122" i="14"/>
  <c r="FH122" i="14"/>
  <c r="FG122" i="14"/>
  <c r="FJ90" i="14"/>
  <c r="FI90" i="14"/>
  <c r="FH90" i="14"/>
  <c r="FG90" i="14"/>
  <c r="FJ69" i="14"/>
  <c r="FI69" i="14"/>
  <c r="FH69" i="14"/>
  <c r="FG69" i="14"/>
  <c r="FJ38" i="14"/>
  <c r="FI38" i="14"/>
  <c r="FH38" i="14"/>
  <c r="FG38" i="14"/>
  <c r="FJ122" i="12"/>
  <c r="FI122" i="12"/>
  <c r="FH122" i="12"/>
  <c r="FG122" i="12"/>
  <c r="FJ90" i="12"/>
  <c r="FI90" i="12"/>
  <c r="FH90" i="12"/>
  <c r="FG90" i="12"/>
  <c r="FJ69" i="12"/>
  <c r="FI69" i="12"/>
  <c r="FH69" i="12"/>
  <c r="FG69" i="12"/>
  <c r="FJ38" i="12"/>
  <c r="FI38" i="12"/>
  <c r="FH38" i="12"/>
  <c r="FG38" i="12"/>
  <c r="AQ69" i="15"/>
  <c r="AQ38" i="15"/>
  <c r="AQ69" i="13"/>
  <c r="AQ38" i="13"/>
  <c r="AQ38" i="11"/>
  <c r="AQ69" i="11"/>
  <c r="B15" i="24"/>
  <c r="B14" i="24"/>
  <c r="B13" i="24"/>
  <c r="AL55" i="24" l="1"/>
  <c r="AM55" i="24"/>
  <c r="AL22" i="24"/>
  <c r="AM22" i="24"/>
  <c r="AO22" i="24"/>
  <c r="AM14" i="24"/>
  <c r="AN14" i="24"/>
  <c r="AL14" i="24"/>
  <c r="AN22" i="24"/>
  <c r="AO30" i="24"/>
  <c r="AN30" i="24"/>
  <c r="AM30" i="24"/>
  <c r="AL30" i="24"/>
  <c r="AO47" i="24"/>
  <c r="AO55" i="24"/>
  <c r="AO14" i="24"/>
  <c r="AN47" i="24"/>
  <c r="AN55" i="24"/>
  <c r="AL47" i="24"/>
  <c r="AM47" i="24"/>
  <c r="BV62" i="24"/>
  <c r="BV61" i="24"/>
  <c r="BV60" i="24"/>
  <c r="BV59" i="24"/>
  <c r="L59" i="24"/>
  <c r="CU7" i="24"/>
  <c r="CT7" i="24"/>
  <c r="CS7" i="24"/>
  <c r="CR7" i="24"/>
  <c r="CQ7" i="24"/>
  <c r="CP7" i="24"/>
  <c r="CO7" i="24"/>
  <c r="CN7" i="24"/>
  <c r="CM7" i="24"/>
  <c r="CL7" i="24"/>
  <c r="CK7" i="24"/>
  <c r="CJ7" i="24"/>
  <c r="CI7" i="24"/>
  <c r="CH7" i="24"/>
  <c r="CG7" i="24"/>
  <c r="CF7" i="24"/>
  <c r="CE7" i="24"/>
  <c r="CD7" i="24"/>
  <c r="CC7" i="24"/>
  <c r="CB7" i="24"/>
  <c r="CA7" i="24"/>
  <c r="BZ7" i="24"/>
  <c r="BY7" i="24"/>
  <c r="BX7" i="24"/>
  <c r="BW7" i="24"/>
  <c r="AQ31" i="13" l="1"/>
  <c r="AQ30" i="13"/>
  <c r="AM38" i="24"/>
  <c r="AN38" i="24"/>
  <c r="AO38" i="24"/>
  <c r="AL38" i="24"/>
  <c r="FI117" i="14"/>
  <c r="FJ101" i="14"/>
  <c r="FJ133" i="14" s="1"/>
  <c r="FJ49" i="14"/>
  <c r="FJ80" i="14" s="1"/>
  <c r="FJ54" i="14"/>
  <c r="FJ85" i="14" s="1"/>
  <c r="FJ106" i="14"/>
  <c r="FJ138" i="14" s="1"/>
  <c r="FI107" i="14"/>
  <c r="FI139" i="14" s="1"/>
  <c r="FI55" i="14"/>
  <c r="FI86" i="14" s="1"/>
  <c r="FI65" i="14"/>
  <c r="FH117" i="14"/>
  <c r="FH65" i="14"/>
  <c r="AQ7" i="13"/>
  <c r="FG39" i="14"/>
  <c r="FG70" i="14" s="1"/>
  <c r="FG91" i="14"/>
  <c r="FG123" i="14" s="1"/>
  <c r="FH99" i="14"/>
  <c r="FH131" i="14" s="1"/>
  <c r="FH47" i="14"/>
  <c r="FH78" i="14" s="1"/>
  <c r="FG49" i="14"/>
  <c r="FG80" i="14" s="1"/>
  <c r="AQ17" i="13"/>
  <c r="FG101" i="14"/>
  <c r="FG133" i="14" s="1"/>
  <c r="AQ16" i="13"/>
  <c r="FG100" i="14"/>
  <c r="FG132" i="14" s="1"/>
  <c r="FG48" i="14"/>
  <c r="FG79" i="14" s="1"/>
  <c r="FG57" i="14"/>
  <c r="FG109" i="14"/>
  <c r="AQ25" i="13"/>
  <c r="FG92" i="14"/>
  <c r="FG124" i="14" s="1"/>
  <c r="FG40" i="14"/>
  <c r="FG71" i="14" s="1"/>
  <c r="FJ45" i="14"/>
  <c r="FJ76" i="14" s="1"/>
  <c r="FJ97" i="14"/>
  <c r="FJ129" i="14" s="1"/>
  <c r="FJ110" i="14"/>
  <c r="FJ58" i="14"/>
  <c r="FH44" i="14"/>
  <c r="FH75" i="14" s="1"/>
  <c r="FH96" i="14"/>
  <c r="FH128" i="14" s="1"/>
  <c r="FJ104" i="14"/>
  <c r="FJ136" i="14" s="1"/>
  <c r="FJ52" i="14"/>
  <c r="FJ83" i="14" s="1"/>
  <c r="FJ111" i="14"/>
  <c r="FJ59" i="14"/>
  <c r="FI104" i="14"/>
  <c r="FI136" i="14" s="1"/>
  <c r="FI52" i="14"/>
  <c r="FI83" i="14" s="1"/>
  <c r="FH49" i="14"/>
  <c r="FH80" i="14" s="1"/>
  <c r="FH101" i="14"/>
  <c r="FH133" i="14" s="1"/>
  <c r="FG55" i="14"/>
  <c r="FG86" i="14" s="1"/>
  <c r="AQ23" i="13"/>
  <c r="FG107" i="14"/>
  <c r="FG139" i="14" s="1"/>
  <c r="FJ93" i="14"/>
  <c r="FJ125" i="14" s="1"/>
  <c r="FJ41" i="14"/>
  <c r="FJ72" i="14" s="1"/>
  <c r="FH100" i="14"/>
  <c r="FH132" i="14" s="1"/>
  <c r="FH48" i="14"/>
  <c r="FH79" i="14" s="1"/>
  <c r="FI102" i="14"/>
  <c r="FI134" i="14" s="1"/>
  <c r="FI50" i="14"/>
  <c r="FI81" i="14" s="1"/>
  <c r="FI64" i="14"/>
  <c r="FI116" i="14"/>
  <c r="AQ19" i="13"/>
  <c r="FG103" i="14"/>
  <c r="FG135" i="14" s="1"/>
  <c r="FG51" i="14"/>
  <c r="FG82" i="14" s="1"/>
  <c r="FH106" i="14"/>
  <c r="FH138" i="14" s="1"/>
  <c r="FH54" i="14"/>
  <c r="FH85" i="14" s="1"/>
  <c r="FH93" i="14"/>
  <c r="FH125" i="14" s="1"/>
  <c r="FH41" i="14"/>
  <c r="FH72" i="14" s="1"/>
  <c r="FG106" i="14"/>
  <c r="FG138" i="14" s="1"/>
  <c r="FG54" i="14"/>
  <c r="FG85" i="14" s="1"/>
  <c r="AQ22" i="13"/>
  <c r="FG66" i="14"/>
  <c r="FG118" i="14"/>
  <c r="AQ34" i="13"/>
  <c r="FH91" i="14"/>
  <c r="FH123" i="14" s="1"/>
  <c r="FH39" i="14"/>
  <c r="FH70" i="14" s="1"/>
  <c r="FJ95" i="14"/>
  <c r="FJ127" i="14" s="1"/>
  <c r="FJ43" i="14"/>
  <c r="FJ74" i="14" s="1"/>
  <c r="FJ94" i="14"/>
  <c r="FJ126" i="14" s="1"/>
  <c r="FJ42" i="14"/>
  <c r="FJ73" i="14" s="1"/>
  <c r="FH115" i="14"/>
  <c r="FH63" i="14"/>
  <c r="FG46" i="14"/>
  <c r="FG77" i="14" s="1"/>
  <c r="AQ14" i="13"/>
  <c r="FG98" i="14"/>
  <c r="FG130" i="14" s="1"/>
  <c r="FI41" i="14"/>
  <c r="FI72" i="14" s="1"/>
  <c r="FI93" i="14"/>
  <c r="FI125" i="14" s="1"/>
  <c r="FH112" i="14"/>
  <c r="FH60" i="14"/>
  <c r="FG62" i="14"/>
  <c r="FG114" i="14"/>
  <c r="FI94" i="14"/>
  <c r="FI126" i="14" s="1"/>
  <c r="FI42" i="14"/>
  <c r="FI73" i="14" s="1"/>
  <c r="FJ112" i="14"/>
  <c r="FJ60" i="14"/>
  <c r="FJ66" i="14"/>
  <c r="FJ118" i="14"/>
  <c r="FG112" i="14"/>
  <c r="AQ28" i="13"/>
  <c r="FG60" i="14"/>
  <c r="AQ12" i="13"/>
  <c r="FG96" i="14"/>
  <c r="FG128" i="14" s="1"/>
  <c r="FG44" i="14"/>
  <c r="FG75" i="14" s="1"/>
  <c r="FI62" i="14"/>
  <c r="FI114" i="14"/>
  <c r="FI44" i="14"/>
  <c r="FI75" i="14" s="1"/>
  <c r="FI96" i="14"/>
  <c r="FI128" i="14" s="1"/>
  <c r="FG104" i="14"/>
  <c r="FG136" i="14" s="1"/>
  <c r="AQ20" i="13"/>
  <c r="FG52" i="14"/>
  <c r="FG83" i="14" s="1"/>
  <c r="FJ64" i="14"/>
  <c r="FJ116" i="14"/>
  <c r="FG97" i="14"/>
  <c r="FG129" i="14" s="1"/>
  <c r="AQ13" i="13"/>
  <c r="FG45" i="14"/>
  <c r="FG76" i="14" s="1"/>
  <c r="FG111" i="14"/>
  <c r="AQ27" i="13"/>
  <c r="FG59" i="14"/>
  <c r="FG50" i="14"/>
  <c r="FG81" i="14" s="1"/>
  <c r="AQ18" i="13"/>
  <c r="FG102" i="14"/>
  <c r="FG134" i="14" s="1"/>
  <c r="FJ102" i="14"/>
  <c r="FJ134" i="14" s="1"/>
  <c r="FJ50" i="14"/>
  <c r="FJ81" i="14" s="1"/>
  <c r="AQ33" i="13"/>
  <c r="FG117" i="14"/>
  <c r="FG65" i="14"/>
  <c r="AQ10" i="13"/>
  <c r="FG94" i="14"/>
  <c r="FG126" i="14" s="1"/>
  <c r="FG42" i="14"/>
  <c r="FG73" i="14" s="1"/>
  <c r="FH66" i="14"/>
  <c r="FH118" i="14"/>
  <c r="FH40" i="14"/>
  <c r="FH71" i="14" s="1"/>
  <c r="FH92" i="14"/>
  <c r="FH124" i="14" s="1"/>
  <c r="FJ105" i="14"/>
  <c r="FJ137" i="14" s="1"/>
  <c r="FJ53" i="14"/>
  <c r="FI48" i="14"/>
  <c r="FI79" i="14" s="1"/>
  <c r="FI100" i="14"/>
  <c r="FI132" i="14" s="1"/>
  <c r="FI111" i="14"/>
  <c r="FI59" i="14"/>
  <c r="FJ98" i="14"/>
  <c r="FJ130" i="14" s="1"/>
  <c r="FJ46" i="14"/>
  <c r="FJ77" i="14" s="1"/>
  <c r="FH103" i="14"/>
  <c r="FH135" i="14" s="1"/>
  <c r="FH51" i="14"/>
  <c r="FH82" i="14" s="1"/>
  <c r="FJ109" i="14"/>
  <c r="FJ57" i="14"/>
  <c r="FI54" i="14"/>
  <c r="FI85" i="14" s="1"/>
  <c r="FI106" i="14"/>
  <c r="FI138" i="14" s="1"/>
  <c r="FH50" i="14"/>
  <c r="FH81" i="14" s="1"/>
  <c r="FH102" i="14"/>
  <c r="FH134" i="14" s="1"/>
  <c r="FG93" i="14"/>
  <c r="FG125" i="14" s="1"/>
  <c r="AQ9" i="13"/>
  <c r="FG41" i="14"/>
  <c r="FG72" i="14" s="1"/>
  <c r="FJ115" i="14"/>
  <c r="FJ63" i="14"/>
  <c r="FJ92" i="14"/>
  <c r="FJ124" i="14" s="1"/>
  <c r="FJ40" i="14"/>
  <c r="FJ71" i="14" s="1"/>
  <c r="FI101" i="14"/>
  <c r="FI133" i="14" s="1"/>
  <c r="FI49" i="14"/>
  <c r="FI80" i="14" s="1"/>
  <c r="FI45" i="14"/>
  <c r="FI76" i="14" s="1"/>
  <c r="FI97" i="14"/>
  <c r="FI129" i="14" s="1"/>
  <c r="FH105" i="14"/>
  <c r="FH137" i="14" s="1"/>
  <c r="FH53" i="14"/>
  <c r="FH84" i="14" s="1"/>
  <c r="FJ103" i="14"/>
  <c r="FJ135" i="14" s="1"/>
  <c r="FJ51" i="14"/>
  <c r="FJ82" i="14" s="1"/>
  <c r="FH42" i="14"/>
  <c r="FH73" i="14" s="1"/>
  <c r="FH94" i="14"/>
  <c r="FH126" i="14" s="1"/>
  <c r="FI112" i="14"/>
  <c r="FI60" i="14"/>
  <c r="FH55" i="14"/>
  <c r="FH86" i="14" s="1"/>
  <c r="FH107" i="14"/>
  <c r="FH139" i="14" s="1"/>
  <c r="FH95" i="14"/>
  <c r="FH127" i="14" s="1"/>
  <c r="FH43" i="14"/>
  <c r="FH74" i="14" s="1"/>
  <c r="FI47" i="14"/>
  <c r="FI78" i="14" s="1"/>
  <c r="FI99" i="14"/>
  <c r="FI131" i="14" s="1"/>
  <c r="FI57" i="14"/>
  <c r="FI109" i="14"/>
  <c r="FH110" i="14"/>
  <c r="FH58" i="14"/>
  <c r="FI58" i="14"/>
  <c r="FI110" i="14"/>
  <c r="FI51" i="14"/>
  <c r="FI82" i="14" s="1"/>
  <c r="FI103" i="14"/>
  <c r="FI135" i="14" s="1"/>
  <c r="FI91" i="14"/>
  <c r="FI123" i="14" s="1"/>
  <c r="FI39" i="14"/>
  <c r="FI70" i="14" s="1"/>
  <c r="FJ99" i="14"/>
  <c r="FJ131" i="14" s="1"/>
  <c r="FJ47" i="14"/>
  <c r="FJ78" i="14" s="1"/>
  <c r="FH111" i="14"/>
  <c r="FH59" i="14"/>
  <c r="FI115" i="14"/>
  <c r="FI63" i="14"/>
  <c r="FG95" i="14"/>
  <c r="FG127" i="14" s="1"/>
  <c r="FG43" i="14"/>
  <c r="FG74" i="14" s="1"/>
  <c r="AQ11" i="13"/>
  <c r="FH97" i="14"/>
  <c r="FH129" i="14" s="1"/>
  <c r="FH45" i="14"/>
  <c r="FH76" i="14" s="1"/>
  <c r="AQ5" i="13"/>
  <c r="AQ8" i="13"/>
  <c r="FI40" i="14"/>
  <c r="FI71" i="14" s="1"/>
  <c r="FI92" i="14"/>
  <c r="FI124" i="14" s="1"/>
  <c r="FH104" i="14"/>
  <c r="FH136" i="14" s="1"/>
  <c r="FH52" i="14"/>
  <c r="FH83" i="14" s="1"/>
  <c r="FJ100" i="14"/>
  <c r="FJ132" i="14" s="1"/>
  <c r="FJ48" i="14"/>
  <c r="FJ79" i="14" s="1"/>
  <c r="FI118" i="14"/>
  <c r="FI66" i="14"/>
  <c r="FH62" i="14"/>
  <c r="FH114" i="14"/>
  <c r="AQ32" i="13"/>
  <c r="FG116" i="14"/>
  <c r="FG64" i="14"/>
  <c r="FH98" i="14"/>
  <c r="FH130" i="14" s="1"/>
  <c r="FH46" i="14"/>
  <c r="FH77" i="14" s="1"/>
  <c r="FG47" i="14"/>
  <c r="FG78" i="14" s="1"/>
  <c r="FG99" i="14"/>
  <c r="FG131" i="14" s="1"/>
  <c r="AQ15" i="13"/>
  <c r="FG63" i="14"/>
  <c r="FG115" i="14"/>
  <c r="AQ26" i="13"/>
  <c r="FG58" i="14"/>
  <c r="FG110" i="14"/>
  <c r="FJ39" i="14"/>
  <c r="FJ70" i="14" s="1"/>
  <c r="FJ91" i="14"/>
  <c r="FJ123" i="14" s="1"/>
  <c r="FJ55" i="14"/>
  <c r="FJ86" i="14" s="1"/>
  <c r="FJ107" i="14"/>
  <c r="FJ139" i="14" s="1"/>
  <c r="AQ21" i="13"/>
  <c r="FG53" i="14"/>
  <c r="FG84" i="14" s="1"/>
  <c r="FG105" i="14"/>
  <c r="FG137" i="14" s="1"/>
  <c r="FI43" i="14"/>
  <c r="FI74" i="14" s="1"/>
  <c r="FI95" i="14"/>
  <c r="FI127" i="14" s="1"/>
  <c r="FH116" i="14"/>
  <c r="FH64" i="14"/>
  <c r="FI98" i="14"/>
  <c r="FI130" i="14" s="1"/>
  <c r="FI46" i="14"/>
  <c r="FI77" i="14" s="1"/>
  <c r="FI53" i="14"/>
  <c r="FI84" i="14" s="1"/>
  <c r="FI105" i="14"/>
  <c r="FI137" i="14" s="1"/>
  <c r="FJ84" i="14"/>
  <c r="FH109" i="14"/>
  <c r="FH57" i="14"/>
  <c r="FJ65" i="14"/>
  <c r="FJ117" i="14"/>
  <c r="FJ44" i="14"/>
  <c r="FJ75" i="14" s="1"/>
  <c r="FJ96" i="14"/>
  <c r="FJ128" i="14" s="1"/>
  <c r="FJ62" i="14"/>
  <c r="FJ114" i="1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R33" i="24" l="1"/>
  <c r="AI33" i="24"/>
  <c r="T33" i="24"/>
  <c r="U33" i="24"/>
  <c r="AF33" i="24"/>
  <c r="S33" i="24"/>
  <c r="AH33" i="24"/>
  <c r="X33" i="24"/>
  <c r="Y33" i="24"/>
  <c r="Z33" i="24"/>
  <c r="AA33" i="24"/>
  <c r="AB33" i="24"/>
  <c r="AC33" i="24"/>
  <c r="AD33" i="24"/>
  <c r="W33" i="24"/>
  <c r="AJ33" i="24"/>
  <c r="Q33" i="24"/>
  <c r="AK33" i="24"/>
  <c r="AE33" i="24"/>
  <c r="O33" i="24"/>
  <c r="P33" i="24"/>
  <c r="N33" i="24"/>
  <c r="AG33" i="24"/>
  <c r="V33" i="24"/>
  <c r="B20" i="11"/>
  <c r="B52" i="11" s="1"/>
  <c r="B83" i="11" s="1"/>
  <c r="A20" i="11"/>
  <c r="B20" i="13"/>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V65" i="24"/>
  <c r="BV64" i="24"/>
  <c r="BV63" i="24"/>
  <c r="B52" i="13" l="1"/>
  <c r="B83" i="13" s="1"/>
  <c r="B52" i="16"/>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FI116" i="12" l="1"/>
  <c r="FI64" i="12"/>
  <c r="FI116" i="16"/>
  <c r="FI64" i="16"/>
  <c r="FG64" i="12"/>
  <c r="FG116" i="12"/>
  <c r="AQ32" i="11"/>
  <c r="FJ116" i="12"/>
  <c r="FJ64" i="12"/>
  <c r="FH116" i="16"/>
  <c r="FH64" i="16"/>
  <c r="FJ116" i="16"/>
  <c r="FJ64" i="16"/>
  <c r="AQ31" i="15"/>
  <c r="FH104" i="12"/>
  <c r="FH52" i="12"/>
  <c r="FG52" i="12"/>
  <c r="FG104" i="12"/>
  <c r="AQ20" i="11"/>
  <c r="FJ104" i="12"/>
  <c r="FJ52" i="12"/>
  <c r="FH116" i="12"/>
  <c r="FH64" i="12"/>
  <c r="FI104" i="12"/>
  <c r="FI52" i="12"/>
  <c r="FI104" i="16"/>
  <c r="FI52" i="16"/>
  <c r="FI83" i="16" s="1"/>
  <c r="AQ20" i="15"/>
  <c r="FG52" i="16"/>
  <c r="FG104" i="16"/>
  <c r="FG116" i="16"/>
  <c r="AQ32" i="15"/>
  <c r="FG64" i="16"/>
  <c r="FH104" i="16"/>
  <c r="FH52" i="16"/>
  <c r="FH83" i="16" s="1"/>
  <c r="FJ104" i="16"/>
  <c r="FJ52" i="16"/>
  <c r="FJ83" i="16" s="1"/>
  <c r="AN48" i="24"/>
  <c r="T48" i="24"/>
  <c r="CD48" i="24" s="1"/>
  <c r="AM48" i="24"/>
  <c r="S48" i="24"/>
  <c r="CC48" i="24" s="1"/>
  <c r="AL48" i="24"/>
  <c r="R48" i="24"/>
  <c r="CB48" i="24" s="1"/>
  <c r="AK48" i="24"/>
  <c r="CU48" i="24" s="1"/>
  <c r="Q48" i="24"/>
  <c r="CA48" i="24" s="1"/>
  <c r="AJ48" i="24"/>
  <c r="CT48" i="24" s="1"/>
  <c r="P48" i="24"/>
  <c r="BZ48" i="24" s="1"/>
  <c r="AH48" i="24"/>
  <c r="CR48" i="24" s="1"/>
  <c r="N48" i="24"/>
  <c r="BX48" i="24" s="1"/>
  <c r="AG48" i="24"/>
  <c r="CQ48" i="24" s="1"/>
  <c r="AF48" i="24"/>
  <c r="CP48" i="24" s="1"/>
  <c r="AE48" i="24"/>
  <c r="CO48" i="24" s="1"/>
  <c r="Y48" i="24"/>
  <c r="CI48" i="24" s="1"/>
  <c r="X48" i="24"/>
  <c r="CH48" i="24" s="1"/>
  <c r="W48" i="24"/>
  <c r="CG48" i="24" s="1"/>
  <c r="V48" i="24"/>
  <c r="CF48" i="24" s="1"/>
  <c r="O48" i="24"/>
  <c r="BY48" i="24" s="1"/>
  <c r="AC48" i="24"/>
  <c r="CM48" i="24" s="1"/>
  <c r="AB48" i="24"/>
  <c r="CL48" i="24" s="1"/>
  <c r="AA48" i="24"/>
  <c r="CK48" i="24" s="1"/>
  <c r="U48" i="24"/>
  <c r="CE48" i="24" s="1"/>
  <c r="AI48" i="24"/>
  <c r="CS48" i="24" s="1"/>
  <c r="AO48" i="24"/>
  <c r="AN29" i="24"/>
  <c r="T29" i="24"/>
  <c r="CD29" i="24" s="1"/>
  <c r="AM29" i="24"/>
  <c r="S29" i="24"/>
  <c r="CC29" i="24" s="1"/>
  <c r="AL29" i="24"/>
  <c r="R29" i="24"/>
  <c r="CB29" i="24" s="1"/>
  <c r="AK29" i="24"/>
  <c r="CU29" i="24" s="1"/>
  <c r="AJ29" i="24"/>
  <c r="CT29" i="24" s="1"/>
  <c r="P29" i="24"/>
  <c r="BZ29" i="24" s="1"/>
  <c r="AH29" i="24"/>
  <c r="N29" i="24"/>
  <c r="BX29" i="24" s="1"/>
  <c r="AG29" i="24"/>
  <c r="CQ29" i="24" s="1"/>
  <c r="AF29" i="24"/>
  <c r="CP29" i="24" s="1"/>
  <c r="AE29" i="24"/>
  <c r="CO29" i="24" s="1"/>
  <c r="AO29" i="24"/>
  <c r="AI29" i="24"/>
  <c r="CS29" i="24" s="1"/>
  <c r="AB29" i="24"/>
  <c r="CL29" i="24" s="1"/>
  <c r="W29" i="24"/>
  <c r="CG29" i="24" s="1"/>
  <c r="V29" i="24"/>
  <c r="CF29" i="24" s="1"/>
  <c r="U29" i="24"/>
  <c r="CE29" i="24" s="1"/>
  <c r="O29" i="24"/>
  <c r="BY29" i="24" s="1"/>
  <c r="AC29" i="24"/>
  <c r="CM29" i="24" s="1"/>
  <c r="Y29" i="24"/>
  <c r="CI29" i="24" s="1"/>
  <c r="X29" i="24"/>
  <c r="AA29" i="24"/>
  <c r="CK29" i="24" s="1"/>
  <c r="Z29" i="24"/>
  <c r="CJ29" i="24" s="1"/>
  <c r="V23" i="24"/>
  <c r="CF23" i="24" s="1"/>
  <c r="AO23" i="24"/>
  <c r="U23" i="24"/>
  <c r="CE23" i="24" s="1"/>
  <c r="AN23" i="24"/>
  <c r="T23" i="24"/>
  <c r="CD23" i="24" s="1"/>
  <c r="AM23" i="24"/>
  <c r="AL23" i="24"/>
  <c r="R23" i="24"/>
  <c r="CB23" i="24" s="1"/>
  <c r="AJ23" i="24"/>
  <c r="CT23" i="24" s="1"/>
  <c r="P23" i="24"/>
  <c r="BZ23" i="24" s="1"/>
  <c r="O23" i="24"/>
  <c r="BY23" i="24" s="1"/>
  <c r="AH23" i="24"/>
  <c r="CR23" i="24" s="1"/>
  <c r="N23" i="24"/>
  <c r="BX23" i="24" s="1"/>
  <c r="AG23" i="24"/>
  <c r="CQ23" i="24" s="1"/>
  <c r="AC23" i="24"/>
  <c r="CM23" i="24" s="1"/>
  <c r="AB23" i="24"/>
  <c r="CL23" i="24" s="1"/>
  <c r="AA23" i="24"/>
  <c r="CK23" i="24" s="1"/>
  <c r="Y23" i="24"/>
  <c r="CI23" i="24" s="1"/>
  <c r="W23" i="24"/>
  <c r="CG23" i="24" s="1"/>
  <c r="Q23" i="24"/>
  <c r="CA23" i="24" s="1"/>
  <c r="AF23" i="24"/>
  <c r="CP23" i="24" s="1"/>
  <c r="AE23" i="24"/>
  <c r="CO23" i="24" s="1"/>
  <c r="AD23" i="24"/>
  <c r="CN23" i="24" s="1"/>
  <c r="X23" i="24"/>
  <c r="CH23" i="24" s="1"/>
  <c r="AK23" i="24"/>
  <c r="CU23" i="24" s="1"/>
  <c r="AN56" i="24"/>
  <c r="T56" i="24"/>
  <c r="AM56" i="24"/>
  <c r="S56" i="24"/>
  <c r="AL56" i="24"/>
  <c r="R56" i="24"/>
  <c r="AJ56" i="24"/>
  <c r="P56" i="24"/>
  <c r="AH56" i="24"/>
  <c r="N56" i="24"/>
  <c r="AG56" i="24"/>
  <c r="AF56" i="24"/>
  <c r="AE56" i="24"/>
  <c r="AO56" i="24"/>
  <c r="AI56" i="24"/>
  <c r="AD56" i="24"/>
  <c r="AB56" i="24"/>
  <c r="AA56" i="24"/>
  <c r="Z56" i="24"/>
  <c r="Y56" i="24"/>
  <c r="O56" i="24"/>
  <c r="V56" i="24"/>
  <c r="U56" i="24"/>
  <c r="AC56" i="24"/>
  <c r="X56" i="24"/>
  <c r="W56" i="24"/>
  <c r="AN13" i="24"/>
  <c r="T13" i="24"/>
  <c r="CD13" i="24" s="1"/>
  <c r="AM13" i="24"/>
  <c r="S13" i="24"/>
  <c r="CC13" i="24" s="1"/>
  <c r="AL13" i="24"/>
  <c r="BQ13" i="24" s="1"/>
  <c r="R13" i="24"/>
  <c r="CB13" i="24" s="1"/>
  <c r="AK13" i="24"/>
  <c r="CU13" i="24" s="1"/>
  <c r="Q13" i="24"/>
  <c r="CA13" i="24" s="1"/>
  <c r="AJ13" i="24"/>
  <c r="CT13" i="24" s="1"/>
  <c r="P13" i="24"/>
  <c r="BZ13" i="24" s="1"/>
  <c r="AH13" i="24"/>
  <c r="CR13" i="24" s="1"/>
  <c r="N13" i="24"/>
  <c r="BX13" i="24" s="1"/>
  <c r="AG13" i="24"/>
  <c r="CQ13" i="24" s="1"/>
  <c r="M13" i="24"/>
  <c r="BW13" i="24" s="1"/>
  <c r="AF13" i="24"/>
  <c r="CP13" i="24" s="1"/>
  <c r="AE13" i="24"/>
  <c r="CO13" i="24" s="1"/>
  <c r="Y13" i="24"/>
  <c r="CI13" i="24" s="1"/>
  <c r="X13" i="24"/>
  <c r="CH13" i="24" s="1"/>
  <c r="W13" i="24"/>
  <c r="CG13" i="24" s="1"/>
  <c r="V13" i="24"/>
  <c r="CF13" i="24" s="1"/>
  <c r="U13" i="24"/>
  <c r="CE13" i="24" s="1"/>
  <c r="O13" i="24"/>
  <c r="BY13" i="24" s="1"/>
  <c r="AO13" i="24"/>
  <c r="AI13" i="24"/>
  <c r="CS13" i="24" s="1"/>
  <c r="AC13" i="24"/>
  <c r="CM13" i="24" s="1"/>
  <c r="AB13" i="24"/>
  <c r="CL13" i="24" s="1"/>
  <c r="AA13" i="24"/>
  <c r="CK13" i="24" s="1"/>
  <c r="Z13" i="24"/>
  <c r="CJ13" i="24" s="1"/>
  <c r="AD13" i="24"/>
  <c r="CN13" i="24" s="1"/>
  <c r="AC54" i="24"/>
  <c r="AB54" i="24"/>
  <c r="AA54" i="24"/>
  <c r="Z54" i="24"/>
  <c r="Y54" i="24"/>
  <c r="W54" i="24"/>
  <c r="V54" i="24"/>
  <c r="AO54" i="24"/>
  <c r="U54" i="24"/>
  <c r="AN54" i="24"/>
  <c r="T54" i="24"/>
  <c r="AK54" i="24"/>
  <c r="AJ54" i="24"/>
  <c r="AI54" i="24"/>
  <c r="AH54" i="24"/>
  <c r="AG54" i="24"/>
  <c r="AE54" i="24"/>
  <c r="AD54" i="24"/>
  <c r="X54" i="24"/>
  <c r="S54" i="24"/>
  <c r="AM54" i="24"/>
  <c r="AL54" i="24"/>
  <c r="R54" i="24"/>
  <c r="Q54" i="24"/>
  <c r="P54" i="24"/>
  <c r="O54" i="24"/>
  <c r="N54" i="24"/>
  <c r="AF54" i="24"/>
  <c r="AN21" i="24"/>
  <c r="T21" i="24"/>
  <c r="CD21" i="24" s="1"/>
  <c r="AM21" i="24"/>
  <c r="S21" i="24"/>
  <c r="CC21" i="24" s="1"/>
  <c r="AL21" i="24"/>
  <c r="BQ21" i="24" s="1"/>
  <c r="R21" i="24"/>
  <c r="CB21" i="24" s="1"/>
  <c r="AK21" i="24"/>
  <c r="CU21" i="24" s="1"/>
  <c r="Q21" i="24"/>
  <c r="CA21" i="24" s="1"/>
  <c r="AJ21" i="24"/>
  <c r="CT21" i="24" s="1"/>
  <c r="P21" i="24"/>
  <c r="BZ21" i="24" s="1"/>
  <c r="AH21" i="24"/>
  <c r="CR21" i="24" s="1"/>
  <c r="N21" i="24"/>
  <c r="BX21" i="24" s="1"/>
  <c r="AG21" i="24"/>
  <c r="CQ21" i="24" s="1"/>
  <c r="M21" i="24"/>
  <c r="BW21" i="24" s="1"/>
  <c r="AF21" i="24"/>
  <c r="CP21" i="24" s="1"/>
  <c r="AE21" i="24"/>
  <c r="CO21" i="24" s="1"/>
  <c r="AC21" i="24"/>
  <c r="CM21" i="24" s="1"/>
  <c r="AB21" i="24"/>
  <c r="CL21" i="24" s="1"/>
  <c r="Z21" i="24"/>
  <c r="CJ21" i="24" s="1"/>
  <c r="Y21" i="24"/>
  <c r="CI21" i="24" s="1"/>
  <c r="X21" i="24"/>
  <c r="CH21" i="24" s="1"/>
  <c r="W21" i="24"/>
  <c r="CG21" i="24" s="1"/>
  <c r="V21" i="24"/>
  <c r="CF21" i="24" s="1"/>
  <c r="O21" i="24"/>
  <c r="BY21" i="24" s="1"/>
  <c r="AO21" i="24"/>
  <c r="AI21" i="24"/>
  <c r="CS21" i="24" s="1"/>
  <c r="AD21" i="24"/>
  <c r="CN21" i="24" s="1"/>
  <c r="U21" i="24"/>
  <c r="CE21" i="24" s="1"/>
  <c r="V15" i="24"/>
  <c r="CF15" i="24" s="1"/>
  <c r="AO15" i="24"/>
  <c r="U15" i="24"/>
  <c r="CE15" i="24" s="1"/>
  <c r="AN15" i="24"/>
  <c r="T15" i="24"/>
  <c r="CD15" i="24" s="1"/>
  <c r="AM15" i="24"/>
  <c r="S15" i="24"/>
  <c r="CC15" i="24" s="1"/>
  <c r="AL15" i="24"/>
  <c r="R15" i="24"/>
  <c r="CB15" i="24" s="1"/>
  <c r="AJ15" i="24"/>
  <c r="CT15" i="24" s="1"/>
  <c r="P15" i="24"/>
  <c r="BZ15" i="24" s="1"/>
  <c r="AI15" i="24"/>
  <c r="CS15" i="24" s="1"/>
  <c r="O15" i="24"/>
  <c r="BY15" i="24" s="1"/>
  <c r="AH15" i="24"/>
  <c r="CR15" i="24" s="1"/>
  <c r="N15" i="24"/>
  <c r="BX15" i="24" s="1"/>
  <c r="AG15" i="24"/>
  <c r="CQ15" i="24" s="1"/>
  <c r="Y15" i="24"/>
  <c r="CI15" i="24" s="1"/>
  <c r="X15" i="24"/>
  <c r="CH15" i="24" s="1"/>
  <c r="W15" i="24"/>
  <c r="CG15" i="24" s="1"/>
  <c r="Q15" i="24"/>
  <c r="CA15" i="24" s="1"/>
  <c r="AA15" i="24"/>
  <c r="CK15" i="24" s="1"/>
  <c r="Z15" i="24"/>
  <c r="CJ15" i="24" s="1"/>
  <c r="AC15" i="24"/>
  <c r="CM15" i="24" s="1"/>
  <c r="AB15" i="24"/>
  <c r="CL15" i="24" s="1"/>
  <c r="AK15" i="24"/>
  <c r="CU15" i="24" s="1"/>
  <c r="AF15" i="24"/>
  <c r="CP15" i="24" s="1"/>
  <c r="AE15" i="24"/>
  <c r="CO15" i="24" s="1"/>
  <c r="AD15" i="24"/>
  <c r="CN15" i="24" s="1"/>
  <c r="V31" i="24"/>
  <c r="CF31" i="24" s="1"/>
  <c r="AO31" i="24"/>
  <c r="U31" i="24"/>
  <c r="CE31" i="24" s="1"/>
  <c r="AN31" i="24"/>
  <c r="T31" i="24"/>
  <c r="CD31" i="24" s="1"/>
  <c r="AM31" i="24"/>
  <c r="S31" i="24"/>
  <c r="CC31" i="24" s="1"/>
  <c r="AL31" i="24"/>
  <c r="R31" i="24"/>
  <c r="CB31" i="24" s="1"/>
  <c r="AJ31" i="24"/>
  <c r="CT31" i="24" s="1"/>
  <c r="P31" i="24"/>
  <c r="BZ31" i="24" s="1"/>
  <c r="AI31" i="24"/>
  <c r="CS31" i="24" s="1"/>
  <c r="O31" i="24"/>
  <c r="BY31" i="24" s="1"/>
  <c r="AH31" i="24"/>
  <c r="CR31" i="24" s="1"/>
  <c r="N31" i="24"/>
  <c r="BX31" i="24" s="1"/>
  <c r="AG31" i="24"/>
  <c r="CQ31" i="24" s="1"/>
  <c r="AK31" i="24"/>
  <c r="CU31" i="24" s="1"/>
  <c r="AE31" i="24"/>
  <c r="CO31" i="24" s="1"/>
  <c r="AD31" i="24"/>
  <c r="CN31" i="24" s="1"/>
  <c r="AC31" i="24"/>
  <c r="CM31" i="24" s="1"/>
  <c r="AB31" i="24"/>
  <c r="CL31" i="24" s="1"/>
  <c r="AF31" i="24"/>
  <c r="CP31" i="24" s="1"/>
  <c r="AA31" i="24"/>
  <c r="CK31" i="24" s="1"/>
  <c r="Z31" i="24"/>
  <c r="CJ31" i="24" s="1"/>
  <c r="Y31" i="24"/>
  <c r="CI31" i="24" s="1"/>
  <c r="X31" i="24"/>
  <c r="CH31" i="24" s="1"/>
  <c r="W31" i="24"/>
  <c r="CG31" i="24" s="1"/>
  <c r="Q31" i="24"/>
  <c r="CA31" i="24" s="1"/>
  <c r="AC46" i="24"/>
  <c r="CM46" i="24" s="1"/>
  <c r="AB46" i="24"/>
  <c r="CL46" i="24" s="1"/>
  <c r="AA46" i="24"/>
  <c r="CK46" i="24" s="1"/>
  <c r="Z46" i="24"/>
  <c r="CJ46" i="24" s="1"/>
  <c r="Y46" i="24"/>
  <c r="CI46" i="24" s="1"/>
  <c r="W46" i="24"/>
  <c r="CG46" i="24" s="1"/>
  <c r="V46" i="24"/>
  <c r="CF46" i="24" s="1"/>
  <c r="AO46" i="24"/>
  <c r="U46" i="24"/>
  <c r="CE46" i="24" s="1"/>
  <c r="AN46" i="24"/>
  <c r="T46" i="24"/>
  <c r="CD46" i="24" s="1"/>
  <c r="X46" i="24"/>
  <c r="CH46" i="24" s="1"/>
  <c r="S46" i="24"/>
  <c r="CC46" i="24" s="1"/>
  <c r="R46" i="24"/>
  <c r="CB46" i="24" s="1"/>
  <c r="Q46" i="24"/>
  <c r="CA46" i="24" s="1"/>
  <c r="P46" i="24"/>
  <c r="BZ46" i="24" s="1"/>
  <c r="N46" i="24"/>
  <c r="BX46" i="24" s="1"/>
  <c r="AI46" i="24"/>
  <c r="CS46" i="24" s="1"/>
  <c r="AH46" i="24"/>
  <c r="CR46" i="24" s="1"/>
  <c r="AG46" i="24"/>
  <c r="CQ46" i="24" s="1"/>
  <c r="AF46" i="24"/>
  <c r="CP46" i="24" s="1"/>
  <c r="AE46" i="24"/>
  <c r="CO46" i="24" s="1"/>
  <c r="O46" i="24"/>
  <c r="BY46" i="24" s="1"/>
  <c r="AM46" i="24"/>
  <c r="AL46" i="24"/>
  <c r="AK46" i="24"/>
  <c r="CU46" i="24" s="1"/>
  <c r="AJ46" i="24"/>
  <c r="CT46" i="24" s="1"/>
  <c r="AD46" i="24"/>
  <c r="CN46" i="24" s="1"/>
  <c r="BD64" i="12"/>
  <c r="BO64" i="16"/>
  <c r="DG64" i="16"/>
  <c r="EV64" i="16"/>
  <c r="CN104" i="16"/>
  <c r="AI23" i="24"/>
  <c r="CS23" i="24" s="1"/>
  <c r="S23" i="24"/>
  <c r="CC23" i="24" s="1"/>
  <c r="Z23" i="24"/>
  <c r="CJ23" i="24" s="1"/>
  <c r="Z48" i="24"/>
  <c r="CJ48" i="24" s="1"/>
  <c r="AD48" i="24"/>
  <c r="CN48" i="24" s="1"/>
  <c r="Q56" i="24"/>
  <c r="AK56" i="24"/>
  <c r="Q29" i="24"/>
  <c r="CA29" i="24" s="1"/>
  <c r="AA21" i="24"/>
  <c r="CK21" i="24" s="1"/>
  <c r="AD29" i="24"/>
  <c r="CN29" i="24" s="1"/>
  <c r="P55" i="24"/>
  <c r="X55" i="24"/>
  <c r="AF55" i="24"/>
  <c r="P47" i="24"/>
  <c r="BZ47" i="24" s="1"/>
  <c r="X47" i="24"/>
  <c r="CH47" i="24" s="1"/>
  <c r="AF47" i="24"/>
  <c r="CP47" i="24" s="1"/>
  <c r="Q55" i="24"/>
  <c r="Y55" i="24"/>
  <c r="AG55" i="24"/>
  <c r="Q47" i="24"/>
  <c r="CA47" i="24" s="1"/>
  <c r="AG47" i="24"/>
  <c r="CQ47" i="24" s="1"/>
  <c r="R55" i="24"/>
  <c r="Z55" i="24"/>
  <c r="AH55" i="24"/>
  <c r="R47" i="24"/>
  <c r="CB47" i="24" s="1"/>
  <c r="Z47" i="24"/>
  <c r="CJ47" i="24" s="1"/>
  <c r="AH47" i="24"/>
  <c r="CR47" i="24" s="1"/>
  <c r="S55" i="24"/>
  <c r="AA55" i="24"/>
  <c r="AI55" i="24"/>
  <c r="S47" i="24"/>
  <c r="CC47" i="24" s="1"/>
  <c r="AA47" i="24"/>
  <c r="CK47" i="24" s="1"/>
  <c r="AI47" i="24"/>
  <c r="CS47" i="24" s="1"/>
  <c r="T55" i="24"/>
  <c r="AB55" i="24"/>
  <c r="AJ55" i="24"/>
  <c r="T47" i="24"/>
  <c r="CD47" i="24" s="1"/>
  <c r="AB47" i="24"/>
  <c r="CL47" i="24" s="1"/>
  <c r="AJ47" i="24"/>
  <c r="CT47" i="24" s="1"/>
  <c r="AI22" i="24"/>
  <c r="CS22" i="24" s="1"/>
  <c r="AA22" i="24"/>
  <c r="CK22" i="24" s="1"/>
  <c r="S22" i="24"/>
  <c r="CC22" i="24" s="1"/>
  <c r="AI30" i="24"/>
  <c r="CS30" i="24" s="1"/>
  <c r="AA30" i="24"/>
  <c r="CK30" i="24" s="1"/>
  <c r="S30" i="24"/>
  <c r="CC30" i="24" s="1"/>
  <c r="AH22" i="24"/>
  <c r="CR22" i="24" s="1"/>
  <c r="Z22" i="24"/>
  <c r="CJ22" i="24" s="1"/>
  <c r="R22" i="24"/>
  <c r="CB22" i="24" s="1"/>
  <c r="AG22" i="24"/>
  <c r="CQ22" i="24" s="1"/>
  <c r="Y22" i="24"/>
  <c r="CI22" i="24" s="1"/>
  <c r="Q22" i="24"/>
  <c r="CA22" i="24" s="1"/>
  <c r="AG30" i="24"/>
  <c r="CQ30" i="24" s="1"/>
  <c r="Y30" i="24"/>
  <c r="CI30" i="24" s="1"/>
  <c r="Q30" i="24"/>
  <c r="CA30" i="24" s="1"/>
  <c r="AF22" i="24"/>
  <c r="CP22" i="24" s="1"/>
  <c r="X22" i="24"/>
  <c r="CH22" i="24" s="1"/>
  <c r="P22" i="24"/>
  <c r="BZ22" i="24" s="1"/>
  <c r="AF30" i="24"/>
  <c r="CP30" i="24" s="1"/>
  <c r="X30" i="24"/>
  <c r="CH30" i="24" s="1"/>
  <c r="P30" i="24"/>
  <c r="BZ30" i="24" s="1"/>
  <c r="AE22" i="24"/>
  <c r="CO22" i="24" s="1"/>
  <c r="W22" i="24"/>
  <c r="CG22" i="24" s="1"/>
  <c r="O22" i="24"/>
  <c r="BY22" i="24" s="1"/>
  <c r="AE30" i="24"/>
  <c r="CO30" i="24" s="1"/>
  <c r="W30" i="24"/>
  <c r="CG30" i="24" s="1"/>
  <c r="O30" i="24"/>
  <c r="BY30" i="24" s="1"/>
  <c r="AK22" i="24"/>
  <c r="CU22" i="24" s="1"/>
  <c r="N22" i="24"/>
  <c r="BX22" i="24" s="1"/>
  <c r="Z30" i="24"/>
  <c r="CJ30" i="24" s="1"/>
  <c r="AK14" i="24"/>
  <c r="CU14" i="24" s="1"/>
  <c r="AC14" i="24"/>
  <c r="CM14" i="24" s="1"/>
  <c r="U14" i="24"/>
  <c r="CE14" i="24" s="1"/>
  <c r="AJ22" i="24"/>
  <c r="CT22" i="24" s="1"/>
  <c r="V30" i="24"/>
  <c r="CF30" i="24" s="1"/>
  <c r="AJ14" i="24"/>
  <c r="CT14" i="24" s="1"/>
  <c r="AB14" i="24"/>
  <c r="CL14" i="24" s="1"/>
  <c r="T14" i="24"/>
  <c r="CD14" i="24" s="1"/>
  <c r="AD22" i="24"/>
  <c r="CN22" i="24" s="1"/>
  <c r="AK30" i="24"/>
  <c r="CU30" i="24" s="1"/>
  <c r="U30" i="24"/>
  <c r="CE30" i="24" s="1"/>
  <c r="AI14" i="24"/>
  <c r="CS14" i="24" s="1"/>
  <c r="AA14" i="24"/>
  <c r="CK14" i="24" s="1"/>
  <c r="S14" i="24"/>
  <c r="CC14" i="24" s="1"/>
  <c r="AC22" i="24"/>
  <c r="CM22" i="24" s="1"/>
  <c r="AJ30" i="24"/>
  <c r="CT30" i="24" s="1"/>
  <c r="T30" i="24"/>
  <c r="CD30" i="24" s="1"/>
  <c r="AH14" i="24"/>
  <c r="CR14" i="24" s="1"/>
  <c r="Z14" i="24"/>
  <c r="CJ14" i="24" s="1"/>
  <c r="R14" i="24"/>
  <c r="CB14" i="24" s="1"/>
  <c r="U22" i="24"/>
  <c r="CE22" i="24" s="1"/>
  <c r="AC30" i="24"/>
  <c r="CM30" i="24" s="1"/>
  <c r="AE14" i="24"/>
  <c r="CO14" i="24" s="1"/>
  <c r="W14" i="24"/>
  <c r="CG14" i="24" s="1"/>
  <c r="O14" i="24"/>
  <c r="BY14" i="24" s="1"/>
  <c r="Y14" i="24"/>
  <c r="CI14" i="24" s="1"/>
  <c r="AH30" i="24"/>
  <c r="CR30" i="24" s="1"/>
  <c r="X14" i="24"/>
  <c r="CH14" i="24" s="1"/>
  <c r="AD30" i="24"/>
  <c r="CN30" i="24" s="1"/>
  <c r="AB22" i="24"/>
  <c r="CL22" i="24" s="1"/>
  <c r="AB30" i="24"/>
  <c r="CL30" i="24" s="1"/>
  <c r="Q14" i="24"/>
  <c r="CA14" i="24" s="1"/>
  <c r="V22" i="24"/>
  <c r="CF22" i="24" s="1"/>
  <c r="R30" i="24"/>
  <c r="CB30" i="24" s="1"/>
  <c r="P14" i="24"/>
  <c r="BZ14" i="24" s="1"/>
  <c r="T22" i="24"/>
  <c r="CD22" i="24" s="1"/>
  <c r="N30" i="24"/>
  <c r="BX30" i="24" s="1"/>
  <c r="AG14" i="24"/>
  <c r="CQ14" i="24" s="1"/>
  <c r="N14" i="24"/>
  <c r="BX14" i="24" s="1"/>
  <c r="AF14" i="24"/>
  <c r="CP14" i="24" s="1"/>
  <c r="AD14" i="24"/>
  <c r="CN14" i="24" s="1"/>
  <c r="V14" i="24"/>
  <c r="CF14" i="24" s="1"/>
  <c r="U55" i="24"/>
  <c r="AC55" i="24"/>
  <c r="AK55" i="24"/>
  <c r="U47" i="24"/>
  <c r="CE47" i="24" s="1"/>
  <c r="AC47" i="24"/>
  <c r="CM47" i="24" s="1"/>
  <c r="AK47" i="24"/>
  <c r="CU47" i="24" s="1"/>
  <c r="N55" i="24"/>
  <c r="V55" i="24"/>
  <c r="AD55" i="24"/>
  <c r="N47" i="24"/>
  <c r="BX47" i="24" s="1"/>
  <c r="V47" i="24"/>
  <c r="CF47" i="24" s="1"/>
  <c r="AD47" i="24"/>
  <c r="CN47" i="24" s="1"/>
  <c r="O55" i="24"/>
  <c r="W55" i="24"/>
  <c r="AE55" i="24"/>
  <c r="O47" i="24"/>
  <c r="BY47" i="24" s="1"/>
  <c r="W47" i="24"/>
  <c r="CG47" i="24" s="1"/>
  <c r="AE47" i="24"/>
  <c r="CO47" i="24" s="1"/>
  <c r="AQ30" i="15" l="1"/>
  <c r="AQ31" i="11"/>
  <c r="AQ30" i="11"/>
  <c r="BT21" i="24"/>
  <c r="AM39" i="24"/>
  <c r="BR21" i="24"/>
  <c r="BR13" i="24"/>
  <c r="AL39" i="24"/>
  <c r="AL37" i="24"/>
  <c r="BT13" i="24"/>
  <c r="AO39" i="24"/>
  <c r="BS21" i="24"/>
  <c r="BS13" i="24"/>
  <c r="AO37" i="24"/>
  <c r="AN37" i="24"/>
  <c r="AM37" i="24"/>
  <c r="AN39" i="24"/>
  <c r="FH136" i="16"/>
  <c r="FJ100" i="12"/>
  <c r="FJ132" i="12" s="1"/>
  <c r="FI136" i="16"/>
  <c r="FI83" i="12"/>
  <c r="FJ83" i="12"/>
  <c r="FI136" i="12"/>
  <c r="FH115" i="12"/>
  <c r="FH63" i="12"/>
  <c r="FH57" i="16"/>
  <c r="FH109" i="16"/>
  <c r="FI95" i="16"/>
  <c r="FI127" i="16" s="1"/>
  <c r="FI43" i="16"/>
  <c r="FI74" i="16" s="1"/>
  <c r="FI110" i="16"/>
  <c r="FI58" i="16"/>
  <c r="FJ63" i="12"/>
  <c r="FJ115" i="12"/>
  <c r="FH114" i="16"/>
  <c r="FH62" i="16"/>
  <c r="FG40" i="12"/>
  <c r="FG71" i="12" s="1"/>
  <c r="FG92" i="12"/>
  <c r="FG124" i="12" s="1"/>
  <c r="FJ136" i="16"/>
  <c r="FJ110" i="16"/>
  <c r="FJ58" i="16"/>
  <c r="AQ8" i="11"/>
  <c r="FI40" i="12"/>
  <c r="FI71" i="12" s="1"/>
  <c r="FI92" i="12"/>
  <c r="FI124" i="12" s="1"/>
  <c r="FJ62" i="12"/>
  <c r="FJ114" i="12"/>
  <c r="FJ99" i="12"/>
  <c r="FJ131" i="12" s="1"/>
  <c r="FJ47" i="12"/>
  <c r="FJ78" i="12" s="1"/>
  <c r="FJ40" i="12"/>
  <c r="FJ71" i="12" s="1"/>
  <c r="FJ92" i="12"/>
  <c r="FJ124" i="12" s="1"/>
  <c r="FG136" i="12"/>
  <c r="FI105" i="12"/>
  <c r="FI137" i="12" s="1"/>
  <c r="FI53" i="12"/>
  <c r="FI84" i="12" s="1"/>
  <c r="FG83" i="12"/>
  <c r="AQ5" i="11"/>
  <c r="FH110" i="12"/>
  <c r="FH58" i="12"/>
  <c r="FH101" i="12"/>
  <c r="FH133" i="12" s="1"/>
  <c r="FH49" i="12"/>
  <c r="FH80" i="12" s="1"/>
  <c r="FH118" i="16"/>
  <c r="FH66" i="16"/>
  <c r="FG117" i="16"/>
  <c r="AQ33" i="15"/>
  <c r="FG65" i="16"/>
  <c r="AQ5" i="15"/>
  <c r="AQ19" i="15"/>
  <c r="FG51" i="16"/>
  <c r="FG82" i="16" s="1"/>
  <c r="FG103" i="16"/>
  <c r="FG135" i="16" s="1"/>
  <c r="FH91" i="16"/>
  <c r="FH123" i="16" s="1"/>
  <c r="FH39" i="16"/>
  <c r="FH70" i="16" s="1"/>
  <c r="FG58" i="12"/>
  <c r="FG110" i="12"/>
  <c r="AQ26" i="11"/>
  <c r="FH63" i="16"/>
  <c r="FH115" i="16"/>
  <c r="FI106" i="16"/>
  <c r="FI138" i="16" s="1"/>
  <c r="FI54" i="16"/>
  <c r="FI85" i="16" s="1"/>
  <c r="FH107" i="12"/>
  <c r="FH139" i="12" s="1"/>
  <c r="FH55" i="12"/>
  <c r="FH86" i="12" s="1"/>
  <c r="FJ93" i="16"/>
  <c r="FJ125" i="16" s="1"/>
  <c r="FJ41" i="16"/>
  <c r="FJ72" i="16" s="1"/>
  <c r="FG93" i="16"/>
  <c r="FG125" i="16" s="1"/>
  <c r="FG41" i="16"/>
  <c r="FG72" i="16" s="1"/>
  <c r="AQ9" i="15"/>
  <c r="FI94" i="16"/>
  <c r="FI126" i="16" s="1"/>
  <c r="FI42" i="16"/>
  <c r="FI73" i="16" s="1"/>
  <c r="AQ27" i="15"/>
  <c r="FG111" i="16"/>
  <c r="FG59" i="16"/>
  <c r="FJ114" i="16"/>
  <c r="FJ62" i="16"/>
  <c r="FH94" i="16"/>
  <c r="FH126" i="16" s="1"/>
  <c r="FH42" i="16"/>
  <c r="FH73" i="16" s="1"/>
  <c r="FI59" i="16"/>
  <c r="FI111" i="16"/>
  <c r="FH105" i="12"/>
  <c r="FH137" i="12" s="1"/>
  <c r="FH53" i="12"/>
  <c r="FH84" i="12" s="1"/>
  <c r="FJ102" i="16"/>
  <c r="FJ134" i="16" s="1"/>
  <c r="FJ50" i="16"/>
  <c r="FJ81" i="16" s="1"/>
  <c r="FH106" i="12"/>
  <c r="FH138" i="12" s="1"/>
  <c r="FH54" i="12"/>
  <c r="FH85" i="12" s="1"/>
  <c r="FI109" i="12"/>
  <c r="FI57" i="12"/>
  <c r="FJ54" i="12"/>
  <c r="FJ85" i="12" s="1"/>
  <c r="FI106" i="12"/>
  <c r="FI138" i="12" s="1"/>
  <c r="FI54" i="12"/>
  <c r="FI85" i="12" s="1"/>
  <c r="FJ109" i="12"/>
  <c r="FJ57" i="12"/>
  <c r="FJ105" i="12"/>
  <c r="FJ137" i="12" s="1"/>
  <c r="FJ53" i="12"/>
  <c r="FJ84" i="12" s="1"/>
  <c r="FG106" i="12"/>
  <c r="FG138" i="12" s="1"/>
  <c r="FG54" i="12"/>
  <c r="FG85" i="12" s="1"/>
  <c r="AQ22" i="11"/>
  <c r="AQ17" i="11"/>
  <c r="FG101" i="12"/>
  <c r="FG133" i="12" s="1"/>
  <c r="FG49" i="12"/>
  <c r="FG80" i="12" s="1"/>
  <c r="FJ118" i="16"/>
  <c r="FJ66" i="16"/>
  <c r="FJ117" i="12"/>
  <c r="FJ65" i="12"/>
  <c r="FJ65" i="16"/>
  <c r="FJ117" i="16"/>
  <c r="FI103" i="16"/>
  <c r="FI135" i="16" s="1"/>
  <c r="FI51" i="16"/>
  <c r="FI82" i="16" s="1"/>
  <c r="FJ91" i="16"/>
  <c r="FJ123" i="16" s="1"/>
  <c r="FJ39" i="16"/>
  <c r="FJ70" i="16" s="1"/>
  <c r="FI110" i="12"/>
  <c r="FI58" i="12"/>
  <c r="FJ106" i="16"/>
  <c r="FJ138" i="16" s="1"/>
  <c r="FJ54" i="16"/>
  <c r="FJ85" i="16" s="1"/>
  <c r="FJ109" i="16"/>
  <c r="FJ57" i="16"/>
  <c r="FH95" i="16"/>
  <c r="FH127" i="16" s="1"/>
  <c r="FH43" i="16"/>
  <c r="FH74" i="16" s="1"/>
  <c r="FJ99" i="16"/>
  <c r="FJ131" i="16" s="1"/>
  <c r="FJ47" i="16"/>
  <c r="FJ78" i="16" s="1"/>
  <c r="FI55" i="12"/>
  <c r="FI86" i="12" s="1"/>
  <c r="FI107" i="12"/>
  <c r="FI139" i="12" s="1"/>
  <c r="FI114" i="16"/>
  <c r="FI62" i="16"/>
  <c r="FI63" i="12"/>
  <c r="FI115" i="12"/>
  <c r="FH93" i="16"/>
  <c r="FH125" i="16" s="1"/>
  <c r="FH41" i="16"/>
  <c r="FH72" i="16" s="1"/>
  <c r="FG94" i="16"/>
  <c r="FG126" i="16" s="1"/>
  <c r="AQ10" i="15"/>
  <c r="FG42" i="16"/>
  <c r="FG73" i="16" s="1"/>
  <c r="FH59" i="16"/>
  <c r="FH111" i="16"/>
  <c r="FH114" i="12"/>
  <c r="FH62" i="12"/>
  <c r="FG99" i="12"/>
  <c r="FG131" i="12" s="1"/>
  <c r="AQ15" i="11"/>
  <c r="FG47" i="12"/>
  <c r="FG78" i="12" s="1"/>
  <c r="FJ106" i="12"/>
  <c r="FJ138" i="12" s="1"/>
  <c r="FH57" i="12"/>
  <c r="FH109" i="12"/>
  <c r="FG115" i="16"/>
  <c r="FG63" i="16"/>
  <c r="FJ136" i="12"/>
  <c r="FH106" i="16"/>
  <c r="FH138" i="16" s="1"/>
  <c r="FH54" i="16"/>
  <c r="FH85" i="16" s="1"/>
  <c r="FI101" i="12"/>
  <c r="FI133" i="12" s="1"/>
  <c r="FI49" i="12"/>
  <c r="FI80" i="12" s="1"/>
  <c r="FG118" i="16"/>
  <c r="AQ34" i="15"/>
  <c r="FG66" i="16"/>
  <c r="FG117" i="12"/>
  <c r="AQ33" i="11"/>
  <c r="FG65" i="12"/>
  <c r="FH117" i="16"/>
  <c r="FH65" i="16"/>
  <c r="FG48" i="16"/>
  <c r="FG79" i="16" s="1"/>
  <c r="FG100" i="16"/>
  <c r="FG132" i="16" s="1"/>
  <c r="AQ16" i="15"/>
  <c r="FJ51" i="16"/>
  <c r="FJ82" i="16" s="1"/>
  <c r="FJ103" i="16"/>
  <c r="FJ135" i="16" s="1"/>
  <c r="FH55" i="16"/>
  <c r="FH86" i="16" s="1"/>
  <c r="FH107" i="16"/>
  <c r="FH139" i="16" s="1"/>
  <c r="FG91" i="16"/>
  <c r="FG123" i="16" s="1"/>
  <c r="FG39" i="16"/>
  <c r="FG70" i="16" s="1"/>
  <c r="AQ7" i="15"/>
  <c r="FJ110" i="12"/>
  <c r="FJ58" i="12"/>
  <c r="FG106" i="16"/>
  <c r="FG138" i="16" s="1"/>
  <c r="FG54" i="16"/>
  <c r="FG85" i="16" s="1"/>
  <c r="AQ22" i="15"/>
  <c r="FH45" i="16"/>
  <c r="FH76" i="16" s="1"/>
  <c r="FH97" i="16"/>
  <c r="FH129" i="16" s="1"/>
  <c r="FH99" i="16"/>
  <c r="FH131" i="16" s="1"/>
  <c r="FH47" i="16"/>
  <c r="FH78" i="16" s="1"/>
  <c r="FI41" i="16"/>
  <c r="FI72" i="16" s="1"/>
  <c r="FI93" i="16"/>
  <c r="FI125" i="16" s="1"/>
  <c r="FI92" i="16"/>
  <c r="FI124" i="16" s="1"/>
  <c r="FI40" i="16"/>
  <c r="FI71" i="16" s="1"/>
  <c r="FJ40" i="16"/>
  <c r="FJ71" i="16" s="1"/>
  <c r="FJ92" i="16"/>
  <c r="FJ124" i="16" s="1"/>
  <c r="FG114" i="16"/>
  <c r="FG62" i="16"/>
  <c r="FG102" i="16"/>
  <c r="FG134" i="16" s="1"/>
  <c r="AQ18" i="15"/>
  <c r="FG50" i="16"/>
  <c r="FG81" i="16" s="1"/>
  <c r="FH110" i="16"/>
  <c r="FH58" i="16"/>
  <c r="FI50" i="16"/>
  <c r="FI81" i="16" s="1"/>
  <c r="FI102" i="16"/>
  <c r="FI134" i="16" s="1"/>
  <c r="FG57" i="12"/>
  <c r="FG109" i="12"/>
  <c r="AQ25" i="11"/>
  <c r="FJ94" i="16"/>
  <c r="FJ126" i="16" s="1"/>
  <c r="FJ42" i="16"/>
  <c r="FJ73" i="16" s="1"/>
  <c r="FJ59" i="16"/>
  <c r="FJ111" i="16"/>
  <c r="FG53" i="12"/>
  <c r="FG84" i="12" s="1"/>
  <c r="FG105" i="12"/>
  <c r="FG137" i="12" s="1"/>
  <c r="AQ21" i="11"/>
  <c r="FG62" i="12"/>
  <c r="FG114" i="12"/>
  <c r="FI115" i="16"/>
  <c r="FI63" i="16"/>
  <c r="FI114" i="12"/>
  <c r="FI62" i="12"/>
  <c r="FJ115" i="16"/>
  <c r="FJ63" i="16"/>
  <c r="FJ49" i="12"/>
  <c r="FJ80" i="12" s="1"/>
  <c r="FJ101" i="12"/>
  <c r="FJ133" i="12" s="1"/>
  <c r="FI118" i="16"/>
  <c r="FI66" i="16"/>
  <c r="FH117" i="12"/>
  <c r="FH65" i="12"/>
  <c r="FI117" i="16"/>
  <c r="FI65" i="16"/>
  <c r="FH48" i="16"/>
  <c r="FH79" i="16" s="1"/>
  <c r="FH100" i="16"/>
  <c r="FH132" i="16" s="1"/>
  <c r="FH103" i="16"/>
  <c r="FH135" i="16" s="1"/>
  <c r="FH51" i="16"/>
  <c r="FH82" i="16" s="1"/>
  <c r="FG107" i="16"/>
  <c r="FG139" i="16" s="1"/>
  <c r="FG55" i="16"/>
  <c r="FG86" i="16" s="1"/>
  <c r="AQ23" i="15"/>
  <c r="FI91" i="16"/>
  <c r="FI123" i="16" s="1"/>
  <c r="FI39" i="16"/>
  <c r="FI70" i="16" s="1"/>
  <c r="FH46" i="12"/>
  <c r="FH77" i="12" s="1"/>
  <c r="FH98" i="12"/>
  <c r="FH130" i="12" s="1"/>
  <c r="FH45" i="12"/>
  <c r="FH76" i="12" s="1"/>
  <c r="FH97" i="12"/>
  <c r="FH129" i="12" s="1"/>
  <c r="FI45" i="16"/>
  <c r="FI76" i="16" s="1"/>
  <c r="FI97" i="16"/>
  <c r="FI129" i="16" s="1"/>
  <c r="AQ21" i="15"/>
  <c r="FG53" i="16"/>
  <c r="FG84" i="16" s="1"/>
  <c r="FG105" i="16"/>
  <c r="FG137" i="16" s="1"/>
  <c r="FG60" i="12"/>
  <c r="FG112" i="12"/>
  <c r="AQ28" i="11"/>
  <c r="FI59" i="12"/>
  <c r="FI111" i="12"/>
  <c r="FG100" i="12"/>
  <c r="FG132" i="12" s="1"/>
  <c r="FG48" i="12"/>
  <c r="FG79" i="12" s="1"/>
  <c r="AQ16" i="11"/>
  <c r="FH99" i="12"/>
  <c r="FH131" i="12" s="1"/>
  <c r="FH47" i="12"/>
  <c r="FH78" i="12" s="1"/>
  <c r="FI99" i="12"/>
  <c r="FI131" i="12" s="1"/>
  <c r="FI47" i="12"/>
  <c r="FI78" i="12" s="1"/>
  <c r="FI117" i="12"/>
  <c r="FI65" i="12"/>
  <c r="FJ96" i="12"/>
  <c r="FJ128" i="12" s="1"/>
  <c r="FJ44" i="12"/>
  <c r="FJ75" i="12" s="1"/>
  <c r="FG98" i="12"/>
  <c r="FG130" i="12" s="1"/>
  <c r="FG46" i="12"/>
  <c r="FG77" i="12" s="1"/>
  <c r="AQ14" i="11"/>
  <c r="FJ91" i="12"/>
  <c r="FJ123" i="12" s="1"/>
  <c r="FJ39" i="12"/>
  <c r="FJ70" i="12" s="1"/>
  <c r="FH93" i="12"/>
  <c r="FH125" i="12" s="1"/>
  <c r="FH41" i="12"/>
  <c r="FH72" i="12" s="1"/>
  <c r="FG136" i="16"/>
  <c r="FH118" i="12"/>
  <c r="FH66" i="12"/>
  <c r="FI48" i="16"/>
  <c r="FI79" i="16" s="1"/>
  <c r="FI100" i="16"/>
  <c r="FI132" i="16" s="1"/>
  <c r="FG44" i="12"/>
  <c r="FG75" i="12" s="1"/>
  <c r="FG96" i="12"/>
  <c r="FG128" i="12" s="1"/>
  <c r="FJ107" i="16"/>
  <c r="FJ139" i="16" s="1"/>
  <c r="FJ55" i="16"/>
  <c r="FJ86" i="16" s="1"/>
  <c r="FH49" i="16"/>
  <c r="FH80" i="16" s="1"/>
  <c r="FH101" i="16"/>
  <c r="FH133" i="16" s="1"/>
  <c r="FI46" i="12"/>
  <c r="FI77" i="12" s="1"/>
  <c r="FI98" i="12"/>
  <c r="FI130" i="12" s="1"/>
  <c r="FJ45" i="12"/>
  <c r="FJ76" i="12" s="1"/>
  <c r="FJ97" i="12"/>
  <c r="FJ129" i="12" s="1"/>
  <c r="FJ97" i="16"/>
  <c r="FJ129" i="16" s="1"/>
  <c r="FJ45" i="16"/>
  <c r="FJ76" i="16" s="1"/>
  <c r="FH40" i="16"/>
  <c r="FH71" i="16" s="1"/>
  <c r="FH92" i="16"/>
  <c r="FH124" i="16" s="1"/>
  <c r="FG63" i="12"/>
  <c r="FG115" i="12"/>
  <c r="FJ107" i="12"/>
  <c r="FJ139" i="12" s="1"/>
  <c r="FJ55" i="12"/>
  <c r="FJ86" i="12" s="1"/>
  <c r="FG110" i="16"/>
  <c r="AQ26" i="15"/>
  <c r="FG58" i="16"/>
  <c r="FH50" i="16"/>
  <c r="FH81" i="16" s="1"/>
  <c r="FH102" i="16"/>
  <c r="FH134" i="16" s="1"/>
  <c r="FI95" i="12"/>
  <c r="FI127" i="12" s="1"/>
  <c r="FI43" i="12"/>
  <c r="FI74" i="12" s="1"/>
  <c r="FG91" i="12"/>
  <c r="FG123" i="12" s="1"/>
  <c r="FG39" i="12"/>
  <c r="FG70" i="12" s="1"/>
  <c r="AQ7" i="11"/>
  <c r="FG41" i="12"/>
  <c r="FG72" i="12" s="1"/>
  <c r="AQ9" i="11"/>
  <c r="FG93" i="12"/>
  <c r="FG125" i="12" s="1"/>
  <c r="AQ34" i="11"/>
  <c r="FG66" i="12"/>
  <c r="FG118" i="12"/>
  <c r="FJ48" i="16"/>
  <c r="FJ79" i="16" s="1"/>
  <c r="FJ100" i="16"/>
  <c r="FJ132" i="16" s="1"/>
  <c r="FI107" i="16"/>
  <c r="FI139" i="16" s="1"/>
  <c r="FI55" i="16"/>
  <c r="FI86" i="16" s="1"/>
  <c r="FG49" i="16"/>
  <c r="FG80" i="16" s="1"/>
  <c r="FG101" i="16"/>
  <c r="FG133" i="16" s="1"/>
  <c r="AQ17" i="15"/>
  <c r="FG45" i="12"/>
  <c r="FG76" i="12" s="1"/>
  <c r="FG97" i="12"/>
  <c r="FG129" i="12" s="1"/>
  <c r="AQ13" i="11"/>
  <c r="FG97" i="16"/>
  <c r="FG129" i="16" s="1"/>
  <c r="AQ13" i="15"/>
  <c r="FG45" i="16"/>
  <c r="FG76" i="16" s="1"/>
  <c r="FH91" i="12"/>
  <c r="FH123" i="12" s="1"/>
  <c r="FH39" i="12"/>
  <c r="FH70" i="12" s="1"/>
  <c r="FI41" i="12"/>
  <c r="FI72" i="12" s="1"/>
  <c r="FI93" i="12"/>
  <c r="FI125" i="12" s="1"/>
  <c r="FG83" i="16"/>
  <c r="FJ118" i="12"/>
  <c r="FJ60" i="16"/>
  <c r="FJ112" i="16"/>
  <c r="AQ12" i="11"/>
  <c r="FH44" i="12"/>
  <c r="FH75" i="12" s="1"/>
  <c r="FH96" i="12"/>
  <c r="FH128" i="12" s="1"/>
  <c r="FH103" i="12"/>
  <c r="FH135" i="12" s="1"/>
  <c r="FH51" i="12"/>
  <c r="FH82" i="12" s="1"/>
  <c r="FI49" i="16"/>
  <c r="FI80" i="16" s="1"/>
  <c r="FI101" i="16"/>
  <c r="FI133" i="16" s="1"/>
  <c r="FJ46" i="12"/>
  <c r="FJ77" i="12" s="1"/>
  <c r="FJ98" i="12"/>
  <c r="FJ130" i="12" s="1"/>
  <c r="FI45" i="12"/>
  <c r="FI76" i="12" s="1"/>
  <c r="FI97" i="12"/>
  <c r="FI129" i="12" s="1"/>
  <c r="FH94" i="12"/>
  <c r="FH126" i="12" s="1"/>
  <c r="FH42" i="12"/>
  <c r="FH73" i="12" s="1"/>
  <c r="FH102" i="12"/>
  <c r="FH134" i="12" s="1"/>
  <c r="FH50" i="12"/>
  <c r="FH81" i="12" s="1"/>
  <c r="FH111" i="12"/>
  <c r="FH59" i="12"/>
  <c r="AQ12" i="15"/>
  <c r="FG44" i="16"/>
  <c r="FG75" i="16" s="1"/>
  <c r="FG96" i="16"/>
  <c r="FG128" i="16" s="1"/>
  <c r="FG95" i="12"/>
  <c r="FG127" i="12" s="1"/>
  <c r="FG43" i="12"/>
  <c r="FG74" i="12" s="1"/>
  <c r="AQ11" i="11"/>
  <c r="FJ111" i="12"/>
  <c r="FJ59" i="12"/>
  <c r="FJ98" i="16"/>
  <c r="FJ130" i="16" s="1"/>
  <c r="FJ46" i="16"/>
  <c r="FJ77" i="16" s="1"/>
  <c r="FH92" i="12"/>
  <c r="FH124" i="12" s="1"/>
  <c r="FH40" i="12"/>
  <c r="FH71" i="12" s="1"/>
  <c r="FI91" i="12"/>
  <c r="FI123" i="12" s="1"/>
  <c r="FI39" i="12"/>
  <c r="FI70" i="12" s="1"/>
  <c r="FJ41" i="12"/>
  <c r="FJ72" i="12" s="1"/>
  <c r="FJ93" i="12"/>
  <c r="FJ125" i="12" s="1"/>
  <c r="FJ66" i="12"/>
  <c r="FI118" i="12"/>
  <c r="FI66" i="12"/>
  <c r="AQ28" i="15"/>
  <c r="FG112" i="16"/>
  <c r="FG60" i="16"/>
  <c r="FI44" i="12"/>
  <c r="FI75" i="12" s="1"/>
  <c r="FI96" i="12"/>
  <c r="FI128" i="12" s="1"/>
  <c r="FG51" i="12"/>
  <c r="FG82" i="12" s="1"/>
  <c r="FG103" i="12"/>
  <c r="FG135" i="12" s="1"/>
  <c r="AQ19" i="11"/>
  <c r="FJ49" i="16"/>
  <c r="FJ80" i="16" s="1"/>
  <c r="FJ101" i="16"/>
  <c r="FJ133" i="16" s="1"/>
  <c r="FH83" i="12"/>
  <c r="FG94" i="12"/>
  <c r="FG126" i="12" s="1"/>
  <c r="AQ10" i="11"/>
  <c r="FG42" i="12"/>
  <c r="FG73" i="12" s="1"/>
  <c r="AQ18" i="11"/>
  <c r="FG102" i="12"/>
  <c r="FG134" i="12" s="1"/>
  <c r="FG50" i="12"/>
  <c r="FG81" i="12" s="1"/>
  <c r="FH112" i="12"/>
  <c r="FH60" i="12"/>
  <c r="FI105" i="16"/>
  <c r="FI137" i="16" s="1"/>
  <c r="FI53" i="16"/>
  <c r="FI84" i="16" s="1"/>
  <c r="FG98" i="16"/>
  <c r="FG130" i="16" s="1"/>
  <c r="AQ14" i="15"/>
  <c r="FG46" i="16"/>
  <c r="FG77" i="16" s="1"/>
  <c r="FI46" i="16"/>
  <c r="FI77" i="16" s="1"/>
  <c r="FI98" i="16"/>
  <c r="FI130" i="16" s="1"/>
  <c r="FJ95" i="12"/>
  <c r="FJ127" i="12" s="1"/>
  <c r="FJ43" i="12"/>
  <c r="FJ74" i="12" s="1"/>
  <c r="FI99" i="16"/>
  <c r="FI131" i="16" s="1"/>
  <c r="FI47" i="16"/>
  <c r="FI78" i="16" s="1"/>
  <c r="AQ25" i="15"/>
  <c r="FG109" i="16"/>
  <c r="FG57" i="16"/>
  <c r="FJ60" i="12"/>
  <c r="FI60" i="12"/>
  <c r="FI112" i="12"/>
  <c r="FH44" i="16"/>
  <c r="FH75" i="16" s="1"/>
  <c r="FH96" i="16"/>
  <c r="FH128" i="16" s="1"/>
  <c r="FH60" i="16"/>
  <c r="FH112" i="16"/>
  <c r="FJ105" i="16"/>
  <c r="FJ137" i="16" s="1"/>
  <c r="FJ53" i="16"/>
  <c r="FJ84" i="16" s="1"/>
  <c r="FJ103" i="12"/>
  <c r="FJ135" i="12" s="1"/>
  <c r="FJ51" i="12"/>
  <c r="FJ82" i="12" s="1"/>
  <c r="FJ95" i="16"/>
  <c r="FJ127" i="16" s="1"/>
  <c r="FJ43" i="16"/>
  <c r="FJ74" i="16" s="1"/>
  <c r="FH136" i="12"/>
  <c r="FI94" i="12"/>
  <c r="FI126" i="12" s="1"/>
  <c r="FI42" i="12"/>
  <c r="FI73" i="12" s="1"/>
  <c r="FI50" i="12"/>
  <c r="FI81" i="12" s="1"/>
  <c r="FI102" i="12"/>
  <c r="FI134" i="12" s="1"/>
  <c r="FI96" i="16"/>
  <c r="FI128" i="16" s="1"/>
  <c r="FI44" i="16"/>
  <c r="FI75" i="16" s="1"/>
  <c r="FG111" i="12"/>
  <c r="FG59" i="12"/>
  <c r="AQ27" i="11"/>
  <c r="FJ48" i="12"/>
  <c r="FJ79" i="12" s="1"/>
  <c r="FI100" i="12"/>
  <c r="FI132" i="12" s="1"/>
  <c r="FH43" i="12"/>
  <c r="FH74" i="12" s="1"/>
  <c r="FH95" i="12"/>
  <c r="FH127" i="12" s="1"/>
  <c r="FI48" i="12"/>
  <c r="FI79" i="12" s="1"/>
  <c r="FH100" i="12"/>
  <c r="FH132" i="12" s="1"/>
  <c r="FH48" i="12"/>
  <c r="FH79" i="12" s="1"/>
  <c r="FH46" i="16"/>
  <c r="FH77" i="16" s="1"/>
  <c r="FH98" i="16"/>
  <c r="FH130" i="16" s="1"/>
  <c r="AQ15" i="15"/>
  <c r="FG47" i="16"/>
  <c r="FG78" i="16" s="1"/>
  <c r="FG99" i="16"/>
  <c r="FG131" i="16" s="1"/>
  <c r="FI109" i="16"/>
  <c r="FI57" i="16"/>
  <c r="FJ112" i="12"/>
  <c r="FJ96" i="16"/>
  <c r="FJ128" i="16" s="1"/>
  <c r="FJ44" i="16"/>
  <c r="FJ75" i="16" s="1"/>
  <c r="FI60" i="16"/>
  <c r="FI112" i="16"/>
  <c r="FH105" i="16"/>
  <c r="FH137" i="16" s="1"/>
  <c r="FH53" i="16"/>
  <c r="FH84" i="16" s="1"/>
  <c r="FI103" i="12"/>
  <c r="FI135" i="12" s="1"/>
  <c r="FI51" i="12"/>
  <c r="FI82" i="12" s="1"/>
  <c r="FG95" i="16"/>
  <c r="FG127" i="16" s="1"/>
  <c r="FG43" i="16"/>
  <c r="FG74" i="16" s="1"/>
  <c r="AQ11" i="15"/>
  <c r="FG40" i="16"/>
  <c r="FG71" i="16" s="1"/>
  <c r="AQ8" i="15"/>
  <c r="FG92" i="16"/>
  <c r="FG124" i="16" s="1"/>
  <c r="AQ23" i="11"/>
  <c r="FG107" i="12"/>
  <c r="FG139" i="12" s="1"/>
  <c r="FG55" i="12"/>
  <c r="FG86" i="12" s="1"/>
  <c r="FJ94" i="12"/>
  <c r="FJ126" i="12" s="1"/>
  <c r="FJ42" i="12"/>
  <c r="FJ73" i="12" s="1"/>
  <c r="FJ102" i="12"/>
  <c r="FJ134" i="12" s="1"/>
  <c r="FJ50" i="12"/>
  <c r="FJ81" i="12" s="1"/>
  <c r="BA64" i="12"/>
  <c r="DC64" i="16"/>
  <c r="CT116" i="16"/>
  <c r="CM104" i="16"/>
  <c r="CM136" i="16" s="1"/>
  <c r="BU52" i="16"/>
  <c r="BU83" i="16" s="1"/>
  <c r="DU104" i="12"/>
  <c r="DU136" i="12" s="1"/>
  <c r="AJ104" i="12"/>
  <c r="AJ136" i="12" s="1"/>
  <c r="BD52" i="12"/>
  <c r="BD83" i="12" s="1"/>
  <c r="AW52" i="12"/>
  <c r="AW83" i="12" s="1"/>
  <c r="BM52" i="16"/>
  <c r="BM83" i="16" s="1"/>
  <c r="DI52" i="12"/>
  <c r="DI83" i="12" s="1"/>
  <c r="DY52" i="16"/>
  <c r="DY83" i="16" s="1"/>
  <c r="R52" i="12"/>
  <c r="R83" i="12" s="1"/>
  <c r="AY64" i="12"/>
  <c r="G52" i="12"/>
  <c r="G83" i="12" s="1"/>
  <c r="BY104" i="16"/>
  <c r="BY136" i="16" s="1"/>
  <c r="BP116" i="16"/>
  <c r="CR52" i="16"/>
  <c r="CR83" i="16" s="1"/>
  <c r="EM52" i="12"/>
  <c r="EM83" i="12" s="1"/>
  <c r="EF104" i="16"/>
  <c r="EF136" i="16" s="1"/>
  <c r="EB64" i="12"/>
  <c r="EN52" i="12"/>
  <c r="EN83" i="12" s="1"/>
  <c r="CD52" i="12"/>
  <c r="CD83" i="12" s="1"/>
  <c r="CV64" i="16"/>
  <c r="Y47" i="24"/>
  <c r="CI47" i="24" s="1"/>
  <c r="BF64" i="16"/>
  <c r="BR116" i="16"/>
  <c r="X37" i="24"/>
  <c r="CH37" i="24" s="1"/>
  <c r="CH29" i="24"/>
  <c r="AH37" i="24"/>
  <c r="CR37" i="24" s="1"/>
  <c r="CR29" i="24"/>
  <c r="EJ104" i="12"/>
  <c r="EJ136" i="12" s="1"/>
  <c r="CE104" i="12"/>
  <c r="CE136" i="12" s="1"/>
  <c r="CQ64" i="16"/>
  <c r="AU64" i="16"/>
  <c r="EQ116" i="12"/>
  <c r="T38" i="24"/>
  <c r="CD38" i="24" s="1"/>
  <c r="W31" i="13"/>
  <c r="CT52" i="16"/>
  <c r="CT83" i="16" s="1"/>
  <c r="EG52" i="16"/>
  <c r="EG83" i="16" s="1"/>
  <c r="BG104" i="12"/>
  <c r="BG136" i="12" s="1"/>
  <c r="EB116" i="16"/>
  <c r="ER64" i="16"/>
  <c r="BC64" i="16"/>
  <c r="DT64" i="12"/>
  <c r="AP104" i="16"/>
  <c r="AP136" i="16" s="1"/>
  <c r="CB52" i="12"/>
  <c r="CB83" i="12" s="1"/>
  <c r="AO116" i="12"/>
  <c r="DH116" i="12"/>
  <c r="BI116" i="16"/>
  <c r="DN116" i="12"/>
  <c r="BK64" i="16"/>
  <c r="V37" i="24"/>
  <c r="CF37" i="24" s="1"/>
  <c r="R38" i="24"/>
  <c r="CB38" i="24" s="1"/>
  <c r="EX116" i="12"/>
  <c r="N37" i="24"/>
  <c r="BX37" i="24" s="1"/>
  <c r="AF38" i="24"/>
  <c r="CP38" i="24" s="1"/>
  <c r="AW64" i="12"/>
  <c r="BF116" i="16"/>
  <c r="BN64" i="16"/>
  <c r="Q38" i="24"/>
  <c r="CA38" i="24" s="1"/>
  <c r="U37" i="24"/>
  <c r="CE37" i="24" s="1"/>
  <c r="BU116" i="12"/>
  <c r="CD116" i="12"/>
  <c r="AE37" i="24"/>
  <c r="CO37" i="24" s="1"/>
  <c r="Y37" i="24"/>
  <c r="CI37" i="24" s="1"/>
  <c r="CY116" i="12"/>
  <c r="AG37" i="24"/>
  <c r="CQ37" i="24" s="1"/>
  <c r="DI64" i="12"/>
  <c r="CH116" i="12"/>
  <c r="CL116" i="12"/>
  <c r="FE116" i="12"/>
  <c r="AM116" i="12"/>
  <c r="AV116" i="12"/>
  <c r="EM116" i="12"/>
  <c r="DI116" i="12"/>
  <c r="DS116" i="12"/>
  <c r="CU64" i="12"/>
  <c r="FF64" i="12"/>
  <c r="DC116" i="12"/>
  <c r="AZ116" i="12"/>
  <c r="DE64" i="12"/>
  <c r="W37" i="24"/>
  <c r="CG37" i="24" s="1"/>
  <c r="EI116" i="12"/>
  <c r="AF37" i="24"/>
  <c r="CP37" i="24" s="1"/>
  <c r="EC116" i="12"/>
  <c r="EG116" i="12"/>
  <c r="EP116" i="12"/>
  <c r="ET116" i="12"/>
  <c r="CP116" i="12"/>
  <c r="CT116" i="12"/>
  <c r="DR116" i="12"/>
  <c r="EQ64" i="12"/>
  <c r="O37" i="24"/>
  <c r="BY37" i="24" s="1"/>
  <c r="CZ64" i="12"/>
  <c r="DD64" i="12"/>
  <c r="AI37" i="24"/>
  <c r="CS37" i="24" s="1"/>
  <c r="BO64" i="12"/>
  <c r="AB37" i="24"/>
  <c r="CL37" i="24" s="1"/>
  <c r="AC37" i="24"/>
  <c r="CM37" i="24" s="1"/>
  <c r="P37" i="24"/>
  <c r="BZ37" i="24" s="1"/>
  <c r="R37" i="24"/>
  <c r="CB37" i="24" s="1"/>
  <c r="DV116" i="12"/>
  <c r="AK37" i="24"/>
  <c r="CU37" i="24" s="1"/>
  <c r="Z37" i="24"/>
  <c r="CJ37" i="24" s="1"/>
  <c r="AJ37" i="24"/>
  <c r="CT37" i="24" s="1"/>
  <c r="T37" i="24"/>
  <c r="CD37" i="24" s="1"/>
  <c r="Q37" i="24"/>
  <c r="CA37" i="24" s="1"/>
  <c r="S37" i="24"/>
  <c r="CC37" i="24" s="1"/>
  <c r="BW116" i="12"/>
  <c r="BX64" i="12"/>
  <c r="AD37" i="24"/>
  <c r="CN37" i="24" s="1"/>
  <c r="AA37" i="24"/>
  <c r="CK37" i="24" s="1"/>
  <c r="CK116" i="16"/>
  <c r="DT64" i="16"/>
  <c r="BO116" i="16"/>
  <c r="FF116" i="16"/>
  <c r="DX116" i="16"/>
  <c r="AX116" i="16"/>
  <c r="BB64" i="16"/>
  <c r="BE116" i="16"/>
  <c r="BN116" i="16"/>
  <c r="BJ116" i="16"/>
  <c r="BJ64" i="16"/>
  <c r="FF64" i="16"/>
  <c r="AM116" i="16"/>
  <c r="V39" i="24"/>
  <c r="CF39" i="24" s="1"/>
  <c r="AF39" i="24"/>
  <c r="CP39" i="24" s="1"/>
  <c r="AD39" i="24"/>
  <c r="CN39" i="24" s="1"/>
  <c r="T39" i="24"/>
  <c r="CD39" i="24" s="1"/>
  <c r="AB39" i="24"/>
  <c r="CL39" i="24" s="1"/>
  <c r="U39" i="24"/>
  <c r="CE39" i="24" s="1"/>
  <c r="O39" i="24"/>
  <c r="BY39" i="24" s="1"/>
  <c r="Q39" i="24"/>
  <c r="CA39" i="24" s="1"/>
  <c r="AJ39" i="24"/>
  <c r="CT39" i="24" s="1"/>
  <c r="AC39" i="24"/>
  <c r="CM39" i="24" s="1"/>
  <c r="W39" i="24"/>
  <c r="CG39" i="24" s="1"/>
  <c r="Y39" i="24"/>
  <c r="CI39" i="24" s="1"/>
  <c r="R39" i="24"/>
  <c r="CB39" i="24" s="1"/>
  <c r="S39" i="24"/>
  <c r="CC39" i="24" s="1"/>
  <c r="AK39" i="24"/>
  <c r="CU39" i="24" s="1"/>
  <c r="AE39" i="24"/>
  <c r="CO39" i="24" s="1"/>
  <c r="AG39" i="24"/>
  <c r="CQ39" i="24" s="1"/>
  <c r="Z39" i="24"/>
  <c r="CJ39" i="24" s="1"/>
  <c r="AA39" i="24"/>
  <c r="CK39" i="24" s="1"/>
  <c r="P39" i="24"/>
  <c r="BZ39" i="24" s="1"/>
  <c r="AH39" i="24"/>
  <c r="CR39" i="24" s="1"/>
  <c r="AI39" i="24"/>
  <c r="CS39" i="24" s="1"/>
  <c r="N39" i="24"/>
  <c r="BX39" i="24" s="1"/>
  <c r="X39" i="24"/>
  <c r="CH39" i="24" s="1"/>
  <c r="Z38" i="24"/>
  <c r="CJ38" i="24" s="1"/>
  <c r="AB38" i="24"/>
  <c r="CL38" i="24" s="1"/>
  <c r="S38" i="24"/>
  <c r="CC38" i="24" s="1"/>
  <c r="P38" i="24"/>
  <c r="BZ38" i="24" s="1"/>
  <c r="AJ38" i="24"/>
  <c r="CT38" i="24" s="1"/>
  <c r="AG38" i="24"/>
  <c r="CQ38" i="24" s="1"/>
  <c r="AH38" i="24"/>
  <c r="CR38" i="24" s="1"/>
  <c r="AI38" i="24"/>
  <c r="CS38" i="24" s="1"/>
  <c r="AD38" i="24"/>
  <c r="CN38" i="24" s="1"/>
  <c r="AC38" i="24"/>
  <c r="CM38" i="24" s="1"/>
  <c r="V38" i="24"/>
  <c r="CF38" i="24" s="1"/>
  <c r="N38" i="24"/>
  <c r="BX38" i="24" s="1"/>
  <c r="O38" i="24"/>
  <c r="BY38" i="24" s="1"/>
  <c r="X38" i="24"/>
  <c r="CH38" i="24" s="1"/>
  <c r="W38" i="24"/>
  <c r="CG38" i="24" s="1"/>
  <c r="AE38" i="24"/>
  <c r="CO38" i="24" s="1"/>
  <c r="U38" i="24"/>
  <c r="CE38" i="24" s="1"/>
  <c r="AA38" i="24"/>
  <c r="CK38" i="24" s="1"/>
  <c r="AK38" i="24"/>
  <c r="CU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AQ64" i="11" s="1"/>
  <c r="BE64" i="12"/>
  <c r="ER104" i="12"/>
  <c r="ER136" i="12" s="1"/>
  <c r="BC116" i="12"/>
  <c r="BT64" i="12"/>
  <c r="N104" i="12"/>
  <c r="N136" i="12" s="1"/>
  <c r="CK64" i="12"/>
  <c r="BG52" i="12"/>
  <c r="BG83" i="12" s="1"/>
  <c r="AD52" i="12"/>
  <c r="AD83" i="12" s="1"/>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Q64" i="16"/>
  <c r="EF52" i="16"/>
  <c r="EF83" i="16" s="1"/>
  <c r="EJ104" i="16"/>
  <c r="EJ136" i="16" s="1"/>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Q64" i="15" s="1"/>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AQ64" i="13" s="1"/>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P20" i="11"/>
  <c r="AF104" i="12"/>
  <c r="AF136" i="12" s="1"/>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X20" i="15"/>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BX52" i="16"/>
  <c r="BX83" i="16" s="1"/>
  <c r="U20" i="15"/>
  <c r="F20" i="15"/>
  <c r="W20" i="15"/>
  <c r="AN20" i="15"/>
  <c r="FB52" i="16"/>
  <c r="FB83" i="16" s="1"/>
  <c r="DC52" i="16"/>
  <c r="DC83" i="16" s="1"/>
  <c r="AX52" i="16"/>
  <c r="AX83" i="16" s="1"/>
  <c r="K52" i="16"/>
  <c r="K83" i="16" s="1"/>
  <c r="BV104" i="16"/>
  <c r="BV136" i="16" s="1"/>
  <c r="D20" i="15"/>
  <c r="V20" i="15"/>
  <c r="AB20" i="15"/>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Q62" i="13" s="1"/>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AQ63" i="13" s="1"/>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J46" i="24" s="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J54" i="24" s="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J56" i="24" s="1"/>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J48" i="24" s="1"/>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AQ59" i="13" s="1"/>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AQ65" i="13" s="1"/>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J55" i="24" s="1"/>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Q58" i="13" s="1"/>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Q60" i="13" s="1"/>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AQ57" i="13" s="1"/>
  <c r="R26" i="13"/>
  <c r="AH26" i="13"/>
  <c r="J27" i="13"/>
  <c r="P27" i="13"/>
  <c r="R33" i="13"/>
  <c r="AA33" i="13"/>
  <c r="N28" i="13"/>
  <c r="AD28" i="13"/>
  <c r="AG33" i="13"/>
  <c r="AM33" i="13"/>
  <c r="AP34" i="13"/>
  <c r="AQ66" i="13" s="1"/>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AQ60" i="15" l="1"/>
  <c r="AQ63" i="15"/>
  <c r="AQ57" i="15"/>
  <c r="AQ57" i="11"/>
  <c r="AQ63" i="11"/>
  <c r="J47" i="24"/>
  <c r="AQ66" i="15"/>
  <c r="AQ59" i="15"/>
  <c r="AQ65" i="11"/>
  <c r="AQ66" i="11"/>
  <c r="AQ62" i="11"/>
  <c r="AQ60" i="11"/>
  <c r="AQ58" i="11"/>
  <c r="AQ58" i="15"/>
  <c r="AQ65" i="15"/>
  <c r="AQ59" i="11"/>
  <c r="AQ62" i="15"/>
  <c r="AQ44" i="15"/>
  <c r="AQ75" i="15" s="1"/>
  <c r="AQ48" i="15"/>
  <c r="AQ79" i="15" s="1"/>
  <c r="AQ51" i="15"/>
  <c r="AQ82" i="15" s="1"/>
  <c r="AQ47" i="15"/>
  <c r="AQ78" i="15" s="1"/>
  <c r="AQ41" i="15"/>
  <c r="AQ72" i="15" s="1"/>
  <c r="AQ45" i="15"/>
  <c r="AQ76" i="15" s="1"/>
  <c r="AQ53" i="15"/>
  <c r="AQ84" i="15" s="1"/>
  <c r="AQ42" i="15"/>
  <c r="AQ73" i="15" s="1"/>
  <c r="AQ46" i="15"/>
  <c r="AQ77" i="15" s="1"/>
  <c r="AQ50" i="15"/>
  <c r="AQ81" i="15" s="1"/>
  <c r="AQ54" i="15"/>
  <c r="AQ85" i="15" s="1"/>
  <c r="AQ40" i="15"/>
  <c r="AQ71" i="15" s="1"/>
  <c r="AQ43" i="15"/>
  <c r="AQ74" i="15" s="1"/>
  <c r="AQ52" i="15"/>
  <c r="AQ83" i="15" s="1"/>
  <c r="AQ55" i="15"/>
  <c r="AQ86" i="15" s="1"/>
  <c r="AQ49" i="15"/>
  <c r="AQ80" i="15" s="1"/>
  <c r="AQ39" i="15"/>
  <c r="AQ70" i="15" s="1"/>
  <c r="AQ52" i="13"/>
  <c r="AQ83" i="13" s="1"/>
  <c r="AQ50" i="13"/>
  <c r="AQ81" i="13" s="1"/>
  <c r="AQ46" i="13"/>
  <c r="AQ77" i="13" s="1"/>
  <c r="AQ55" i="13"/>
  <c r="AQ86" i="13" s="1"/>
  <c r="AQ39" i="13"/>
  <c r="AQ70" i="13" s="1"/>
  <c r="AQ42" i="13"/>
  <c r="AQ73" i="13" s="1"/>
  <c r="AQ41" i="13"/>
  <c r="AQ72" i="13" s="1"/>
  <c r="AQ51" i="13"/>
  <c r="AQ82" i="13" s="1"/>
  <c r="AQ47" i="13"/>
  <c r="AQ78" i="13" s="1"/>
  <c r="AQ54" i="13"/>
  <c r="AQ85" i="13" s="1"/>
  <c r="AQ40" i="13"/>
  <c r="AQ71" i="13" s="1"/>
  <c r="AQ44" i="13"/>
  <c r="AQ75" i="13" s="1"/>
  <c r="AQ48" i="13"/>
  <c r="AQ79" i="13" s="1"/>
  <c r="AQ49" i="13"/>
  <c r="AQ80" i="13" s="1"/>
  <c r="AQ45" i="13"/>
  <c r="AQ76" i="13" s="1"/>
  <c r="AQ53" i="13"/>
  <c r="AQ84" i="13" s="1"/>
  <c r="AQ43" i="13"/>
  <c r="AQ74" i="13" s="1"/>
  <c r="AQ49" i="11"/>
  <c r="AQ80" i="11" s="1"/>
  <c r="AQ40" i="11"/>
  <c r="AQ71" i="11" s="1"/>
  <c r="AQ53" i="11"/>
  <c r="AQ84" i="11" s="1"/>
  <c r="AQ47" i="11"/>
  <c r="AQ78" i="11" s="1"/>
  <c r="AQ42" i="11"/>
  <c r="AQ73" i="11" s="1"/>
  <c r="AQ54" i="11"/>
  <c r="AQ85" i="11" s="1"/>
  <c r="AQ50" i="11"/>
  <c r="AQ81" i="11" s="1"/>
  <c r="AQ51" i="11"/>
  <c r="AQ82" i="11" s="1"/>
  <c r="AQ46" i="11"/>
  <c r="AQ77" i="11" s="1"/>
  <c r="AQ55" i="11"/>
  <c r="AQ86" i="11" s="1"/>
  <c r="AQ43" i="11"/>
  <c r="AQ74" i="11" s="1"/>
  <c r="AQ48" i="11"/>
  <c r="AQ79" i="11" s="1"/>
  <c r="AQ39" i="11"/>
  <c r="AQ70" i="11" s="1"/>
  <c r="AQ41" i="11"/>
  <c r="AQ72" i="11" s="1"/>
  <c r="AQ52" i="11"/>
  <c r="AQ83" i="11" s="1"/>
  <c r="AQ44" i="11"/>
  <c r="AQ75" i="11" s="1"/>
  <c r="AQ45" i="11"/>
  <c r="AQ76" i="11" s="1"/>
  <c r="Y38" i="24"/>
  <c r="CI38" i="24" s="1"/>
  <c r="I62" i="1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M35" i="24"/>
  <c r="M36" i="24"/>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AR36" i="24" l="1"/>
  <c r="BQ36" i="24"/>
  <c r="BR36" i="24"/>
  <c r="BS36" i="24"/>
  <c r="BT36" i="24"/>
  <c r="AR35" i="24"/>
  <c r="BQ35" i="24"/>
  <c r="BT35" i="24"/>
  <c r="BS35" i="24"/>
  <c r="BR35" i="24"/>
  <c r="AR34" i="24"/>
  <c r="BR34" i="24"/>
  <c r="BT34" i="24"/>
  <c r="BS34" i="24"/>
  <c r="BQ34" i="24"/>
  <c r="BO35" i="24"/>
  <c r="BJ35" i="24"/>
  <c r="BP35" i="24"/>
  <c r="AS35" i="24"/>
  <c r="BA35" i="24"/>
  <c r="BH35" i="24"/>
  <c r="BF35" i="24"/>
  <c r="BK34" i="24"/>
  <c r="H56" i="24"/>
  <c r="G56" i="24"/>
  <c r="E48" i="24"/>
  <c r="H48" i="24"/>
  <c r="F48" i="24"/>
  <c r="E56" i="24"/>
  <c r="G48" i="24"/>
  <c r="F56" i="24"/>
  <c r="E55" i="24"/>
  <c r="F55" i="24"/>
  <c r="E47" i="24"/>
  <c r="F47" i="24"/>
  <c r="BD35" i="24"/>
  <c r="BK35" i="24"/>
  <c r="AY34" i="24"/>
  <c r="AZ35" i="24"/>
  <c r="AY35" i="24"/>
  <c r="BB34" i="24"/>
  <c r="BL35" i="24"/>
  <c r="BI35" i="24"/>
  <c r="AV35" i="24"/>
  <c r="BC35" i="24"/>
  <c r="BN35" i="24"/>
  <c r="BC36" i="24"/>
  <c r="AT34" i="24"/>
  <c r="BG34" i="24"/>
  <c r="BA36" i="24"/>
  <c r="AV34" i="24"/>
  <c r="BC34" i="24"/>
  <c r="AX36" i="24"/>
  <c r="BM36" i="24"/>
  <c r="BJ36" i="24"/>
  <c r="AS36" i="24"/>
  <c r="AU34" i="24"/>
  <c r="BM34" i="24"/>
  <c r="BE34" i="24"/>
  <c r="BB36" i="24"/>
  <c r="AZ34" i="24"/>
  <c r="AT36" i="24"/>
  <c r="BD34" i="24"/>
  <c r="AW34" i="24"/>
  <c r="BO36" i="24"/>
  <c r="AU36" i="24"/>
  <c r="BL36" i="24"/>
  <c r="BI34" i="24"/>
  <c r="BG36" i="24"/>
  <c r="BN34" i="24"/>
  <c r="BE36" i="24"/>
  <c r="BP36" i="24"/>
  <c r="BP34" i="24"/>
  <c r="AZ36" i="24"/>
  <c r="BO34" i="24"/>
  <c r="BD36" i="24"/>
  <c r="BA34" i="24"/>
  <c r="AY36" i="24"/>
  <c r="BF34" i="24"/>
  <c r="AW36" i="24"/>
  <c r="BH36" i="24"/>
  <c r="BH34" i="24"/>
  <c r="BK36" i="24"/>
  <c r="BI36" i="24"/>
  <c r="AV36" i="24"/>
  <c r="BJ34" i="24"/>
  <c r="AS34" i="24"/>
  <c r="AX34" i="24"/>
  <c r="BL34" i="24"/>
  <c r="BB35" i="24"/>
  <c r="BG35" i="24"/>
  <c r="AU35" i="24"/>
  <c r="BM35" i="24"/>
  <c r="AT35" i="24"/>
  <c r="BE35" i="24"/>
  <c r="AW35" i="24"/>
  <c r="BN36" i="24"/>
  <c r="BF36" i="24"/>
  <c r="AX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P7" i="24"/>
  <c r="BO7" i="24"/>
  <c r="BN7" i="24"/>
  <c r="BM7" i="24"/>
  <c r="BL7" i="24"/>
  <c r="BK7" i="24"/>
  <c r="BJ7" i="24"/>
  <c r="BI7" i="24"/>
  <c r="BH7" i="24"/>
  <c r="BG7" i="24"/>
  <c r="BF7" i="24"/>
  <c r="BE7" i="24"/>
  <c r="BD7" i="24"/>
  <c r="BC7" i="24"/>
  <c r="BB7" i="24"/>
  <c r="BA7" i="24"/>
  <c r="AZ7" i="24"/>
  <c r="AY7" i="24"/>
  <c r="AX7" i="24"/>
  <c r="AW7" i="24"/>
  <c r="AV7" i="24"/>
  <c r="AU7" i="24"/>
  <c r="AT7" i="24"/>
  <c r="AS7" i="24"/>
  <c r="AR7" i="24"/>
  <c r="J63" i="24" l="1"/>
  <c r="G63" i="24"/>
  <c r="F63" i="24"/>
  <c r="H63" i="24"/>
  <c r="I63" i="24"/>
  <c r="AR45" i="24"/>
  <c r="AR44" i="24"/>
  <c r="AR43" i="24"/>
  <c r="M42" i="24"/>
  <c r="M50" i="24"/>
  <c r="AR28" i="24"/>
  <c r="AR27" i="24"/>
  <c r="AR26" i="24"/>
  <c r="M25" i="24"/>
  <c r="AR20" i="24"/>
  <c r="AR19" i="24"/>
  <c r="AR18" i="24"/>
  <c r="M17" i="24"/>
  <c r="AR12" i="24"/>
  <c r="AR11" i="24"/>
  <c r="AR10" i="24"/>
  <c r="M9" i="24"/>
  <c r="AR17" i="24" l="1"/>
  <c r="BR17" i="24"/>
  <c r="BS17" i="24"/>
  <c r="BT17" i="24"/>
  <c r="BQ17" i="24"/>
  <c r="BQ25" i="24"/>
  <c r="BS25" i="24"/>
  <c r="BR25" i="24"/>
  <c r="BT25" i="24"/>
  <c r="AR42" i="24"/>
  <c r="BQ42" i="24"/>
  <c r="BS42" i="24"/>
  <c r="BR42" i="24"/>
  <c r="BT42" i="24"/>
  <c r="AR9" i="24"/>
  <c r="BR9" i="24"/>
  <c r="BS9" i="24"/>
  <c r="BT9" i="24"/>
  <c r="BQ9" i="24"/>
  <c r="AR25" i="24"/>
  <c r="M33" i="24"/>
  <c r="M54" i="24"/>
  <c r="M46" i="24"/>
  <c r="AR13" i="24"/>
  <c r="M29" i="24"/>
  <c r="AR21" i="24"/>
  <c r="M15" i="24"/>
  <c r="M31" i="24"/>
  <c r="M23" i="24"/>
  <c r="M56" i="24"/>
  <c r="M48" i="24"/>
  <c r="M55" i="24"/>
  <c r="M47" i="24"/>
  <c r="M14" i="24"/>
  <c r="M30" i="24"/>
  <c r="M22" i="24"/>
  <c r="BP28" i="24"/>
  <c r="BO28" i="24"/>
  <c r="BN28" i="24"/>
  <c r="BM28" i="24"/>
  <c r="BL28" i="24"/>
  <c r="BK28" i="24"/>
  <c r="BJ28" i="24"/>
  <c r="BI28" i="24"/>
  <c r="BH28" i="24"/>
  <c r="BG28" i="24"/>
  <c r="BF28" i="24"/>
  <c r="BE28" i="24"/>
  <c r="BD28" i="24"/>
  <c r="BC28" i="24"/>
  <c r="BB28" i="24"/>
  <c r="BA28" i="24"/>
  <c r="AZ28" i="24"/>
  <c r="AY28" i="24"/>
  <c r="AX28" i="24"/>
  <c r="AW28" i="24"/>
  <c r="AV28" i="24"/>
  <c r="AU28" i="24"/>
  <c r="AT28"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8" i="24"/>
  <c r="AS27" i="24"/>
  <c r="AS26" i="24"/>
  <c r="L31" i="24"/>
  <c r="BV31" i="24" s="1"/>
  <c r="L30" i="24"/>
  <c r="BV30" i="24" s="1"/>
  <c r="L29" i="24"/>
  <c r="BV29" i="24" s="1"/>
  <c r="L28" i="24"/>
  <c r="BV28" i="24" s="1"/>
  <c r="L27" i="24"/>
  <c r="BV27" i="24" s="1"/>
  <c r="L26" i="24"/>
  <c r="BV26" i="24" s="1"/>
  <c r="L25" i="24"/>
  <c r="BV25" i="24" s="1"/>
  <c r="BQ48" i="24" l="1"/>
  <c r="BR48" i="24"/>
  <c r="BT48" i="24"/>
  <c r="BS48" i="24"/>
  <c r="BW31" i="24"/>
  <c r="BQ31" i="24"/>
  <c r="BR31" i="24"/>
  <c r="BS31" i="24"/>
  <c r="BT31" i="24"/>
  <c r="BR15" i="24"/>
  <c r="BS15" i="24"/>
  <c r="BQ15" i="24"/>
  <c r="BT15" i="24"/>
  <c r="BW47" i="24"/>
  <c r="BQ47" i="24"/>
  <c r="BR47" i="24"/>
  <c r="BS47" i="24"/>
  <c r="BT47" i="24"/>
  <c r="BW30" i="24"/>
  <c r="BS30" i="24"/>
  <c r="BR30" i="24"/>
  <c r="BQ30" i="24"/>
  <c r="BT30" i="24"/>
  <c r="BT23" i="24"/>
  <c r="BQ23" i="24"/>
  <c r="BR23" i="24"/>
  <c r="BS23" i="24"/>
  <c r="BS46" i="24"/>
  <c r="BQ46" i="24"/>
  <c r="BR46" i="24"/>
  <c r="BT46" i="24"/>
  <c r="BT22" i="24"/>
  <c r="BR22" i="24"/>
  <c r="BS22" i="24"/>
  <c r="BQ22" i="24"/>
  <c r="BW14" i="24"/>
  <c r="BT14" i="24"/>
  <c r="BS14" i="24"/>
  <c r="BR14" i="24"/>
  <c r="BQ14" i="24"/>
  <c r="BW29" i="24"/>
  <c r="BR29" i="24"/>
  <c r="BS29" i="24"/>
  <c r="BT29" i="24"/>
  <c r="BQ29" i="24"/>
  <c r="AR33" i="24"/>
  <c r="BR33" i="24"/>
  <c r="BS33" i="24"/>
  <c r="BQ33" i="24"/>
  <c r="BT33" i="24"/>
  <c r="AR15" i="24"/>
  <c r="BW15" i="24"/>
  <c r="AR48" i="24"/>
  <c r="BW48" i="24"/>
  <c r="AR23" i="24"/>
  <c r="BW23" i="24"/>
  <c r="AR22" i="24"/>
  <c r="BW22" i="24"/>
  <c r="AR46" i="24"/>
  <c r="BW46" i="24"/>
  <c r="AR14" i="24"/>
  <c r="AR47" i="24"/>
  <c r="AT25" i="24"/>
  <c r="BL25" i="24"/>
  <c r="AR30" i="24"/>
  <c r="M38" i="24"/>
  <c r="AQ26" i="24"/>
  <c r="L34" i="24"/>
  <c r="AW25" i="24"/>
  <c r="BE25" i="24"/>
  <c r="BM25" i="24"/>
  <c r="BD25" i="24"/>
  <c r="BN25" i="24"/>
  <c r="AR29" i="24"/>
  <c r="M37" i="24"/>
  <c r="AQ28" i="24"/>
  <c r="L36" i="24"/>
  <c r="AY25" i="24"/>
  <c r="BG25" i="24"/>
  <c r="BO25" i="24"/>
  <c r="AQ25" i="24"/>
  <c r="L33" i="24"/>
  <c r="AX25" i="24"/>
  <c r="AQ29" i="24"/>
  <c r="L37" i="24"/>
  <c r="AZ25" i="24"/>
  <c r="BH25" i="24"/>
  <c r="BP25" i="24"/>
  <c r="AQ31" i="24"/>
  <c r="L39" i="24"/>
  <c r="AV25" i="24"/>
  <c r="AQ27" i="24"/>
  <c r="L35" i="24"/>
  <c r="BF25" i="24"/>
  <c r="AQ30" i="24"/>
  <c r="L38" i="24"/>
  <c r="BA25" i="24"/>
  <c r="BI25" i="24"/>
  <c r="BB25" i="24"/>
  <c r="BJ25" i="24"/>
  <c r="AS25" i="24"/>
  <c r="AU25" i="24"/>
  <c r="BC25" i="24"/>
  <c r="BK25" i="24"/>
  <c r="AR31" i="24"/>
  <c r="M39" i="24"/>
  <c r="BA31" i="24"/>
  <c r="BI31" i="24"/>
  <c r="AU31" i="24"/>
  <c r="BC31" i="24"/>
  <c r="AT31" i="24"/>
  <c r="BB31" i="24"/>
  <c r="BJ31" i="24"/>
  <c r="BK31" i="24"/>
  <c r="BL31" i="24"/>
  <c r="BD31" i="24"/>
  <c r="AS31" i="24"/>
  <c r="AW31" i="24"/>
  <c r="BE31" i="24"/>
  <c r="BM31" i="24"/>
  <c r="AX31" i="24"/>
  <c r="BF31" i="24"/>
  <c r="BN31" i="24"/>
  <c r="AV31" i="24"/>
  <c r="AY31" i="24"/>
  <c r="BG31" i="24"/>
  <c r="BO31" i="24"/>
  <c r="AZ31" i="24"/>
  <c r="BH31" i="24"/>
  <c r="BP31" i="24"/>
  <c r="AU29" i="24"/>
  <c r="BC29" i="24"/>
  <c r="BK29" i="24"/>
  <c r="AV29" i="24"/>
  <c r="BD29" i="24"/>
  <c r="BL29" i="24"/>
  <c r="BM29" i="24"/>
  <c r="BE29" i="24"/>
  <c r="AX29" i="24"/>
  <c r="BF29" i="24"/>
  <c r="BN29" i="24"/>
  <c r="BG29" i="24"/>
  <c r="BO29" i="24"/>
  <c r="AY29" i="24"/>
  <c r="AZ29" i="24"/>
  <c r="BH29" i="24"/>
  <c r="BP29" i="24"/>
  <c r="AS29" i="24"/>
  <c r="BA29" i="24"/>
  <c r="BI29" i="24"/>
  <c r="AW29" i="24"/>
  <c r="AT29" i="24"/>
  <c r="BB29" i="24"/>
  <c r="BJ29" i="24"/>
  <c r="BA30" i="24"/>
  <c r="AS30" i="24"/>
  <c r="AT30" i="24"/>
  <c r="AV30" i="24"/>
  <c r="AX30" i="24"/>
  <c r="AY30" i="24"/>
  <c r="BG30" i="24"/>
  <c r="AZ30" i="24"/>
  <c r="BH30" i="24"/>
  <c r="BP30" i="24"/>
  <c r="BD30" i="24"/>
  <c r="BL30" i="24"/>
  <c r="AW30" i="24"/>
  <c r="BE30" i="24"/>
  <c r="BM30" i="24"/>
  <c r="BF30" i="24"/>
  <c r="BN30" i="24"/>
  <c r="BO30" i="24"/>
  <c r="BI30" i="24"/>
  <c r="BB30" i="24"/>
  <c r="BJ30" i="24"/>
  <c r="AU30" i="24"/>
  <c r="BC30" i="24"/>
  <c r="BK30" i="24"/>
  <c r="B96" i="16"/>
  <c r="B128" i="16" s="1"/>
  <c r="B44" i="16"/>
  <c r="B75" i="16" s="1"/>
  <c r="B44" i="15"/>
  <c r="B75" i="15" s="1"/>
  <c r="B96" i="14"/>
  <c r="B128" i="14" s="1"/>
  <c r="B44" i="14"/>
  <c r="B75" i="14" s="1"/>
  <c r="B44" i="13"/>
  <c r="B75" i="13" s="1"/>
  <c r="B44" i="11"/>
  <c r="B75" i="11" s="1"/>
  <c r="B96" i="12"/>
  <c r="B128" i="12" s="1"/>
  <c r="B44" i="12"/>
  <c r="B75" i="12" s="1"/>
  <c r="BR37" i="24" l="1"/>
  <c r="BT37" i="24"/>
  <c r="BQ37" i="24"/>
  <c r="BS37" i="24"/>
  <c r="BS39" i="24"/>
  <c r="BT39" i="24"/>
  <c r="BQ39" i="24"/>
  <c r="BR39" i="24"/>
  <c r="BR38" i="24"/>
  <c r="BQ38" i="24"/>
  <c r="BT38" i="24"/>
  <c r="BS38" i="24"/>
  <c r="AR39" i="24"/>
  <c r="BW39" i="24"/>
  <c r="AQ39" i="24"/>
  <c r="BV39" i="24"/>
  <c r="AQ33" i="24"/>
  <c r="BV33" i="24"/>
  <c r="AR38" i="24"/>
  <c r="BW38" i="24"/>
  <c r="AQ38" i="24"/>
  <c r="BV38" i="24"/>
  <c r="AQ35" i="24"/>
  <c r="BV35" i="24"/>
  <c r="AQ37" i="24"/>
  <c r="BV37" i="24"/>
  <c r="AQ36" i="24"/>
  <c r="BV36" i="24"/>
  <c r="AQ34" i="24"/>
  <c r="BV34" i="24"/>
  <c r="AR37" i="24"/>
  <c r="BW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BP44" i="24"/>
  <c r="BO44" i="24"/>
  <c r="BN44" i="24"/>
  <c r="BM44" i="24"/>
  <c r="BL44" i="24"/>
  <c r="BK44" i="24"/>
  <c r="BJ44" i="24"/>
  <c r="BI44" i="24"/>
  <c r="BH44" i="24"/>
  <c r="BG44" i="24"/>
  <c r="BF44" i="24"/>
  <c r="BE44" i="24"/>
  <c r="BD44" i="24"/>
  <c r="BC44" i="24"/>
  <c r="BB44" i="24"/>
  <c r="BA44" i="24"/>
  <c r="AZ44" i="24"/>
  <c r="AY44" i="24"/>
  <c r="AX44" i="24"/>
  <c r="AW44" i="24"/>
  <c r="AV44" i="24"/>
  <c r="AU44" i="24"/>
  <c r="AT44" i="24"/>
  <c r="AS44"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L17" i="24"/>
  <c r="L15" i="24"/>
  <c r="L14" i="24"/>
  <c r="L13" i="24"/>
  <c r="L12" i="24"/>
  <c r="L11" i="24"/>
  <c r="L10" i="24"/>
  <c r="BP9" i="24"/>
  <c r="BO9" i="24"/>
  <c r="BN9" i="24"/>
  <c r="BM9" i="24"/>
  <c r="BL9" i="24"/>
  <c r="BK9" i="24"/>
  <c r="BJ9" i="24"/>
  <c r="BI9" i="24"/>
  <c r="BH9" i="24"/>
  <c r="BG9" i="24"/>
  <c r="BF9" i="24"/>
  <c r="BE9" i="24"/>
  <c r="BD9" i="24"/>
  <c r="BC9" i="24"/>
  <c r="BB9" i="24"/>
  <c r="BA9" i="24"/>
  <c r="AZ9" i="24"/>
  <c r="AY9" i="24"/>
  <c r="AX9" i="24"/>
  <c r="AW9" i="24"/>
  <c r="AV9" i="24"/>
  <c r="AU9" i="24"/>
  <c r="AT9" i="24"/>
  <c r="AS9" i="24"/>
  <c r="L9"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Q10" i="24" l="1"/>
  <c r="BV10" i="24"/>
  <c r="AQ19" i="24"/>
  <c r="BV19" i="24"/>
  <c r="AQ46" i="24"/>
  <c r="BV46" i="24"/>
  <c r="AQ11" i="24"/>
  <c r="BV11" i="24"/>
  <c r="AQ20" i="24"/>
  <c r="BV20" i="24"/>
  <c r="AQ47" i="24"/>
  <c r="BV47" i="24"/>
  <c r="AQ45" i="24"/>
  <c r="BV45" i="24"/>
  <c r="AQ12" i="24"/>
  <c r="BV12" i="24"/>
  <c r="AQ21" i="24"/>
  <c r="BV21" i="24"/>
  <c r="AQ48" i="24"/>
  <c r="BV48" i="24"/>
  <c r="AQ9" i="24"/>
  <c r="BV9" i="24"/>
  <c r="AQ13" i="24"/>
  <c r="BV13" i="24"/>
  <c r="AQ22" i="24"/>
  <c r="BV22" i="24"/>
  <c r="BV14" i="24"/>
  <c r="AQ14" i="24"/>
  <c r="AQ23" i="24"/>
  <c r="BV23" i="24"/>
  <c r="AQ42" i="24"/>
  <c r="BV42" i="24"/>
  <c r="AQ15" i="24"/>
  <c r="BV15" i="24"/>
  <c r="AQ43" i="24"/>
  <c r="BV43" i="24"/>
  <c r="AQ18" i="24"/>
  <c r="BV18" i="24"/>
  <c r="AQ17" i="24"/>
  <c r="BV17" i="24"/>
  <c r="AQ44" i="24"/>
  <c r="BV44" i="24"/>
  <c r="BP13" i="24"/>
  <c r="BP21" i="24"/>
  <c r="BP15" i="24"/>
  <c r="BP23" i="24"/>
  <c r="BP14" i="24"/>
  <c r="BP22" i="24"/>
  <c r="AW42" i="24"/>
  <c r="AW33" i="24"/>
  <c r="BE42" i="24"/>
  <c r="BE33" i="24"/>
  <c r="BM42" i="24"/>
  <c r="BM33" i="24"/>
  <c r="AX42" i="24"/>
  <c r="AX33" i="24"/>
  <c r="BF42" i="24"/>
  <c r="BF33" i="24"/>
  <c r="BN42" i="24"/>
  <c r="BN33" i="24"/>
  <c r="BL42" i="24"/>
  <c r="BL33" i="24"/>
  <c r="AY42" i="24"/>
  <c r="AY33" i="24"/>
  <c r="BG42" i="24"/>
  <c r="BG33" i="24"/>
  <c r="BO42" i="24"/>
  <c r="BO33" i="24"/>
  <c r="AV42" i="24"/>
  <c r="AV33" i="24"/>
  <c r="AZ42" i="24"/>
  <c r="AZ33" i="24"/>
  <c r="BH42" i="24"/>
  <c r="BH33" i="24"/>
  <c r="BP42" i="24"/>
  <c r="BP33" i="24"/>
  <c r="BD42" i="24"/>
  <c r="BD33" i="24"/>
  <c r="AS42" i="24"/>
  <c r="AS33" i="24"/>
  <c r="BA42" i="24"/>
  <c r="BA33" i="24"/>
  <c r="BI42" i="24"/>
  <c r="BI33" i="24"/>
  <c r="AT42" i="24"/>
  <c r="AT33" i="24"/>
  <c r="BB42" i="24"/>
  <c r="BB33" i="24"/>
  <c r="BJ42" i="24"/>
  <c r="BJ33" i="24"/>
  <c r="AU42" i="24"/>
  <c r="AU33" i="24"/>
  <c r="BC42" i="24"/>
  <c r="BC33" i="24"/>
  <c r="BK42" i="24"/>
  <c r="BK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BA46" i="24" l="1"/>
  <c r="BA37" i="24"/>
  <c r="BB47" i="24"/>
  <c r="BB38" i="24"/>
  <c r="BM48" i="24"/>
  <c r="BM39" i="24"/>
  <c r="BH46" i="24"/>
  <c r="BH37" i="24"/>
  <c r="BD47" i="24"/>
  <c r="BD38" i="24"/>
  <c r="BN48" i="24"/>
  <c r="BN39" i="24"/>
  <c r="AV48" i="24"/>
  <c r="AV39" i="24"/>
  <c r="AZ48" i="24"/>
  <c r="AZ39" i="24"/>
  <c r="AU48" i="24"/>
  <c r="AU39" i="24"/>
  <c r="AS47" i="24"/>
  <c r="AS38" i="24"/>
  <c r="BJ48" i="24"/>
  <c r="BJ39" i="24"/>
  <c r="AU47" i="24"/>
  <c r="AU38" i="24"/>
  <c r="BN46" i="24"/>
  <c r="BN37" i="24"/>
  <c r="BM46" i="24"/>
  <c r="BM37" i="24"/>
  <c r="BC46" i="24"/>
  <c r="BC37" i="24"/>
  <c r="AT46" i="24"/>
  <c r="AT37" i="24"/>
  <c r="BN47" i="24"/>
  <c r="BN38" i="24"/>
  <c r="AV47" i="24"/>
  <c r="AV38" i="24"/>
  <c r="BO47" i="24"/>
  <c r="BO38" i="24"/>
  <c r="AY47" i="24"/>
  <c r="AY38" i="24"/>
  <c r="BG47" i="24"/>
  <c r="BG38" i="24"/>
  <c r="BO48" i="24"/>
  <c r="BO39" i="24"/>
  <c r="BF48" i="24"/>
  <c r="BF39" i="24"/>
  <c r="AW48" i="24"/>
  <c r="AW39" i="24"/>
  <c r="BK48" i="24"/>
  <c r="BK39" i="24"/>
  <c r="BB48" i="24"/>
  <c r="BB39" i="24"/>
  <c r="AS48" i="24"/>
  <c r="AS39" i="24"/>
  <c r="BP46" i="24"/>
  <c r="BL47" i="24"/>
  <c r="BL38" i="24"/>
  <c r="BH47" i="24"/>
  <c r="BH38" i="24"/>
  <c r="BD48" i="24"/>
  <c r="BD39" i="24"/>
  <c r="AZ46" i="24"/>
  <c r="AZ37" i="24"/>
  <c r="BL46" i="24"/>
  <c r="BL37" i="24"/>
  <c r="BK46" i="24"/>
  <c r="BK37" i="24"/>
  <c r="BB46" i="24"/>
  <c r="BB37" i="24"/>
  <c r="AS46" i="24"/>
  <c r="AS37" i="24"/>
  <c r="BM47" i="24"/>
  <c r="BM38" i="24"/>
  <c r="AT47" i="24"/>
  <c r="AT38" i="24"/>
  <c r="AZ47" i="24"/>
  <c r="AZ38" i="24"/>
  <c r="BE48" i="24"/>
  <c r="BE39" i="24"/>
  <c r="BA48" i="24"/>
  <c r="BA39" i="24"/>
  <c r="BO46" i="24"/>
  <c r="BO37" i="24"/>
  <c r="BD46" i="24"/>
  <c r="BD37" i="24"/>
  <c r="BE47" i="24"/>
  <c r="BE38" i="24"/>
  <c r="AY46" i="24"/>
  <c r="AY37" i="24"/>
  <c r="AW46" i="24"/>
  <c r="AW37" i="24"/>
  <c r="AX47" i="24"/>
  <c r="AX38" i="24"/>
  <c r="BA47" i="24"/>
  <c r="BA38" i="24"/>
  <c r="AY48" i="24"/>
  <c r="AY39" i="24"/>
  <c r="BH48" i="24"/>
  <c r="BH39" i="24"/>
  <c r="BG46" i="24"/>
  <c r="BG37" i="24"/>
  <c r="AW47" i="24"/>
  <c r="AW38" i="24"/>
  <c r="BG48" i="24"/>
  <c r="BG39" i="24"/>
  <c r="BL48" i="24"/>
  <c r="BL39" i="24"/>
  <c r="BC48" i="24"/>
  <c r="BC39" i="24"/>
  <c r="BP48" i="24"/>
  <c r="AX46" i="24"/>
  <c r="AX37" i="24"/>
  <c r="BJ46" i="24"/>
  <c r="BJ37" i="24"/>
  <c r="BC47" i="24"/>
  <c r="BC38" i="24"/>
  <c r="BI48" i="24"/>
  <c r="BI39" i="24"/>
  <c r="BF46" i="24"/>
  <c r="BF37" i="24"/>
  <c r="BE46" i="24"/>
  <c r="BE37" i="24"/>
  <c r="AV46" i="24"/>
  <c r="AV37" i="24"/>
  <c r="AU46" i="24"/>
  <c r="AU37" i="24"/>
  <c r="BI46" i="24"/>
  <c r="BI37" i="24"/>
  <c r="BF47" i="24"/>
  <c r="BF38" i="24"/>
  <c r="BK47" i="24"/>
  <c r="BK38" i="24"/>
  <c r="BJ47" i="24"/>
  <c r="BJ38" i="24"/>
  <c r="BI47" i="24"/>
  <c r="BI38" i="24"/>
  <c r="BP47" i="24"/>
  <c r="AX48" i="24"/>
  <c r="AX39" i="24"/>
  <c r="AT48" i="24"/>
  <c r="AT39" i="24"/>
  <c r="B2" i="19"/>
  <c r="B1" i="19"/>
  <c r="B2" i="18"/>
  <c r="B1" i="18"/>
  <c r="B2" i="16"/>
  <c r="B1" i="16"/>
  <c r="B2" i="15"/>
  <c r="B1" i="15"/>
  <c r="B2" i="14"/>
  <c r="B1" i="14"/>
  <c r="B2" i="13"/>
  <c r="B1" i="13"/>
  <c r="B2" i="12"/>
  <c r="B1" i="12"/>
  <c r="B1" i="11"/>
  <c r="B2" i="11"/>
  <c r="BP37" i="24" l="1"/>
  <c r="BP39" i="24"/>
  <c r="BP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AL63" i="24" s="1"/>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J22" i="24" l="1"/>
  <c r="I29" i="24"/>
  <c r="D30" i="24"/>
  <c r="E29" i="24"/>
  <c r="G72" i="24"/>
  <c r="H64" i="24"/>
  <c r="D57" i="15"/>
  <c r="E57" i="11"/>
  <c r="U57" i="11"/>
  <c r="AC57" i="11"/>
  <c r="AK57" i="11"/>
  <c r="K58" i="11"/>
  <c r="S58" i="11"/>
  <c r="I59" i="11"/>
  <c r="Y59" i="11"/>
  <c r="AG59" i="11"/>
  <c r="AO59" i="11"/>
  <c r="G60" i="11"/>
  <c r="O60" i="11"/>
  <c r="W60" i="11"/>
  <c r="AM60" i="11"/>
  <c r="J21" i="24" s="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DT77" i="19" s="1"/>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Z55" i="18"/>
  <c r="AT99" i="19"/>
  <c r="DF99" i="19"/>
  <c r="FK49" i="19"/>
  <c r="FK77" i="19" s="1"/>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J30" i="24" s="1"/>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BD65" i="19" s="1"/>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BU65" i="19" s="1"/>
  <c r="CK37" i="19"/>
  <c r="CK65" i="19" s="1"/>
  <c r="DA37" i="19"/>
  <c r="DA65" i="19" s="1"/>
  <c r="DI37" i="19"/>
  <c r="DI65" i="19" s="1"/>
  <c r="EG37" i="19"/>
  <c r="EG65" i="19" s="1"/>
  <c r="EO37" i="19"/>
  <c r="EO65" i="19" s="1"/>
  <c r="FM37" i="19"/>
  <c r="FM65" i="19" s="1"/>
  <c r="FU37" i="19"/>
  <c r="FU65" i="19" s="1"/>
  <c r="I38" i="19"/>
  <c r="I66" i="19" s="1"/>
  <c r="Q38" i="19"/>
  <c r="Q66" i="19" s="1"/>
  <c r="BM38" i="19"/>
  <c r="BM66" i="19" s="1"/>
  <c r="BU38" i="19"/>
  <c r="BU66" i="19" s="1"/>
  <c r="CC38" i="19"/>
  <c r="CC66" i="19" s="1"/>
  <c r="DY38" i="19"/>
  <c r="DY66" i="19" s="1"/>
  <c r="EG38" i="19"/>
  <c r="EG66" i="19" s="1"/>
  <c r="EO38" i="19"/>
  <c r="EO66" i="19" s="1"/>
  <c r="GK38" i="19"/>
  <c r="GK66" i="19" s="1"/>
  <c r="GS38" i="19"/>
  <c r="GS66" i="19" s="1"/>
  <c r="AW39" i="19"/>
  <c r="AW67" i="19" s="1"/>
  <c r="BE39" i="19"/>
  <c r="BE67" i="19" s="1"/>
  <c r="BM39" i="19"/>
  <c r="BM67" i="19" s="1"/>
  <c r="DI39" i="19"/>
  <c r="DI67" i="19" s="1"/>
  <c r="DQ39" i="19"/>
  <c r="DQ67" i="19" s="1"/>
  <c r="DY39" i="19"/>
  <c r="DY67" i="19" s="1"/>
  <c r="FU39" i="19"/>
  <c r="FU67" i="19" s="1"/>
  <c r="GC39" i="19"/>
  <c r="GC67" i="19" s="1"/>
  <c r="GK39" i="19"/>
  <c r="GK67" i="19" s="1"/>
  <c r="AG40" i="19"/>
  <c r="AG68" i="19" s="1"/>
  <c r="AO40" i="19"/>
  <c r="AO68" i="19" s="1"/>
  <c r="AW40" i="19"/>
  <c r="AW68" i="19" s="1"/>
  <c r="CS40" i="19"/>
  <c r="CS68" i="19" s="1"/>
  <c r="DA40" i="19"/>
  <c r="DA68" i="19" s="1"/>
  <c r="DI40" i="19"/>
  <c r="DI68" i="19" s="1"/>
  <c r="FE40" i="19"/>
  <c r="FE68" i="19" s="1"/>
  <c r="FM40" i="19"/>
  <c r="FM68" i="19" s="1"/>
  <c r="FU40" i="19"/>
  <c r="FU68" i="19" s="1"/>
  <c r="Q41" i="19"/>
  <c r="Q69" i="19" s="1"/>
  <c r="Y41" i="19"/>
  <c r="Y69" i="19" s="1"/>
  <c r="AG41" i="19"/>
  <c r="AG69" i="19" s="1"/>
  <c r="CC41" i="19"/>
  <c r="CC69" i="19" s="1"/>
  <c r="CK41" i="19"/>
  <c r="CK69" i="19" s="1"/>
  <c r="CS41" i="19"/>
  <c r="CS69" i="19" s="1"/>
  <c r="EO41" i="19"/>
  <c r="EO69" i="19" s="1"/>
  <c r="EW41" i="19"/>
  <c r="EW69" i="19" s="1"/>
  <c r="FE41" i="19"/>
  <c r="FE69" i="19" s="1"/>
  <c r="I42" i="19"/>
  <c r="I70" i="19" s="1"/>
  <c r="Q42" i="19"/>
  <c r="Q70" i="19" s="1"/>
  <c r="BM42" i="19"/>
  <c r="BM70" i="19" s="1"/>
  <c r="BU42" i="19"/>
  <c r="BU70" i="19" s="1"/>
  <c r="CC42" i="19"/>
  <c r="CC70" i="19" s="1"/>
  <c r="DY42" i="19"/>
  <c r="DY70" i="19" s="1"/>
  <c r="EG42" i="19"/>
  <c r="EG70" i="19" s="1"/>
  <c r="EO42" i="19"/>
  <c r="EO70" i="19" s="1"/>
  <c r="GK42" i="19"/>
  <c r="GK70" i="19" s="1"/>
  <c r="GS42" i="19"/>
  <c r="GS70" i="19" s="1"/>
  <c r="AW43" i="19"/>
  <c r="AW71" i="19" s="1"/>
  <c r="BE43" i="19"/>
  <c r="BE71" i="19" s="1"/>
  <c r="BM43" i="19"/>
  <c r="BM71" i="19" s="1"/>
  <c r="DI43" i="19"/>
  <c r="DI71" i="19" s="1"/>
  <c r="DQ43" i="19"/>
  <c r="DQ71" i="19" s="1"/>
  <c r="DY43" i="19"/>
  <c r="DY71" i="19" s="1"/>
  <c r="FU43" i="19"/>
  <c r="FU71" i="19" s="1"/>
  <c r="GC43" i="19"/>
  <c r="GK43" i="19"/>
  <c r="GK71" i="19" s="1"/>
  <c r="AG44" i="19"/>
  <c r="AG72" i="19" s="1"/>
  <c r="AO44" i="19"/>
  <c r="AO72" i="19" s="1"/>
  <c r="AW44" i="19"/>
  <c r="AW72" i="19" s="1"/>
  <c r="CS44" i="19"/>
  <c r="CS72" i="19" s="1"/>
  <c r="DA44" i="19"/>
  <c r="DA72" i="19" s="1"/>
  <c r="DI44" i="19"/>
  <c r="DI72" i="19" s="1"/>
  <c r="FE44" i="19"/>
  <c r="FE72" i="19" s="1"/>
  <c r="FM44" i="19"/>
  <c r="FM72" i="19" s="1"/>
  <c r="FU44" i="19"/>
  <c r="FU72" i="19" s="1"/>
  <c r="Q45" i="19"/>
  <c r="Q73" i="19" s="1"/>
  <c r="Y45" i="19"/>
  <c r="Y73" i="19" s="1"/>
  <c r="AG45" i="19"/>
  <c r="AG73" i="19" s="1"/>
  <c r="CC45" i="19"/>
  <c r="CC73" i="19" s="1"/>
  <c r="CK45" i="19"/>
  <c r="CK73" i="19" s="1"/>
  <c r="CS45" i="19"/>
  <c r="CS73" i="19" s="1"/>
  <c r="EO45" i="19"/>
  <c r="EO73" i="19" s="1"/>
  <c r="EW45" i="19"/>
  <c r="EW73" i="19" s="1"/>
  <c r="FE45" i="19"/>
  <c r="FE73" i="19" s="1"/>
  <c r="I46" i="19"/>
  <c r="I74" i="19" s="1"/>
  <c r="Q46" i="19"/>
  <c r="Q74" i="19" s="1"/>
  <c r="BM46" i="19"/>
  <c r="BM74" i="19" s="1"/>
  <c r="BU46" i="19"/>
  <c r="BU74" i="19" s="1"/>
  <c r="CC46" i="19"/>
  <c r="CC74" i="19" s="1"/>
  <c r="DY46" i="19"/>
  <c r="DY74" i="19" s="1"/>
  <c r="EG46" i="19"/>
  <c r="EG74" i="19" s="1"/>
  <c r="R54" i="13"/>
  <c r="R85" i="13" s="1"/>
  <c r="T37" i="19"/>
  <c r="T65" i="19" s="1"/>
  <c r="AB37" i="19"/>
  <c r="AB65" i="19" s="1"/>
  <c r="AJ37" i="19"/>
  <c r="AJ65" i="19" s="1"/>
  <c r="AZ37" i="19"/>
  <c r="AZ65" i="19" s="1"/>
  <c r="F52" i="19"/>
  <c r="F53" i="19"/>
  <c r="F54" i="19"/>
  <c r="F55" i="19"/>
  <c r="EO46" i="19"/>
  <c r="EO74" i="19" s="1"/>
  <c r="GK46" i="19"/>
  <c r="GK74" i="19" s="1"/>
  <c r="GS46" i="19"/>
  <c r="GS74" i="19" s="1"/>
  <c r="AW47" i="19"/>
  <c r="AW75" i="19" s="1"/>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M76" i="19" s="1"/>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J17" i="24" s="1"/>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A65" i="19" s="1"/>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E76" i="18" s="1"/>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J59" i="24" s="1"/>
  <c r="G59" i="18"/>
  <c r="O59" i="18"/>
  <c r="W59" i="18"/>
  <c r="AE59" i="18"/>
  <c r="AM59"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J25" i="24" s="1"/>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F112" i="19" s="1"/>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V65" i="19" s="1"/>
  <c r="AD84" i="19"/>
  <c r="AD113" i="19" s="1"/>
  <c r="AD37" i="19"/>
  <c r="AD65" i="19" s="1"/>
  <c r="AL84" i="19"/>
  <c r="AL113" i="19" s="1"/>
  <c r="AL37" i="19"/>
  <c r="AL65" i="19" s="1"/>
  <c r="AT84" i="19"/>
  <c r="AT113" i="19" s="1"/>
  <c r="AT37" i="19"/>
  <c r="AT65" i="19" s="1"/>
  <c r="BB84" i="19"/>
  <c r="BB113" i="19" s="1"/>
  <c r="BB37" i="19"/>
  <c r="BB65" i="19" s="1"/>
  <c r="BJ84" i="19"/>
  <c r="BJ113" i="19" s="1"/>
  <c r="BJ37" i="19"/>
  <c r="BJ65" i="19" s="1"/>
  <c r="BR84" i="19"/>
  <c r="BR113" i="19" s="1"/>
  <c r="BR37" i="19"/>
  <c r="BR65" i="19" s="1"/>
  <c r="BZ84" i="19"/>
  <c r="BZ113" i="19" s="1"/>
  <c r="BZ37" i="19"/>
  <c r="BZ65" i="19" s="1"/>
  <c r="CH84" i="19"/>
  <c r="CH113" i="19" s="1"/>
  <c r="CH37" i="19"/>
  <c r="CH65" i="19" s="1"/>
  <c r="CP84" i="19"/>
  <c r="CP113" i="19" s="1"/>
  <c r="CP37" i="19"/>
  <c r="CP65" i="19" s="1"/>
  <c r="CX84" i="19"/>
  <c r="CX113" i="19" s="1"/>
  <c r="CX37" i="19"/>
  <c r="CX65" i="19" s="1"/>
  <c r="DF84" i="19"/>
  <c r="DF113" i="19" s="1"/>
  <c r="DF37" i="19"/>
  <c r="DF65" i="19" s="1"/>
  <c r="DN84" i="19"/>
  <c r="DN113" i="19" s="1"/>
  <c r="DN37" i="19"/>
  <c r="DN65" i="19" s="1"/>
  <c r="DV84" i="19"/>
  <c r="DV113" i="19" s="1"/>
  <c r="DV37" i="19"/>
  <c r="DV65" i="19" s="1"/>
  <c r="ED84" i="19"/>
  <c r="ED113" i="19" s="1"/>
  <c r="ED37" i="19"/>
  <c r="ED65" i="19" s="1"/>
  <c r="EL84" i="19"/>
  <c r="EL113" i="19" s="1"/>
  <c r="EL37" i="19"/>
  <c r="EL65" i="19" s="1"/>
  <c r="ET84" i="19"/>
  <c r="ET113" i="19" s="1"/>
  <c r="ET37" i="19"/>
  <c r="ET65" i="19" s="1"/>
  <c r="FB84" i="19"/>
  <c r="FB113" i="19" s="1"/>
  <c r="FB37" i="19"/>
  <c r="FB65" i="19" s="1"/>
  <c r="FJ84" i="19"/>
  <c r="FJ113" i="19" s="1"/>
  <c r="FJ37" i="19"/>
  <c r="FJ65" i="19" s="1"/>
  <c r="FR84" i="19"/>
  <c r="FR113" i="19" s="1"/>
  <c r="FR37" i="19"/>
  <c r="FR65" i="19" s="1"/>
  <c r="FZ84" i="19"/>
  <c r="FZ113" i="19" s="1"/>
  <c r="FZ37" i="19"/>
  <c r="FZ65" i="19" s="1"/>
  <c r="GH84" i="19"/>
  <c r="GH113" i="19" s="1"/>
  <c r="GH37" i="19"/>
  <c r="GH65" i="19" s="1"/>
  <c r="GP84" i="19"/>
  <c r="GP113" i="19" s="1"/>
  <c r="GP37" i="19"/>
  <c r="GP65" i="19" s="1"/>
  <c r="F38" i="19"/>
  <c r="F66" i="19" s="1"/>
  <c r="N85" i="19"/>
  <c r="N114" i="19" s="1"/>
  <c r="N38" i="19"/>
  <c r="N66" i="19" s="1"/>
  <c r="V85" i="19"/>
  <c r="V114" i="19" s="1"/>
  <c r="V38" i="19"/>
  <c r="V66" i="19" s="1"/>
  <c r="AD85" i="19"/>
  <c r="AD114" i="19" s="1"/>
  <c r="AD38" i="19"/>
  <c r="AD66" i="19" s="1"/>
  <c r="AL85" i="19"/>
  <c r="AL114" i="19" s="1"/>
  <c r="AL38" i="19"/>
  <c r="AL66" i="19" s="1"/>
  <c r="AT85" i="19"/>
  <c r="AT114" i="19" s="1"/>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H66" i="19" s="1"/>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114" i="19" s="1"/>
  <c r="FB38" i="19"/>
  <c r="FB66" i="19" s="1"/>
  <c r="FJ85" i="19"/>
  <c r="FJ114" i="19" s="1"/>
  <c r="FJ38" i="19"/>
  <c r="FJ66" i="19" s="1"/>
  <c r="FR85" i="19"/>
  <c r="FR114" i="19" s="1"/>
  <c r="FR38" i="19"/>
  <c r="FR66" i="19" s="1"/>
  <c r="FZ85" i="19"/>
  <c r="FZ114" i="19" s="1"/>
  <c r="FZ38" i="19"/>
  <c r="FZ66" i="19" s="1"/>
  <c r="GH85" i="19"/>
  <c r="GH114" i="19" s="1"/>
  <c r="GH38" i="19"/>
  <c r="GH66" i="19" s="1"/>
  <c r="GP85" i="19"/>
  <c r="GP114" i="19" s="1"/>
  <c r="GP38" i="19"/>
  <c r="GP66" i="19" s="1"/>
  <c r="F39" i="19"/>
  <c r="F67" i="19" s="1"/>
  <c r="N86" i="19"/>
  <c r="N115" i="19" s="1"/>
  <c r="N39" i="19"/>
  <c r="N67" i="19" s="1"/>
  <c r="V86" i="19"/>
  <c r="V115" i="19" s="1"/>
  <c r="V39" i="19"/>
  <c r="V67" i="19" s="1"/>
  <c r="AD86" i="19"/>
  <c r="AD115" i="19" s="1"/>
  <c r="AD39" i="19"/>
  <c r="AD67" i="19" s="1"/>
  <c r="AL86" i="19"/>
  <c r="AL115" i="19" s="1"/>
  <c r="AL39" i="19"/>
  <c r="AL67" i="19" s="1"/>
  <c r="AT86" i="19"/>
  <c r="AT115" i="19" s="1"/>
  <c r="AT39" i="19"/>
  <c r="AT67" i="19" s="1"/>
  <c r="BB86" i="19"/>
  <c r="BB115" i="19" s="1"/>
  <c r="BB39" i="19"/>
  <c r="BB67" i="19" s="1"/>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F67" i="19" s="1"/>
  <c r="DN86" i="19"/>
  <c r="DN115" i="19" s="1"/>
  <c r="DN39" i="19"/>
  <c r="DN67" i="19" s="1"/>
  <c r="DV86" i="19"/>
  <c r="DV115" i="19" s="1"/>
  <c r="DV39" i="19"/>
  <c r="DV67" i="19" s="1"/>
  <c r="ED86" i="19"/>
  <c r="ED115" i="19" s="1"/>
  <c r="ED39" i="19"/>
  <c r="ED67" i="19" s="1"/>
  <c r="EL86" i="19"/>
  <c r="EL115" i="19" s="1"/>
  <c r="EL39" i="19"/>
  <c r="EL67" i="19" s="1"/>
  <c r="ET86" i="19"/>
  <c r="ET115" i="19" s="1"/>
  <c r="ET39" i="19"/>
  <c r="ET67" i="19" s="1"/>
  <c r="FB86" i="19"/>
  <c r="FB115" i="19" s="1"/>
  <c r="FB39" i="19"/>
  <c r="FB67" i="19" s="1"/>
  <c r="FJ86" i="19"/>
  <c r="FJ115" i="19" s="1"/>
  <c r="FJ39" i="19"/>
  <c r="FJ67" i="19" s="1"/>
  <c r="FR86" i="19"/>
  <c r="FR115" i="19" s="1"/>
  <c r="FR39" i="19"/>
  <c r="FR67" i="19" s="1"/>
  <c r="FZ86" i="19"/>
  <c r="FZ115" i="19" s="1"/>
  <c r="FZ39" i="19"/>
  <c r="FZ67" i="19" s="1"/>
  <c r="GH86" i="19"/>
  <c r="GH115" i="19" s="1"/>
  <c r="GH39" i="19"/>
  <c r="GH67" i="19" s="1"/>
  <c r="GP86" i="19"/>
  <c r="GP115" i="19" s="1"/>
  <c r="GP39" i="19"/>
  <c r="GP67" i="19" s="1"/>
  <c r="F40" i="19"/>
  <c r="F68" i="19" s="1"/>
  <c r="N87" i="19"/>
  <c r="N116" i="19" s="1"/>
  <c r="N40" i="19"/>
  <c r="N68" i="19" s="1"/>
  <c r="V87" i="19"/>
  <c r="V116" i="19" s="1"/>
  <c r="V40" i="19"/>
  <c r="V68" i="19" s="1"/>
  <c r="AD87" i="19"/>
  <c r="AD116" i="19" s="1"/>
  <c r="AD40" i="19"/>
  <c r="AD68" i="19" s="1"/>
  <c r="AL87" i="19"/>
  <c r="AL116" i="19" s="1"/>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116" i="19" s="1"/>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116" i="19" s="1"/>
  <c r="GP40" i="19"/>
  <c r="GP68" i="19" s="1"/>
  <c r="F41" i="19"/>
  <c r="F69" i="19" s="1"/>
  <c r="N88" i="19"/>
  <c r="N117" i="19" s="1"/>
  <c r="N41" i="19"/>
  <c r="N69" i="19" s="1"/>
  <c r="V88" i="19"/>
  <c r="V117" i="19" s="1"/>
  <c r="V41" i="19"/>
  <c r="V69" i="19" s="1"/>
  <c r="AD88" i="19"/>
  <c r="AD117" i="19" s="1"/>
  <c r="AD41" i="19"/>
  <c r="AD69" i="19" s="1"/>
  <c r="AL88" i="19"/>
  <c r="AL117" i="19" s="1"/>
  <c r="AL41" i="19"/>
  <c r="AL69" i="19" s="1"/>
  <c r="AT88" i="19"/>
  <c r="AT117" i="19" s="1"/>
  <c r="AT41" i="19"/>
  <c r="AT69" i="19" s="1"/>
  <c r="BB88" i="19"/>
  <c r="BB117" i="19" s="1"/>
  <c r="BB41" i="19"/>
  <c r="BB69" i="19" s="1"/>
  <c r="BJ88" i="19"/>
  <c r="BJ117" i="19" s="1"/>
  <c r="BJ41" i="19"/>
  <c r="BJ69" i="19" s="1"/>
  <c r="BR88" i="19"/>
  <c r="BR117" i="19" s="1"/>
  <c r="BR41" i="19"/>
  <c r="BR69" i="19" s="1"/>
  <c r="BZ88" i="19"/>
  <c r="BZ117" i="19" s="1"/>
  <c r="BZ41" i="19"/>
  <c r="BZ69" i="19" s="1"/>
  <c r="CH88" i="19"/>
  <c r="CH117" i="19" s="1"/>
  <c r="CH41" i="19"/>
  <c r="CH69" i="19" s="1"/>
  <c r="CP88" i="19"/>
  <c r="CP117" i="19" s="1"/>
  <c r="CP41" i="19"/>
  <c r="CP69" i="19" s="1"/>
  <c r="CX88" i="19"/>
  <c r="CX117" i="19" s="1"/>
  <c r="CX41" i="19"/>
  <c r="CX69" i="19" s="1"/>
  <c r="DF88" i="19"/>
  <c r="DF117" i="19" s="1"/>
  <c r="DF41" i="19"/>
  <c r="DF69" i="19" s="1"/>
  <c r="DN88" i="19"/>
  <c r="DN117" i="19" s="1"/>
  <c r="DN41" i="19"/>
  <c r="DN69" i="19" s="1"/>
  <c r="DV88" i="19"/>
  <c r="DV117" i="19" s="1"/>
  <c r="DV41" i="19"/>
  <c r="DV69" i="19" s="1"/>
  <c r="ED88" i="19"/>
  <c r="ED117" i="19" s="1"/>
  <c r="ED41" i="19"/>
  <c r="ED69" i="19" s="1"/>
  <c r="EL88" i="19"/>
  <c r="EL117" i="19" s="1"/>
  <c r="EL41" i="19"/>
  <c r="EL69" i="19" s="1"/>
  <c r="ET88" i="19"/>
  <c r="ET117" i="19" s="1"/>
  <c r="ET41" i="19"/>
  <c r="ET69" i="19" s="1"/>
  <c r="FB88" i="19"/>
  <c r="FB117" i="19" s="1"/>
  <c r="FB41" i="19"/>
  <c r="FB69" i="19" s="1"/>
  <c r="FJ88" i="19"/>
  <c r="FJ117" i="19" s="1"/>
  <c r="FJ41" i="19"/>
  <c r="FJ69" i="19" s="1"/>
  <c r="FR88" i="19"/>
  <c r="FR117" i="19" s="1"/>
  <c r="FR41" i="19"/>
  <c r="FR69" i="19" s="1"/>
  <c r="FZ88" i="19"/>
  <c r="FZ117" i="19" s="1"/>
  <c r="FZ41" i="19"/>
  <c r="FZ69" i="19" s="1"/>
  <c r="GH88" i="19"/>
  <c r="GH117" i="19" s="1"/>
  <c r="GH41" i="19"/>
  <c r="GP88" i="19"/>
  <c r="GP117" i="19" s="1"/>
  <c r="GP41" i="19"/>
  <c r="GP69" i="19" s="1"/>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118" i="19" s="1"/>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118" i="19" s="1"/>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118" i="19" s="1"/>
  <c r="GH42" i="19"/>
  <c r="GH70" i="19" s="1"/>
  <c r="GP89" i="19"/>
  <c r="GP118" i="19" s="1"/>
  <c r="GP42" i="19"/>
  <c r="GP70" i="19" s="1"/>
  <c r="F43" i="19"/>
  <c r="F71" i="19" s="1"/>
  <c r="N90" i="19"/>
  <c r="N119" i="19" s="1"/>
  <c r="N43" i="19"/>
  <c r="N71" i="19" s="1"/>
  <c r="V90" i="19"/>
  <c r="V119" i="19" s="1"/>
  <c r="V43" i="19"/>
  <c r="V71" i="19" s="1"/>
  <c r="AD90" i="19"/>
  <c r="AD119" i="19" s="1"/>
  <c r="AD43" i="19"/>
  <c r="AL90" i="19"/>
  <c r="AL119" i="19" s="1"/>
  <c r="AL43" i="19"/>
  <c r="AL71" i="19" s="1"/>
  <c r="AT90" i="19"/>
  <c r="AT119" i="19" s="1"/>
  <c r="AT43" i="19"/>
  <c r="AT71" i="19" s="1"/>
  <c r="BB90" i="19"/>
  <c r="BB119" i="19" s="1"/>
  <c r="BB43" i="19"/>
  <c r="BB71" i="19" s="1"/>
  <c r="BJ90" i="19"/>
  <c r="BJ119" i="19" s="1"/>
  <c r="BJ43" i="19"/>
  <c r="BJ71" i="19" s="1"/>
  <c r="BR90" i="19"/>
  <c r="BR119" i="19" s="1"/>
  <c r="BR43" i="19"/>
  <c r="BR71" i="19" s="1"/>
  <c r="BZ90" i="19"/>
  <c r="BZ119" i="19" s="1"/>
  <c r="BZ43" i="19"/>
  <c r="BZ71" i="19" s="1"/>
  <c r="CH90" i="19"/>
  <c r="CH119" i="19" s="1"/>
  <c r="CH43" i="19"/>
  <c r="CH71" i="19" s="1"/>
  <c r="CP90" i="19"/>
  <c r="CP119" i="19" s="1"/>
  <c r="CP43" i="19"/>
  <c r="CP71" i="19" s="1"/>
  <c r="CX90" i="19"/>
  <c r="CX119" i="19" s="1"/>
  <c r="CX43" i="19"/>
  <c r="CX71" i="19" s="1"/>
  <c r="DF90" i="19"/>
  <c r="DF119" i="19" s="1"/>
  <c r="DF43" i="19"/>
  <c r="DF71" i="19" s="1"/>
  <c r="DN90" i="19"/>
  <c r="DN119" i="19" s="1"/>
  <c r="DN43" i="19"/>
  <c r="DN71" i="19" s="1"/>
  <c r="DV90" i="19"/>
  <c r="DV119" i="19" s="1"/>
  <c r="DV43" i="19"/>
  <c r="DV71" i="19" s="1"/>
  <c r="ED90" i="19"/>
  <c r="ED119" i="19" s="1"/>
  <c r="ED43" i="19"/>
  <c r="ED71" i="19" s="1"/>
  <c r="EL90" i="19"/>
  <c r="EL119" i="19" s="1"/>
  <c r="EL43" i="19"/>
  <c r="EL71" i="19" s="1"/>
  <c r="ET90" i="19"/>
  <c r="ET119" i="19" s="1"/>
  <c r="ET43" i="19"/>
  <c r="ET71" i="19" s="1"/>
  <c r="FB90" i="19"/>
  <c r="FB119" i="19" s="1"/>
  <c r="FB43" i="19"/>
  <c r="FB71" i="19" s="1"/>
  <c r="FJ90" i="19"/>
  <c r="FJ119" i="19" s="1"/>
  <c r="FJ43" i="19"/>
  <c r="FJ71" i="19" s="1"/>
  <c r="FR90" i="19"/>
  <c r="FR119" i="19" s="1"/>
  <c r="FR43" i="19"/>
  <c r="FR71" i="19" s="1"/>
  <c r="FZ90" i="19"/>
  <c r="FZ119" i="19" s="1"/>
  <c r="FZ43" i="19"/>
  <c r="FZ71" i="19" s="1"/>
  <c r="GH90" i="19"/>
  <c r="GH119" i="19" s="1"/>
  <c r="GH43" i="19"/>
  <c r="GH71" i="19" s="1"/>
  <c r="GP90" i="19"/>
  <c r="GP119" i="19" s="1"/>
  <c r="GP43" i="19"/>
  <c r="F44" i="19"/>
  <c r="F72" i="19" s="1"/>
  <c r="N91" i="19"/>
  <c r="N120" i="19" s="1"/>
  <c r="N44" i="19"/>
  <c r="N72" i="19" s="1"/>
  <c r="V91" i="19"/>
  <c r="V120" i="19" s="1"/>
  <c r="V44" i="19"/>
  <c r="V72" i="19" s="1"/>
  <c r="AD91" i="19"/>
  <c r="AD120" i="19" s="1"/>
  <c r="AD44" i="19"/>
  <c r="AD72" i="19" s="1"/>
  <c r="AL91" i="19"/>
  <c r="AL120" i="19" s="1"/>
  <c r="AL44" i="19"/>
  <c r="AL72" i="19" s="1"/>
  <c r="AT91" i="19"/>
  <c r="AT120" i="19" s="1"/>
  <c r="AT44" i="19"/>
  <c r="AT72" i="19" s="1"/>
  <c r="BB91" i="19"/>
  <c r="BB120" i="19" s="1"/>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120" i="19" s="1"/>
  <c r="ED44" i="19"/>
  <c r="ED72" i="19" s="1"/>
  <c r="EL91" i="19"/>
  <c r="EL120" i="19" s="1"/>
  <c r="EL44" i="19"/>
  <c r="EL72" i="19" s="1"/>
  <c r="ET91" i="19"/>
  <c r="ET120" i="19" s="1"/>
  <c r="ET44" i="19"/>
  <c r="ET72" i="19" s="1"/>
  <c r="FB91" i="19"/>
  <c r="FB120" i="19" s="1"/>
  <c r="FB44" i="19"/>
  <c r="FB72" i="19" s="1"/>
  <c r="FJ91" i="19"/>
  <c r="FJ120" i="19" s="1"/>
  <c r="FJ44" i="19"/>
  <c r="FJ72" i="19" s="1"/>
  <c r="FR91" i="19"/>
  <c r="FR120" i="19" s="1"/>
  <c r="FR44" i="19"/>
  <c r="FR72" i="19" s="1"/>
  <c r="FZ91" i="19"/>
  <c r="FZ120" i="19" s="1"/>
  <c r="FZ44" i="19"/>
  <c r="FZ72" i="19" s="1"/>
  <c r="GH91" i="19"/>
  <c r="GH120" i="19" s="1"/>
  <c r="GH44" i="19"/>
  <c r="GH72" i="19" s="1"/>
  <c r="GP91" i="19"/>
  <c r="GP120" i="19" s="1"/>
  <c r="GP44" i="19"/>
  <c r="GP72" i="19" s="1"/>
  <c r="F45" i="19"/>
  <c r="F73" i="19" s="1"/>
  <c r="N92" i="19"/>
  <c r="N121" i="19" s="1"/>
  <c r="N45" i="19"/>
  <c r="N73" i="19" s="1"/>
  <c r="V92" i="19"/>
  <c r="V121" i="19" s="1"/>
  <c r="V45" i="19"/>
  <c r="V73" i="19" s="1"/>
  <c r="AD92" i="19"/>
  <c r="AD121" i="19" s="1"/>
  <c r="AD45" i="19"/>
  <c r="AD73" i="19" s="1"/>
  <c r="AL92" i="19"/>
  <c r="AL121" i="19" s="1"/>
  <c r="AL45" i="19"/>
  <c r="AL73" i="19" s="1"/>
  <c r="AT92" i="19"/>
  <c r="AT121" i="19" s="1"/>
  <c r="AT45" i="19"/>
  <c r="AT73" i="19" s="1"/>
  <c r="BB92" i="19"/>
  <c r="BB121" i="19" s="1"/>
  <c r="BB45" i="19"/>
  <c r="BB73" i="19" s="1"/>
  <c r="BJ92" i="19"/>
  <c r="BJ121" i="19" s="1"/>
  <c r="BJ45" i="19"/>
  <c r="BJ73" i="19" s="1"/>
  <c r="BR92" i="19"/>
  <c r="BR121" i="19" s="1"/>
  <c r="BR45" i="19"/>
  <c r="BR73" i="19" s="1"/>
  <c r="BZ92" i="19"/>
  <c r="BZ121" i="19" s="1"/>
  <c r="BZ45" i="19"/>
  <c r="BZ73" i="19" s="1"/>
  <c r="CH92" i="19"/>
  <c r="CH121" i="19" s="1"/>
  <c r="CH45" i="19"/>
  <c r="CH73" i="19" s="1"/>
  <c r="CP92" i="19"/>
  <c r="CP121" i="19" s="1"/>
  <c r="CP45" i="19"/>
  <c r="CP73" i="19" s="1"/>
  <c r="CX92" i="19"/>
  <c r="CX121" i="19" s="1"/>
  <c r="CX45" i="19"/>
  <c r="CX73" i="19" s="1"/>
  <c r="DF92" i="19"/>
  <c r="DF121" i="19" s="1"/>
  <c r="DF45" i="19"/>
  <c r="DF73" i="19" s="1"/>
  <c r="DN92" i="19"/>
  <c r="DN121" i="19" s="1"/>
  <c r="DN45" i="19"/>
  <c r="DN73" i="19" s="1"/>
  <c r="DV92" i="19"/>
  <c r="DV121" i="19" s="1"/>
  <c r="DV45" i="19"/>
  <c r="DV73" i="19" s="1"/>
  <c r="ED92" i="19"/>
  <c r="ED121" i="19" s="1"/>
  <c r="ED45" i="19"/>
  <c r="ED73" i="19" s="1"/>
  <c r="EL92" i="19"/>
  <c r="EL121" i="19" s="1"/>
  <c r="EL45" i="19"/>
  <c r="EL73" i="19" s="1"/>
  <c r="ET92" i="19"/>
  <c r="ET121" i="19" s="1"/>
  <c r="ET45" i="19"/>
  <c r="ET73" i="19" s="1"/>
  <c r="FB92" i="19"/>
  <c r="FB121" i="19" s="1"/>
  <c r="FB45" i="19"/>
  <c r="FB73" i="19" s="1"/>
  <c r="FJ92" i="19"/>
  <c r="FJ121" i="19" s="1"/>
  <c r="FJ45" i="19"/>
  <c r="FJ73" i="19" s="1"/>
  <c r="FR92" i="19"/>
  <c r="FR121" i="19" s="1"/>
  <c r="FR45" i="19"/>
  <c r="FR73" i="19" s="1"/>
  <c r="FZ92" i="19"/>
  <c r="FZ121" i="19" s="1"/>
  <c r="FZ45" i="19"/>
  <c r="FZ73" i="19" s="1"/>
  <c r="GH92" i="19"/>
  <c r="GH121" i="19" s="1"/>
  <c r="GH45" i="19"/>
  <c r="GH73" i="19" s="1"/>
  <c r="GP92" i="19"/>
  <c r="GP121" i="19" s="1"/>
  <c r="GP45" i="19"/>
  <c r="GP73" i="19" s="1"/>
  <c r="F46" i="19"/>
  <c r="F74" i="19" s="1"/>
  <c r="N93" i="19"/>
  <c r="N122" i="19" s="1"/>
  <c r="N46" i="19"/>
  <c r="N74" i="19" s="1"/>
  <c r="V93" i="19"/>
  <c r="V122" i="19" s="1"/>
  <c r="V46" i="19"/>
  <c r="V74" i="19" s="1"/>
  <c r="AD93" i="19"/>
  <c r="AD122" i="19" s="1"/>
  <c r="AD46" i="19"/>
  <c r="AD74" i="19" s="1"/>
  <c r="AL93" i="19"/>
  <c r="AL122" i="19" s="1"/>
  <c r="AL46" i="19"/>
  <c r="AL74" i="19" s="1"/>
  <c r="AT93" i="19"/>
  <c r="AT122" i="19" s="1"/>
  <c r="AT46" i="19"/>
  <c r="AT74" i="19" s="1"/>
  <c r="BB93" i="19"/>
  <c r="BB122" i="19" s="1"/>
  <c r="BB46" i="19"/>
  <c r="BB74" i="19" s="1"/>
  <c r="BJ93" i="19"/>
  <c r="BJ122" i="19" s="1"/>
  <c r="BJ46" i="19"/>
  <c r="BJ74" i="19" s="1"/>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122" i="19" s="1"/>
  <c r="FB46" i="19"/>
  <c r="FB74" i="19" s="1"/>
  <c r="FJ93" i="19"/>
  <c r="FJ122" i="19" s="1"/>
  <c r="FJ46" i="19"/>
  <c r="FJ74" i="19" s="1"/>
  <c r="FR93" i="19"/>
  <c r="FR122" i="19" s="1"/>
  <c r="FR46" i="19"/>
  <c r="FR74" i="19" s="1"/>
  <c r="FZ93" i="19"/>
  <c r="FZ122" i="19" s="1"/>
  <c r="FZ46" i="19"/>
  <c r="FZ74" i="19" s="1"/>
  <c r="GH93" i="19"/>
  <c r="GH122" i="19" s="1"/>
  <c r="GH46" i="19"/>
  <c r="GH74" i="19" s="1"/>
  <c r="GP93" i="19"/>
  <c r="GP122" i="19" s="1"/>
  <c r="GP46" i="19"/>
  <c r="GP74" i="19" s="1"/>
  <c r="F47" i="19"/>
  <c r="F75" i="19" s="1"/>
  <c r="N94" i="19"/>
  <c r="N123" i="19" s="1"/>
  <c r="N47" i="19"/>
  <c r="N75" i="19" s="1"/>
  <c r="V94" i="19"/>
  <c r="V123" i="19" s="1"/>
  <c r="V47" i="19"/>
  <c r="V75" i="19" s="1"/>
  <c r="AD94" i="19"/>
  <c r="AD123" i="19" s="1"/>
  <c r="AD47" i="19"/>
  <c r="AD75" i="19" s="1"/>
  <c r="AL94" i="19"/>
  <c r="AL123" i="19" s="1"/>
  <c r="AL47" i="19"/>
  <c r="AL75" i="19" s="1"/>
  <c r="AT94" i="19"/>
  <c r="AT123" i="19" s="1"/>
  <c r="AT47" i="19"/>
  <c r="AT75" i="19" s="1"/>
  <c r="BB94" i="19"/>
  <c r="BB123" i="19" s="1"/>
  <c r="BB47" i="19"/>
  <c r="BJ94" i="19"/>
  <c r="BJ123" i="19" s="1"/>
  <c r="BJ47" i="19"/>
  <c r="BJ75" i="19" s="1"/>
  <c r="BR94" i="19"/>
  <c r="BR123" i="19" s="1"/>
  <c r="BR47" i="19"/>
  <c r="BR75" i="19" s="1"/>
  <c r="BZ94" i="19"/>
  <c r="BZ123" i="19" s="1"/>
  <c r="BZ47" i="19"/>
  <c r="BZ75" i="19" s="1"/>
  <c r="CH94" i="19"/>
  <c r="CH123" i="19" s="1"/>
  <c r="CH47" i="19"/>
  <c r="CH75" i="19" s="1"/>
  <c r="CP94" i="19"/>
  <c r="CP123" i="19" s="1"/>
  <c r="CP47" i="19"/>
  <c r="CP75" i="19" s="1"/>
  <c r="CX94" i="19"/>
  <c r="CX123" i="19" s="1"/>
  <c r="CX47" i="19"/>
  <c r="CX75" i="19" s="1"/>
  <c r="DF94" i="19"/>
  <c r="DF123" i="19" s="1"/>
  <c r="DF47" i="19"/>
  <c r="DF75" i="19" s="1"/>
  <c r="DN94" i="19"/>
  <c r="DN123" i="19" s="1"/>
  <c r="DN47" i="19"/>
  <c r="DN75" i="19" s="1"/>
  <c r="DV94" i="19"/>
  <c r="DV123" i="19" s="1"/>
  <c r="DV47" i="19"/>
  <c r="DV75" i="19" s="1"/>
  <c r="ED94" i="19"/>
  <c r="ED123" i="19" s="1"/>
  <c r="ED47" i="19"/>
  <c r="ED75" i="19" s="1"/>
  <c r="EL94" i="19"/>
  <c r="EL123" i="19" s="1"/>
  <c r="EL47" i="19"/>
  <c r="EL75" i="19" s="1"/>
  <c r="ET94" i="19"/>
  <c r="ET123" i="19" s="1"/>
  <c r="ET47" i="19"/>
  <c r="ET75" i="19" s="1"/>
  <c r="FB94" i="19"/>
  <c r="FB123" i="19" s="1"/>
  <c r="FB47" i="19"/>
  <c r="FB75" i="19" s="1"/>
  <c r="FJ94" i="19"/>
  <c r="FJ123" i="19" s="1"/>
  <c r="FJ47" i="19"/>
  <c r="FJ75" i="19" s="1"/>
  <c r="FR94" i="19"/>
  <c r="FR123" i="19" s="1"/>
  <c r="FR47" i="19"/>
  <c r="FR75" i="19" s="1"/>
  <c r="FZ94" i="19"/>
  <c r="FZ123" i="19" s="1"/>
  <c r="FZ47" i="19"/>
  <c r="FZ75" i="19" s="1"/>
  <c r="GH94" i="19"/>
  <c r="GH123" i="19" s="1"/>
  <c r="GH47" i="19"/>
  <c r="GH75" i="19" s="1"/>
  <c r="GP94" i="19"/>
  <c r="GP123" i="19" s="1"/>
  <c r="GP47" i="19"/>
  <c r="GP75" i="19" s="1"/>
  <c r="F48" i="19"/>
  <c r="F76" i="19" s="1"/>
  <c r="N95" i="19"/>
  <c r="N124" i="19" s="1"/>
  <c r="N48" i="19"/>
  <c r="V95" i="19"/>
  <c r="V124" i="19" s="1"/>
  <c r="V48" i="19"/>
  <c r="V76" i="19" s="1"/>
  <c r="AD95" i="19"/>
  <c r="AD124" i="19" s="1"/>
  <c r="AD48" i="19"/>
  <c r="AD76" i="19" s="1"/>
  <c r="AL95" i="19"/>
  <c r="AL124" i="19" s="1"/>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F76" i="19" s="1"/>
  <c r="DN95" i="19"/>
  <c r="DN124" i="19" s="1"/>
  <c r="DN48" i="19"/>
  <c r="DN76" i="19" s="1"/>
  <c r="DV95" i="19"/>
  <c r="DV124" i="19" s="1"/>
  <c r="DV48" i="19"/>
  <c r="DV76" i="19" s="1"/>
  <c r="ED95" i="19"/>
  <c r="ED124" i="19" s="1"/>
  <c r="ED48" i="19"/>
  <c r="ED76" i="19" s="1"/>
  <c r="EL95" i="19"/>
  <c r="EL124" i="19" s="1"/>
  <c r="EL48" i="19"/>
  <c r="EL76" i="19" s="1"/>
  <c r="ET95" i="19"/>
  <c r="ET124" i="19" s="1"/>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N77" i="19" s="1"/>
  <c r="V96" i="19"/>
  <c r="V125" i="19" s="1"/>
  <c r="V49" i="19"/>
  <c r="V77" i="19" s="1"/>
  <c r="AD96" i="19"/>
  <c r="AD125" i="19" s="1"/>
  <c r="AD49" i="19"/>
  <c r="AD77" i="19" s="1"/>
  <c r="AL96" i="19"/>
  <c r="AL125" i="19" s="1"/>
  <c r="AL49" i="19"/>
  <c r="AL77" i="19" s="1"/>
  <c r="AT96" i="19"/>
  <c r="AT125" i="19" s="1"/>
  <c r="AT49" i="19"/>
  <c r="AT77" i="19" s="1"/>
  <c r="BB96" i="19"/>
  <c r="BB125" i="19" s="1"/>
  <c r="BB49" i="19"/>
  <c r="BB77" i="19" s="1"/>
  <c r="BJ96" i="19"/>
  <c r="BJ125" i="19" s="1"/>
  <c r="BJ49" i="19"/>
  <c r="BJ77" i="19" s="1"/>
  <c r="BR96" i="19"/>
  <c r="BR125" i="19" s="1"/>
  <c r="BR49" i="19"/>
  <c r="BR77" i="19" s="1"/>
  <c r="BZ96" i="19"/>
  <c r="BZ125" i="19" s="1"/>
  <c r="BZ49" i="19"/>
  <c r="BZ77" i="19" s="1"/>
  <c r="CH96" i="19"/>
  <c r="CH125" i="19" s="1"/>
  <c r="CH49" i="19"/>
  <c r="CH77" i="19" s="1"/>
  <c r="CP96" i="19"/>
  <c r="CP125" i="19" s="1"/>
  <c r="CP49" i="19"/>
  <c r="CP77" i="19" s="1"/>
  <c r="CX96" i="19"/>
  <c r="CX125" i="19" s="1"/>
  <c r="CX49" i="19"/>
  <c r="CX77" i="19" s="1"/>
  <c r="DF96" i="19"/>
  <c r="DF125" i="19" s="1"/>
  <c r="DF49" i="19"/>
  <c r="DF77" i="19" s="1"/>
  <c r="DN96" i="19"/>
  <c r="DN125" i="19" s="1"/>
  <c r="DN49" i="19"/>
  <c r="DN77" i="19" s="1"/>
  <c r="DV96" i="19"/>
  <c r="DV125" i="19" s="1"/>
  <c r="DV49" i="19"/>
  <c r="DV77" i="19" s="1"/>
  <c r="ED96" i="19"/>
  <c r="ED125" i="19" s="1"/>
  <c r="ED49" i="19"/>
  <c r="ED77" i="19" s="1"/>
  <c r="EL96" i="19"/>
  <c r="EL125" i="19" s="1"/>
  <c r="EL49" i="19"/>
  <c r="EL77" i="19" s="1"/>
  <c r="ET96" i="19"/>
  <c r="ET125" i="19" s="1"/>
  <c r="ET49" i="19"/>
  <c r="ET77" i="19" s="1"/>
  <c r="FB96" i="19"/>
  <c r="FB125" i="19" s="1"/>
  <c r="FB49" i="19"/>
  <c r="FB77" i="19" s="1"/>
  <c r="FJ96" i="19"/>
  <c r="FJ125" i="19" s="1"/>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D78" i="19" s="1"/>
  <c r="AL97" i="19"/>
  <c r="AL126" i="19" s="1"/>
  <c r="AL50" i="19"/>
  <c r="AT97" i="19"/>
  <c r="AT126" i="19" s="1"/>
  <c r="AT50" i="19"/>
  <c r="AT78" i="19" s="1"/>
  <c r="BB97" i="19"/>
  <c r="BB126" i="19" s="1"/>
  <c r="BB50" i="19"/>
  <c r="BB78" i="19" s="1"/>
  <c r="BJ97" i="19"/>
  <c r="BJ126" i="19" s="1"/>
  <c r="BJ50" i="19"/>
  <c r="BJ78" i="19" s="1"/>
  <c r="BR97" i="19"/>
  <c r="BR126" i="19" s="1"/>
  <c r="BR50" i="19"/>
  <c r="BR78" i="19" s="1"/>
  <c r="BZ97" i="19"/>
  <c r="BZ126" i="19" s="1"/>
  <c r="BZ50" i="19"/>
  <c r="BZ78" i="19" s="1"/>
  <c r="CH97" i="19"/>
  <c r="CH126" i="19" s="1"/>
  <c r="CH50" i="19"/>
  <c r="CH78" i="19" s="1"/>
  <c r="CP97" i="19"/>
  <c r="CP126" i="19" s="1"/>
  <c r="CP50" i="19"/>
  <c r="CP78" i="19" s="1"/>
  <c r="CX97" i="19"/>
  <c r="CX126" i="19" s="1"/>
  <c r="CX50" i="19"/>
  <c r="CX78" i="19" s="1"/>
  <c r="DF97" i="19"/>
  <c r="DF126" i="19" s="1"/>
  <c r="DF50" i="19"/>
  <c r="DF78" i="19" s="1"/>
  <c r="DN97" i="19"/>
  <c r="DN126" i="19" s="1"/>
  <c r="DN50" i="19"/>
  <c r="DN78" i="19" s="1"/>
  <c r="DV97" i="19"/>
  <c r="DV126" i="19" s="1"/>
  <c r="DV50" i="19"/>
  <c r="DV78" i="19" s="1"/>
  <c r="ED97" i="19"/>
  <c r="ED126" i="19" s="1"/>
  <c r="ED50" i="19"/>
  <c r="ED78" i="19" s="1"/>
  <c r="EL97" i="19"/>
  <c r="EL126" i="19" s="1"/>
  <c r="EL50" i="19"/>
  <c r="EL78" i="19" s="1"/>
  <c r="ET97" i="19"/>
  <c r="ET126" i="19" s="1"/>
  <c r="ET50" i="19"/>
  <c r="ET78" i="19" s="1"/>
  <c r="FB97" i="19"/>
  <c r="FB126" i="19" s="1"/>
  <c r="FB50" i="19"/>
  <c r="FB78" i="19" s="1"/>
  <c r="FJ97" i="19"/>
  <c r="FJ126" i="19" s="1"/>
  <c r="FJ50" i="19"/>
  <c r="FJ78" i="19" s="1"/>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AO68" i="24" s="1"/>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AO59" i="24" s="1"/>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D64" i="19" s="1"/>
  <c r="AL36" i="19"/>
  <c r="AL64" i="19" s="1"/>
  <c r="AT36" i="19"/>
  <c r="AT64" i="19" s="1"/>
  <c r="BB36" i="19"/>
  <c r="BB64" i="19" s="1"/>
  <c r="BJ36" i="19"/>
  <c r="BJ64" i="19" s="1"/>
  <c r="BR36" i="19"/>
  <c r="BR64" i="19" s="1"/>
  <c r="BZ36" i="19"/>
  <c r="BZ64" i="19" s="1"/>
  <c r="CH36" i="19"/>
  <c r="CH64" i="19" s="1"/>
  <c r="CP36" i="19"/>
  <c r="CP64" i="19" s="1"/>
  <c r="CX36" i="19"/>
  <c r="CX64" i="19" s="1"/>
  <c r="DF36" i="19"/>
  <c r="DF64" i="19" s="1"/>
  <c r="DN36" i="19"/>
  <c r="DN64" i="19" s="1"/>
  <c r="DV36" i="19"/>
  <c r="DV64" i="19" s="1"/>
  <c r="ED36" i="19"/>
  <c r="ED64" i="19" s="1"/>
  <c r="EL36" i="19"/>
  <c r="EL64" i="19" s="1"/>
  <c r="ET36" i="19"/>
  <c r="ET64" i="19" s="1"/>
  <c r="FB36" i="19"/>
  <c r="FB64" i="19" s="1"/>
  <c r="FJ36" i="19"/>
  <c r="Q76" i="24" s="1"/>
  <c r="FR36" i="19"/>
  <c r="Y76" i="24" s="1"/>
  <c r="FZ36" i="19"/>
  <c r="AG76" i="24" s="1"/>
  <c r="GH36" i="19"/>
  <c r="GP36" i="19"/>
  <c r="GP64" i="19" s="1"/>
  <c r="F37" i="19"/>
  <c r="F65" i="19" s="1"/>
  <c r="N37" i="19"/>
  <c r="N65" i="19" s="1"/>
  <c r="GH50" i="19"/>
  <c r="GH78" i="19" s="1"/>
  <c r="FB53" i="19"/>
  <c r="GH55" i="19"/>
  <c r="G83" i="19"/>
  <c r="G112" i="19" s="1"/>
  <c r="O83" i="19"/>
  <c r="O112" i="19" s="1"/>
  <c r="W83" i="19"/>
  <c r="W112" i="19" s="1"/>
  <c r="AE83" i="19"/>
  <c r="AE112" i="19" s="1"/>
  <c r="AM83" i="19"/>
  <c r="AM112" i="19" s="1"/>
  <c r="AU83" i="19"/>
  <c r="AU112" i="19" s="1"/>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E112" i="19" s="1"/>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113" i="19" s="1"/>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116" i="19" s="1"/>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120" i="19" s="1"/>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121" i="19" s="1"/>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124" i="19" s="1"/>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125" i="19" s="1"/>
  <c r="EM49" i="19"/>
  <c r="EM77" i="19" s="1"/>
  <c r="EU96" i="19"/>
  <c r="EU125" i="19" s="1"/>
  <c r="FC96" i="19"/>
  <c r="FC125" i="19" s="1"/>
  <c r="FC49" i="19"/>
  <c r="FC77" i="19" s="1"/>
  <c r="FK96" i="19"/>
  <c r="FK125" i="19" s="1"/>
  <c r="FS96" i="19"/>
  <c r="FS125" i="19" s="1"/>
  <c r="FS49" i="19"/>
  <c r="FS77" i="19" s="1"/>
  <c r="GA96" i="19"/>
  <c r="GA125" i="19" s="1"/>
  <c r="GI96" i="19"/>
  <c r="GI125" i="19" s="1"/>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126" i="19" s="1"/>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126" i="19" s="1"/>
  <c r="EM50" i="19"/>
  <c r="EM78" i="19" s="1"/>
  <c r="EU97" i="19"/>
  <c r="EU126" i="19" s="1"/>
  <c r="EU50" i="19"/>
  <c r="EU78" i="19" s="1"/>
  <c r="FC97" i="19"/>
  <c r="FC126" i="19" s="1"/>
  <c r="FC50" i="19"/>
  <c r="FC78" i="19" s="1"/>
  <c r="FK97" i="19"/>
  <c r="FK126" i="19" s="1"/>
  <c r="FK50" i="19"/>
  <c r="FK78" i="19" s="1"/>
  <c r="FS97" i="19"/>
  <c r="FS126" i="19" s="1"/>
  <c r="FS50" i="19"/>
  <c r="FS78" i="19" s="1"/>
  <c r="GA97" i="19"/>
  <c r="GA126" i="19" s="1"/>
  <c r="GA50" i="19"/>
  <c r="GA78" i="19" s="1"/>
  <c r="GI97" i="19"/>
  <c r="GI126" i="19" s="1"/>
  <c r="GI50" i="19"/>
  <c r="GI78" i="19" s="1"/>
  <c r="GQ97" i="19"/>
  <c r="GQ126" i="19" s="1"/>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X112" i="19" s="1"/>
  <c r="AF83" i="19"/>
  <c r="AF112" i="19" s="1"/>
  <c r="AN83" i="19"/>
  <c r="AN112" i="19" s="1"/>
  <c r="AV83" i="19"/>
  <c r="AV112" i="19" s="1"/>
  <c r="BD83" i="19"/>
  <c r="BD112" i="19" s="1"/>
  <c r="BL83" i="19"/>
  <c r="BL112" i="19" s="1"/>
  <c r="BT83" i="19"/>
  <c r="BT112" i="19" s="1"/>
  <c r="CB83" i="19"/>
  <c r="CB112" i="19" s="1"/>
  <c r="CJ83" i="19"/>
  <c r="CJ112" i="19" s="1"/>
  <c r="CR83" i="19"/>
  <c r="CR112" i="19" s="1"/>
  <c r="CZ83" i="19"/>
  <c r="CZ112" i="19" s="1"/>
  <c r="DH83" i="19"/>
  <c r="DH112" i="19" s="1"/>
  <c r="DP83" i="19"/>
  <c r="DP112" i="19" s="1"/>
  <c r="DX83" i="19"/>
  <c r="DX112" i="19" s="1"/>
  <c r="EF83" i="19"/>
  <c r="EF112" i="19" s="1"/>
  <c r="EN83" i="19"/>
  <c r="EN112" i="19" s="1"/>
  <c r="EV83" i="19"/>
  <c r="FD83" i="19"/>
  <c r="FD112" i="19" s="1"/>
  <c r="FL83" i="19"/>
  <c r="FL112" i="19" s="1"/>
  <c r="FT83" i="19"/>
  <c r="FT112" i="19" s="1"/>
  <c r="GB83" i="19"/>
  <c r="GB112" i="19" s="1"/>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T113" i="19" s="1"/>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113" i="19" s="1"/>
  <c r="GB37" i="19"/>
  <c r="GB65" i="19" s="1"/>
  <c r="GJ84" i="19"/>
  <c r="GJ113" i="19" s="1"/>
  <c r="GJ37" i="19"/>
  <c r="GJ65" i="19" s="1"/>
  <c r="GR84" i="19"/>
  <c r="GR113" i="19" s="1"/>
  <c r="GR37" i="19"/>
  <c r="GR65" i="19" s="1"/>
  <c r="H85" i="19"/>
  <c r="H114" i="19" s="1"/>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116" i="19" s="1"/>
  <c r="X40" i="19"/>
  <c r="X68" i="19" s="1"/>
  <c r="AF87" i="19"/>
  <c r="AF116" i="19" s="1"/>
  <c r="AF40" i="19"/>
  <c r="AF68" i="19" s="1"/>
  <c r="AN87" i="19"/>
  <c r="AN116" i="19" s="1"/>
  <c r="AN40" i="19"/>
  <c r="AN68" i="19" s="1"/>
  <c r="AV87" i="19"/>
  <c r="AV116" i="19" s="1"/>
  <c r="AV40" i="19"/>
  <c r="AV68" i="19" s="1"/>
  <c r="BD87" i="19"/>
  <c r="BD116" i="19" s="1"/>
  <c r="BD40" i="19"/>
  <c r="BD68" i="19" s="1"/>
  <c r="BL87" i="19"/>
  <c r="BL116" i="19" s="1"/>
  <c r="BL40" i="19"/>
  <c r="BL68" i="19" s="1"/>
  <c r="BT87" i="19"/>
  <c r="BT116" i="19" s="1"/>
  <c r="BT40" i="19"/>
  <c r="BT68" i="19" s="1"/>
  <c r="CB87" i="19"/>
  <c r="CB116" i="19" s="1"/>
  <c r="CB40" i="19"/>
  <c r="CB68" i="19" s="1"/>
  <c r="CJ87" i="19"/>
  <c r="CJ116" i="19" s="1"/>
  <c r="CJ40" i="19"/>
  <c r="CJ68" i="19" s="1"/>
  <c r="CR87" i="19"/>
  <c r="CR116" i="19" s="1"/>
  <c r="CR40" i="19"/>
  <c r="CR68" i="19" s="1"/>
  <c r="CZ87" i="19"/>
  <c r="CZ116" i="19" s="1"/>
  <c r="CZ40" i="19"/>
  <c r="CZ68" i="19" s="1"/>
  <c r="DH87" i="19"/>
  <c r="DH116" i="19" s="1"/>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T116" i="19" s="1"/>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B41" i="19"/>
  <c r="CB69" i="19" s="1"/>
  <c r="CJ88" i="19"/>
  <c r="CJ117" i="19" s="1"/>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D43" i="19"/>
  <c r="BD71" i="19" s="1"/>
  <c r="BL90" i="19"/>
  <c r="BL119" i="19" s="1"/>
  <c r="BL43" i="19"/>
  <c r="BL71" i="19" s="1"/>
  <c r="BT90" i="19"/>
  <c r="BT119" i="19" s="1"/>
  <c r="BT43" i="19"/>
  <c r="BT71" i="19" s="1"/>
  <c r="CB90" i="19"/>
  <c r="CB119" i="19" s="1"/>
  <c r="CB43" i="19"/>
  <c r="CB71" i="19" s="1"/>
  <c r="CJ90" i="19"/>
  <c r="CJ119" i="19" s="1"/>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119" i="19" s="1"/>
  <c r="GJ43" i="19"/>
  <c r="GJ71" i="19" s="1"/>
  <c r="GR90" i="19"/>
  <c r="GR119" i="19" s="1"/>
  <c r="GR43" i="19"/>
  <c r="GR71" i="19" s="1"/>
  <c r="H91" i="19"/>
  <c r="H120" i="19" s="1"/>
  <c r="H44" i="19"/>
  <c r="H72" i="19" s="1"/>
  <c r="P91" i="19"/>
  <c r="P120" i="19" s="1"/>
  <c r="P44" i="19"/>
  <c r="P72" i="19" s="1"/>
  <c r="X91" i="19"/>
  <c r="X120" i="19" s="1"/>
  <c r="X44" i="19"/>
  <c r="X72" i="19" s="1"/>
  <c r="AF91" i="19"/>
  <c r="AF120" i="19" s="1"/>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120" i="19" s="1"/>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121" i="19" s="1"/>
  <c r="CB45" i="19"/>
  <c r="CB73" i="19" s="1"/>
  <c r="CJ92" i="19"/>
  <c r="CJ121" i="19" s="1"/>
  <c r="CJ45" i="19"/>
  <c r="CJ73" i="19" s="1"/>
  <c r="CR92" i="19"/>
  <c r="CR121" i="19" s="1"/>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V45" i="19"/>
  <c r="EV73" i="19" s="1"/>
  <c r="FD92" i="19"/>
  <c r="FD121" i="19" s="1"/>
  <c r="FD45" i="19"/>
  <c r="FD73" i="19" s="1"/>
  <c r="FL92" i="19"/>
  <c r="FL121" i="19" s="1"/>
  <c r="FL45" i="19"/>
  <c r="FL73" i="19" s="1"/>
  <c r="FT92" i="19"/>
  <c r="FT121" i="19" s="1"/>
  <c r="FT45" i="19"/>
  <c r="FT73" i="19" s="1"/>
  <c r="GB92" i="19"/>
  <c r="GB121" i="19" s="1"/>
  <c r="GB45" i="19"/>
  <c r="GB73" i="19" s="1"/>
  <c r="GJ92" i="19"/>
  <c r="GJ121" i="19" s="1"/>
  <c r="GJ45" i="19"/>
  <c r="GJ73" i="19" s="1"/>
  <c r="GR92" i="19"/>
  <c r="GR121" i="19" s="1"/>
  <c r="GR45" i="19"/>
  <c r="GR73" i="19" s="1"/>
  <c r="H93" i="19"/>
  <c r="H122" i="19" s="1"/>
  <c r="H46" i="19"/>
  <c r="H74" i="19" s="1"/>
  <c r="P93" i="19"/>
  <c r="P122" i="19" s="1"/>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122" i="19" s="1"/>
  <c r="CZ46" i="19"/>
  <c r="CZ74" i="19" s="1"/>
  <c r="DH93" i="19"/>
  <c r="DH122" i="19" s="1"/>
  <c r="DH46" i="19"/>
  <c r="DH74" i="19" s="1"/>
  <c r="DP93" i="19"/>
  <c r="DP122" i="19" s="1"/>
  <c r="DP46" i="19"/>
  <c r="DP74" i="19" s="1"/>
  <c r="DX93" i="19"/>
  <c r="DX122" i="19" s="1"/>
  <c r="DX46" i="19"/>
  <c r="DX74" i="19" s="1"/>
  <c r="EF93" i="19"/>
  <c r="EF122" i="19" s="1"/>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R46" i="19"/>
  <c r="GR74" i="19" s="1"/>
  <c r="H94" i="19"/>
  <c r="H123" i="19" s="1"/>
  <c r="H47" i="19"/>
  <c r="H75" i="19" s="1"/>
  <c r="P94" i="19"/>
  <c r="P123" i="19" s="1"/>
  <c r="P47" i="19"/>
  <c r="P75" i="19" s="1"/>
  <c r="X94" i="19"/>
  <c r="X123" i="19" s="1"/>
  <c r="X47" i="19"/>
  <c r="X75" i="19" s="1"/>
  <c r="AF94" i="19"/>
  <c r="AF123" i="19" s="1"/>
  <c r="AF47" i="19"/>
  <c r="AF75" i="19" s="1"/>
  <c r="AN94" i="19"/>
  <c r="AN123" i="19" s="1"/>
  <c r="AN47" i="19"/>
  <c r="AN75" i="19" s="1"/>
  <c r="AV94" i="19"/>
  <c r="AV123" i="19" s="1"/>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124" i="19" s="1"/>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L48" i="19"/>
  <c r="FL76" i="19" s="1"/>
  <c r="FT95" i="19"/>
  <c r="FT124" i="19" s="1"/>
  <c r="FT48" i="19"/>
  <c r="FT76" i="19" s="1"/>
  <c r="GB95" i="19"/>
  <c r="GB124" i="19" s="1"/>
  <c r="GB48" i="19"/>
  <c r="GB76" i="19" s="1"/>
  <c r="GJ95" i="19"/>
  <c r="GJ124" i="19" s="1"/>
  <c r="GJ48" i="19"/>
  <c r="GJ76" i="19" s="1"/>
  <c r="GR95" i="19"/>
  <c r="GR124" i="19" s="1"/>
  <c r="GR48" i="19"/>
  <c r="GR76" i="19" s="1"/>
  <c r="H96" i="19"/>
  <c r="H125" i="19" s="1"/>
  <c r="H49" i="19"/>
  <c r="H77" i="19" s="1"/>
  <c r="P96" i="19"/>
  <c r="P125" i="19" s="1"/>
  <c r="P49" i="19"/>
  <c r="P77" i="19" s="1"/>
  <c r="X96" i="19"/>
  <c r="X125" i="19" s="1"/>
  <c r="X49" i="19"/>
  <c r="X77" i="19" s="1"/>
  <c r="AF96" i="19"/>
  <c r="AF125" i="19" s="1"/>
  <c r="AF49" i="19"/>
  <c r="AF77" i="19" s="1"/>
  <c r="AN96" i="19"/>
  <c r="AN125" i="19" s="1"/>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Q112" i="19" s="1"/>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K113" i="19" s="1"/>
  <c r="GS84" i="19"/>
  <c r="GS113" i="19" s="1"/>
  <c r="I85" i="19"/>
  <c r="I114" i="19" s="1"/>
  <c r="Q85" i="19"/>
  <c r="Q114" i="19" s="1"/>
  <c r="Y85" i="19"/>
  <c r="Y114" i="19" s="1"/>
  <c r="AG85" i="19"/>
  <c r="AG114" i="19" s="1"/>
  <c r="AO85" i="19"/>
  <c r="AO114" i="19" s="1"/>
  <c r="AW85" i="19"/>
  <c r="AW114" i="19" s="1"/>
  <c r="BE85" i="19"/>
  <c r="BE114" i="19" s="1"/>
  <c r="BM85" i="19"/>
  <c r="BM114" i="19" s="1"/>
  <c r="BU85" i="19"/>
  <c r="BU114" i="19" s="1"/>
  <c r="CC85" i="19"/>
  <c r="CC114" i="19" s="1"/>
  <c r="CK85" i="19"/>
  <c r="CK114" i="19" s="1"/>
  <c r="CS85" i="19"/>
  <c r="CS114" i="19" s="1"/>
  <c r="DA85" i="19"/>
  <c r="DA114" i="19" s="1"/>
  <c r="DI85" i="19"/>
  <c r="DI114" i="19" s="1"/>
  <c r="DQ85" i="19"/>
  <c r="DQ114" i="19" s="1"/>
  <c r="DY85" i="19"/>
  <c r="DY114" i="19" s="1"/>
  <c r="EG85" i="19"/>
  <c r="EG114" i="19" s="1"/>
  <c r="EO85" i="19"/>
  <c r="EO114" i="19" s="1"/>
  <c r="EW85" i="19"/>
  <c r="EW114" i="19" s="1"/>
  <c r="FE85" i="19"/>
  <c r="FE114" i="19" s="1"/>
  <c r="FM85" i="19"/>
  <c r="FM114" i="19" s="1"/>
  <c r="FU85" i="19"/>
  <c r="FU114" i="19" s="1"/>
  <c r="GC85" i="19"/>
  <c r="GC114" i="19" s="1"/>
  <c r="GK85" i="19"/>
  <c r="GK114" i="19" s="1"/>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Q115" i="19" s="1"/>
  <c r="DY86" i="19"/>
  <c r="DY115" i="19" s="1"/>
  <c r="EG86" i="19"/>
  <c r="EG115" i="19" s="1"/>
  <c r="EO86" i="19"/>
  <c r="EO115" i="19" s="1"/>
  <c r="EW86" i="19"/>
  <c r="EW115" i="19" s="1"/>
  <c r="FE86" i="19"/>
  <c r="FE115" i="19" s="1"/>
  <c r="FM86" i="19"/>
  <c r="FM115" i="19" s="1"/>
  <c r="FU86" i="19"/>
  <c r="FU115" i="19" s="1"/>
  <c r="GC86" i="19"/>
  <c r="GC115" i="19" s="1"/>
  <c r="GK86" i="19"/>
  <c r="GK115" i="19" s="1"/>
  <c r="GS86" i="19"/>
  <c r="GS115" i="19" s="1"/>
  <c r="I87" i="19"/>
  <c r="I116" i="19" s="1"/>
  <c r="Q87" i="19"/>
  <c r="Q116" i="19" s="1"/>
  <c r="Y87" i="19"/>
  <c r="Y116" i="19" s="1"/>
  <c r="AG87" i="19"/>
  <c r="AG116" i="19" s="1"/>
  <c r="AO87" i="19"/>
  <c r="AO116" i="19" s="1"/>
  <c r="AW87" i="19"/>
  <c r="AW116" i="19" s="1"/>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FU116" i="19" s="1"/>
  <c r="GC87" i="19"/>
  <c r="GC116" i="19" s="1"/>
  <c r="GK87" i="19"/>
  <c r="GK116" i="19" s="1"/>
  <c r="GS87" i="19"/>
  <c r="GS116" i="19" s="1"/>
  <c r="I88" i="19"/>
  <c r="I117" i="19" s="1"/>
  <c r="Q88" i="19"/>
  <c r="Q117" i="19" s="1"/>
  <c r="Y88" i="19"/>
  <c r="Y117" i="19" s="1"/>
  <c r="AG88" i="19"/>
  <c r="AG117" i="19" s="1"/>
  <c r="AO88" i="19"/>
  <c r="AO117" i="19" s="1"/>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G118" i="19" s="1"/>
  <c r="AO89" i="19"/>
  <c r="AO118" i="19" s="1"/>
  <c r="AW89" i="19"/>
  <c r="AW118" i="19" s="1"/>
  <c r="BE89" i="19"/>
  <c r="BE118" i="19" s="1"/>
  <c r="BM89" i="19"/>
  <c r="BM118" i="19" s="1"/>
  <c r="BU89" i="19"/>
  <c r="BU118" i="19" s="1"/>
  <c r="CC89" i="19"/>
  <c r="CC118" i="19" s="1"/>
  <c r="CK89" i="19"/>
  <c r="CK118" i="19" s="1"/>
  <c r="CS89" i="19"/>
  <c r="CS118" i="19" s="1"/>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Y119" i="19" s="1"/>
  <c r="AG90" i="19"/>
  <c r="AG119" i="19" s="1"/>
  <c r="AO90" i="19"/>
  <c r="AO119" i="19" s="1"/>
  <c r="AW90" i="19"/>
  <c r="AW119" i="19" s="1"/>
  <c r="BE90" i="19"/>
  <c r="BE119" i="19" s="1"/>
  <c r="BM90" i="19"/>
  <c r="BM119" i="19" s="1"/>
  <c r="BU90" i="19"/>
  <c r="BU119" i="19" s="1"/>
  <c r="CC90" i="19"/>
  <c r="CC119" i="19" s="1"/>
  <c r="CK90" i="19"/>
  <c r="CK119" i="19" s="1"/>
  <c r="CS90" i="19"/>
  <c r="CS119" i="19" s="1"/>
  <c r="DA90" i="19"/>
  <c r="DA119" i="19" s="1"/>
  <c r="DI90" i="19"/>
  <c r="DI119" i="19" s="1"/>
  <c r="DQ90" i="19"/>
  <c r="DQ119" i="19" s="1"/>
  <c r="DY90" i="19"/>
  <c r="DY119" i="19" s="1"/>
  <c r="EG90" i="19"/>
  <c r="EG119" i="19" s="1"/>
  <c r="EO90" i="19"/>
  <c r="EO119" i="19" s="1"/>
  <c r="EW90" i="19"/>
  <c r="EW119" i="19" s="1"/>
  <c r="FE90" i="19"/>
  <c r="FE119" i="19" s="1"/>
  <c r="FM90" i="19"/>
  <c r="FM119" i="19" s="1"/>
  <c r="FU90" i="19"/>
  <c r="FU119" i="19" s="1"/>
  <c r="GC90" i="19"/>
  <c r="GC119" i="19" s="1"/>
  <c r="GK90" i="19"/>
  <c r="GK119" i="19" s="1"/>
  <c r="GS90" i="19"/>
  <c r="GS119" i="19" s="1"/>
  <c r="I91" i="19"/>
  <c r="I120" i="19" s="1"/>
  <c r="Q91" i="19"/>
  <c r="Q120" i="19" s="1"/>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GS121" i="19" s="1"/>
  <c r="I93" i="19"/>
  <c r="I122" i="19" s="1"/>
  <c r="Q93" i="19"/>
  <c r="Q122" i="19" s="1"/>
  <c r="Y93" i="19"/>
  <c r="Y122" i="19" s="1"/>
  <c r="AG93" i="19"/>
  <c r="AG122" i="19" s="1"/>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DY122" i="19" s="1"/>
  <c r="EG93" i="19"/>
  <c r="EG122" i="19" s="1"/>
  <c r="EO93" i="19"/>
  <c r="EO122" i="19" s="1"/>
  <c r="EW93" i="19"/>
  <c r="EW122" i="19" s="1"/>
  <c r="FE93" i="19"/>
  <c r="FE122" i="19" s="1"/>
  <c r="FM93" i="19"/>
  <c r="FM122" i="19" s="1"/>
  <c r="FU93" i="19"/>
  <c r="FU122" i="19" s="1"/>
  <c r="GC93" i="19"/>
  <c r="GC122" i="19" s="1"/>
  <c r="GK93" i="19"/>
  <c r="GK122" i="19" s="1"/>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I123" i="19" s="1"/>
  <c r="DQ94" i="19"/>
  <c r="DQ123" i="19" s="1"/>
  <c r="DY94" i="19"/>
  <c r="DY123" i="19" s="1"/>
  <c r="EG94" i="19"/>
  <c r="EG123" i="19" s="1"/>
  <c r="EO94" i="19"/>
  <c r="EO123" i="19" s="1"/>
  <c r="EW94" i="19"/>
  <c r="EW123" i="19" s="1"/>
  <c r="FE94" i="19"/>
  <c r="FE123" i="19" s="1"/>
  <c r="FM94" i="19"/>
  <c r="FM123" i="19" s="1"/>
  <c r="FU94" i="19"/>
  <c r="FU123" i="19" s="1"/>
  <c r="GC94" i="19"/>
  <c r="GC123" i="19" s="1"/>
  <c r="GK94" i="19"/>
  <c r="GK123" i="19" s="1"/>
  <c r="GS94" i="19"/>
  <c r="GS123" i="19" s="1"/>
  <c r="I95" i="19"/>
  <c r="I124" i="19" s="1"/>
  <c r="Q95" i="19"/>
  <c r="Q124" i="19" s="1"/>
  <c r="Y95" i="19"/>
  <c r="Y124" i="19" s="1"/>
  <c r="AG95" i="19"/>
  <c r="AG124" i="19" s="1"/>
  <c r="AO95" i="19"/>
  <c r="AO124" i="19" s="1"/>
  <c r="AW95" i="19"/>
  <c r="AW124" i="19" s="1"/>
  <c r="BE95" i="19"/>
  <c r="BE124" i="19" s="1"/>
  <c r="BM95" i="19"/>
  <c r="BM124" i="19" s="1"/>
  <c r="BU95" i="19"/>
  <c r="BU124" i="19" s="1"/>
  <c r="CC95" i="19"/>
  <c r="CC124" i="19" s="1"/>
  <c r="CK95" i="19"/>
  <c r="CK124" i="19" s="1"/>
  <c r="CS95" i="19"/>
  <c r="CS124" i="19" s="1"/>
  <c r="DA95" i="19"/>
  <c r="DA124" i="19" s="1"/>
  <c r="DI95" i="19"/>
  <c r="DI124" i="19" s="1"/>
  <c r="DQ95" i="19"/>
  <c r="DQ124" i="19" s="1"/>
  <c r="DY95" i="19"/>
  <c r="DY124" i="19" s="1"/>
  <c r="EG95" i="19"/>
  <c r="EG124" i="19" s="1"/>
  <c r="EO95" i="19"/>
  <c r="EO124" i="19" s="1"/>
  <c r="EW95" i="19"/>
  <c r="EW124" i="19" s="1"/>
  <c r="FE95" i="19"/>
  <c r="FE124" i="19" s="1"/>
  <c r="FM95" i="19"/>
  <c r="FM124" i="19" s="1"/>
  <c r="FU95" i="19"/>
  <c r="FU124" i="19" s="1"/>
  <c r="GC95" i="19"/>
  <c r="GC124" i="19" s="1"/>
  <c r="GK95" i="19"/>
  <c r="GK124" i="19" s="1"/>
  <c r="GS95" i="19"/>
  <c r="GS124" i="19" s="1"/>
  <c r="I96" i="19"/>
  <c r="I125" i="19" s="1"/>
  <c r="Q96" i="19"/>
  <c r="Q125" i="19" s="1"/>
  <c r="Y96" i="19"/>
  <c r="Y125" i="19" s="1"/>
  <c r="AG96" i="19"/>
  <c r="AG125" i="19" s="1"/>
  <c r="AO96" i="19"/>
  <c r="AO125" i="19" s="1"/>
  <c r="AW96" i="19"/>
  <c r="AW125" i="19" s="1"/>
  <c r="BE96" i="19"/>
  <c r="BE125" i="19" s="1"/>
  <c r="BM96" i="19"/>
  <c r="BM125" i="19" s="1"/>
  <c r="BU96" i="19"/>
  <c r="BU125" i="19" s="1"/>
  <c r="CC96" i="19"/>
  <c r="CC125" i="19" s="1"/>
  <c r="CK96" i="19"/>
  <c r="CK125" i="19" s="1"/>
  <c r="CS96" i="19"/>
  <c r="CS125" i="19" s="1"/>
  <c r="DA96" i="19"/>
  <c r="DA125" i="19" s="1"/>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126" i="19" s="1"/>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126" i="19" s="1"/>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126" i="19" s="1"/>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R85" i="19"/>
  <c r="R114" i="19" s="1"/>
  <c r="R38" i="19"/>
  <c r="R66" i="19" s="1"/>
  <c r="Z85" i="19"/>
  <c r="Z114" i="19" s="1"/>
  <c r="Z38" i="19"/>
  <c r="Z66" i="19" s="1"/>
  <c r="AH85" i="19"/>
  <c r="AH114" i="19" s="1"/>
  <c r="AH38" i="19"/>
  <c r="AH66" i="19" s="1"/>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EX85" i="19"/>
  <c r="EX114" i="19" s="1"/>
  <c r="EX38" i="19"/>
  <c r="EX66" i="19" s="1"/>
  <c r="FF85" i="19"/>
  <c r="FF114" i="19" s="1"/>
  <c r="FF38" i="19"/>
  <c r="FF66" i="19" s="1"/>
  <c r="FN85" i="19"/>
  <c r="FN114" i="19" s="1"/>
  <c r="FN38" i="19"/>
  <c r="FN66" i="19" s="1"/>
  <c r="FV85" i="19"/>
  <c r="FV114" i="19" s="1"/>
  <c r="FV38" i="19"/>
  <c r="FV66" i="19" s="1"/>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H86" i="19"/>
  <c r="AH115" i="19" s="1"/>
  <c r="AH39" i="19"/>
  <c r="AH67" i="19" s="1"/>
  <c r="AP86" i="19"/>
  <c r="AP115" i="19" s="1"/>
  <c r="AP39" i="19"/>
  <c r="AP67" i="19" s="1"/>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R87" i="19"/>
  <c r="R116" i="19" s="1"/>
  <c r="R40" i="19"/>
  <c r="R68" i="19" s="1"/>
  <c r="Z87" i="19"/>
  <c r="Z116" i="19" s="1"/>
  <c r="Z40" i="19"/>
  <c r="Z68" i="19" s="1"/>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DZ91" i="19"/>
  <c r="DZ120" i="19" s="1"/>
  <c r="DZ44" i="19"/>
  <c r="DZ72" i="19" s="1"/>
  <c r="EH91" i="19"/>
  <c r="EH120" i="19" s="1"/>
  <c r="EH44" i="19"/>
  <c r="EH72" i="19" s="1"/>
  <c r="EP91" i="19"/>
  <c r="EP120" i="19" s="1"/>
  <c r="EP44" i="19"/>
  <c r="EP72" i="19" s="1"/>
  <c r="EX91" i="19"/>
  <c r="EX120" i="19" s="1"/>
  <c r="EX44" i="19"/>
  <c r="EX72" i="19" s="1"/>
  <c r="FF91" i="19"/>
  <c r="FF120" i="19" s="1"/>
  <c r="FF44" i="19"/>
  <c r="FF72" i="19" s="1"/>
  <c r="FN91" i="19"/>
  <c r="FN120" i="19" s="1"/>
  <c r="FN44" i="19"/>
  <c r="FN72" i="19" s="1"/>
  <c r="FV91" i="19"/>
  <c r="FV120" i="19" s="1"/>
  <c r="FV44" i="19"/>
  <c r="FV72" i="19" s="1"/>
  <c r="GD91" i="19"/>
  <c r="GD120" i="19" s="1"/>
  <c r="GD44" i="19"/>
  <c r="GD72" i="19" s="1"/>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N92" i="19"/>
  <c r="FN121" i="19" s="1"/>
  <c r="FN45" i="19"/>
  <c r="FN73" i="19" s="1"/>
  <c r="FV92" i="19"/>
  <c r="FV121" i="19" s="1"/>
  <c r="FV45" i="19"/>
  <c r="FV73" i="19" s="1"/>
  <c r="GD92" i="19"/>
  <c r="GD121" i="19" s="1"/>
  <c r="GD45" i="19"/>
  <c r="GD73" i="19" s="1"/>
  <c r="GL92" i="19"/>
  <c r="GL121" i="19" s="1"/>
  <c r="GL45" i="19"/>
  <c r="GL73" i="19" s="1"/>
  <c r="GT92" i="19"/>
  <c r="GT121" i="19" s="1"/>
  <c r="GT45" i="19"/>
  <c r="GT73" i="19" s="1"/>
  <c r="J93" i="19"/>
  <c r="J122" i="19" s="1"/>
  <c r="J46" i="19"/>
  <c r="J74" i="19" s="1"/>
  <c r="R93" i="19"/>
  <c r="R122" i="19" s="1"/>
  <c r="R46" i="19"/>
  <c r="R74" i="19" s="1"/>
  <c r="Z93" i="19"/>
  <c r="Z122" i="19" s="1"/>
  <c r="Z46" i="19"/>
  <c r="Z74" i="19" s="1"/>
  <c r="AH93" i="19"/>
  <c r="AH122" i="19" s="1"/>
  <c r="AH46" i="19"/>
  <c r="AH74" i="19" s="1"/>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EX93" i="19"/>
  <c r="EX122" i="19" s="1"/>
  <c r="EX46" i="19"/>
  <c r="EX74" i="19" s="1"/>
  <c r="FF93" i="19"/>
  <c r="FF122" i="19" s="1"/>
  <c r="FF46" i="19"/>
  <c r="FF74" i="19" s="1"/>
  <c r="FN93" i="19"/>
  <c r="FN122" i="19" s="1"/>
  <c r="FN46" i="19"/>
  <c r="FN74" i="19" s="1"/>
  <c r="FV93" i="19"/>
  <c r="FV122" i="19" s="1"/>
  <c r="FV46" i="19"/>
  <c r="FV74" i="19" s="1"/>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D94" i="19"/>
  <c r="GD123" i="19" s="1"/>
  <c r="GD47" i="19"/>
  <c r="GD75" i="19" s="1"/>
  <c r="GL94" i="19"/>
  <c r="GL123" i="19" s="1"/>
  <c r="GL47" i="19"/>
  <c r="GL75" i="19" s="1"/>
  <c r="GT94" i="19"/>
  <c r="GT123" i="19" s="1"/>
  <c r="GT47" i="19"/>
  <c r="GT75" i="19" s="1"/>
  <c r="J95" i="19"/>
  <c r="J124" i="19" s="1"/>
  <c r="J48" i="19"/>
  <c r="J76" i="19" s="1"/>
  <c r="R95" i="19"/>
  <c r="R124" i="19" s="1"/>
  <c r="R48" i="19"/>
  <c r="R76" i="19" s="1"/>
  <c r="Z95" i="19"/>
  <c r="Z124" i="19" s="1"/>
  <c r="Z48" i="19"/>
  <c r="Z76" i="19" s="1"/>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H97" i="19"/>
  <c r="AH126" i="19" s="1"/>
  <c r="AH50" i="19"/>
  <c r="AH78" i="19" s="1"/>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S49" i="19"/>
  <c r="DS77" i="19" s="1"/>
  <c r="EA96" i="19"/>
  <c r="EA125" i="19" s="1"/>
  <c r="EA49" i="19"/>
  <c r="EA77" i="19" s="1"/>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I97" i="19"/>
  <c r="EI126" i="19" s="1"/>
  <c r="EI50" i="19"/>
  <c r="EI78" i="19" s="1"/>
  <c r="EQ97" i="19"/>
  <c r="EQ126" i="19" s="1"/>
  <c r="EQ50" i="19"/>
  <c r="EQ78" i="19" s="1"/>
  <c r="EY97" i="19"/>
  <c r="EY126" i="19" s="1"/>
  <c r="EY50" i="19"/>
  <c r="EY78" i="19" s="1"/>
  <c r="FG97" i="19"/>
  <c r="FG126" i="19" s="1"/>
  <c r="FG50" i="19"/>
  <c r="FG78" i="19" s="1"/>
  <c r="FO97" i="19"/>
  <c r="FO126" i="19" s="1"/>
  <c r="FO50" i="19"/>
  <c r="FO78" i="19" s="1"/>
  <c r="FW97" i="19"/>
  <c r="FW126" i="19" s="1"/>
  <c r="FW50" i="19"/>
  <c r="FW78" i="19" s="1"/>
  <c r="GE97" i="19"/>
  <c r="GE126" i="19" s="1"/>
  <c r="GE50" i="19"/>
  <c r="GE78" i="19" s="1"/>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AL68" i="24" s="1"/>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AL59" i="24" s="1"/>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T83" i="19"/>
  <c r="T112" i="19" s="1"/>
  <c r="AB83" i="19"/>
  <c r="AB112" i="19" s="1"/>
  <c r="AJ83" i="19"/>
  <c r="AJ112" i="19" s="1"/>
  <c r="AR83" i="19"/>
  <c r="AR112" i="19" s="1"/>
  <c r="AZ83" i="19"/>
  <c r="AZ112" i="19" s="1"/>
  <c r="BH83" i="19"/>
  <c r="BH112" i="19" s="1"/>
  <c r="BP83" i="19"/>
  <c r="BP112" i="19" s="1"/>
  <c r="BX83" i="19"/>
  <c r="BX112" i="19" s="1"/>
  <c r="CF83" i="19"/>
  <c r="CF112" i="19" s="1"/>
  <c r="CN83" i="19"/>
  <c r="CN112" i="19" s="1"/>
  <c r="CV83" i="19"/>
  <c r="CV112" i="19" s="1"/>
  <c r="DD83" i="19"/>
  <c r="DD112" i="19" s="1"/>
  <c r="DL83" i="19"/>
  <c r="DL112" i="19" s="1"/>
  <c r="DT83" i="19"/>
  <c r="DT112" i="19" s="1"/>
  <c r="EB83" i="19"/>
  <c r="EB112" i="19" s="1"/>
  <c r="EJ83" i="19"/>
  <c r="EJ112" i="19" s="1"/>
  <c r="EV112" i="19"/>
  <c r="ER83" i="19"/>
  <c r="ER112" i="19" s="1"/>
  <c r="EZ83" i="19"/>
  <c r="EZ112" i="19" s="1"/>
  <c r="FH83" i="19"/>
  <c r="FH112" i="19" s="1"/>
  <c r="FP83" i="19"/>
  <c r="FP112" i="19" s="1"/>
  <c r="FX83" i="19"/>
  <c r="FX112" i="19" s="1"/>
  <c r="GF83" i="19"/>
  <c r="GF112" i="19" s="1"/>
  <c r="GN83" i="19"/>
  <c r="GN112" i="19" s="1"/>
  <c r="L84" i="19"/>
  <c r="L113" i="19" s="1"/>
  <c r="T84" i="19"/>
  <c r="T113" i="19" s="1"/>
  <c r="AB84" i="19"/>
  <c r="AB113" i="19" s="1"/>
  <c r="AJ84" i="19"/>
  <c r="AJ113" i="19" s="1"/>
  <c r="AR84" i="19"/>
  <c r="AR113" i="19" s="1"/>
  <c r="AZ84" i="19"/>
  <c r="AZ113" i="19" s="1"/>
  <c r="BH84" i="19"/>
  <c r="BH113" i="19" s="1"/>
  <c r="BH37" i="19"/>
  <c r="BH65" i="19" s="1"/>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T87" i="19"/>
  <c r="T116" i="19" s="1"/>
  <c r="T40" i="19"/>
  <c r="T68" i="19" s="1"/>
  <c r="AB87" i="19"/>
  <c r="AB116" i="19" s="1"/>
  <c r="AB40" i="19"/>
  <c r="AB68" i="19" s="1"/>
  <c r="AJ87" i="19"/>
  <c r="AJ116" i="19" s="1"/>
  <c r="AJ40" i="19"/>
  <c r="AJ68" i="19" s="1"/>
  <c r="AR87" i="19"/>
  <c r="AR116" i="19" s="1"/>
  <c r="AR40" i="19"/>
  <c r="AR68" i="19" s="1"/>
  <c r="AZ87" i="19"/>
  <c r="AZ116" i="19" s="1"/>
  <c r="AZ40" i="19"/>
  <c r="AZ68" i="19" s="1"/>
  <c r="BH87" i="19"/>
  <c r="BH116" i="19" s="1"/>
  <c r="BH40" i="19"/>
  <c r="BH68" i="19" s="1"/>
  <c r="BP87" i="19"/>
  <c r="BP116" i="19" s="1"/>
  <c r="BP40" i="19"/>
  <c r="BP68" i="19" s="1"/>
  <c r="BX87" i="19"/>
  <c r="BX116" i="19" s="1"/>
  <c r="BX40" i="19"/>
  <c r="BX68" i="19" s="1"/>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F90" i="19"/>
  <c r="GF119" i="19" s="1"/>
  <c r="GF43" i="19"/>
  <c r="GF71" i="19" s="1"/>
  <c r="GN90" i="19"/>
  <c r="GN119" i="19" s="1"/>
  <c r="GN43" i="19"/>
  <c r="GN71" i="19" s="1"/>
  <c r="D44" i="19"/>
  <c r="D72" i="19" s="1"/>
  <c r="L91" i="19"/>
  <c r="L120" i="19" s="1"/>
  <c r="L44" i="19"/>
  <c r="L72" i="19" s="1"/>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BX92" i="19"/>
  <c r="BX121" i="19" s="1"/>
  <c r="BX45" i="19"/>
  <c r="BX73" i="19" s="1"/>
  <c r="CF92" i="19"/>
  <c r="CF121" i="19" s="1"/>
  <c r="CF45" i="19"/>
  <c r="CF73" i="19" s="1"/>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L94" i="19"/>
  <c r="L123" i="19" s="1"/>
  <c r="L47" i="19"/>
  <c r="L75" i="19" s="1"/>
  <c r="T94" i="19"/>
  <c r="T123" i="19" s="1"/>
  <c r="T47" i="19"/>
  <c r="T75" i="19" s="1"/>
  <c r="AB94" i="19"/>
  <c r="AB123" i="19" s="1"/>
  <c r="AB47" i="19"/>
  <c r="AB75" i="19" s="1"/>
  <c r="AJ94" i="19"/>
  <c r="AJ123" i="19" s="1"/>
  <c r="AJ47" i="19"/>
  <c r="AJ75" i="19" s="1"/>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N95" i="19"/>
  <c r="GN124" i="19" s="1"/>
  <c r="GN48" i="19"/>
  <c r="GN76" i="19" s="1"/>
  <c r="D49" i="19"/>
  <c r="D77" i="19" s="1"/>
  <c r="L96" i="19"/>
  <c r="L125" i="19" s="1"/>
  <c r="L49" i="19"/>
  <c r="L77" i="19" s="1"/>
  <c r="T96" i="19"/>
  <c r="T125" i="19" s="1"/>
  <c r="T49" i="19"/>
  <c r="T77" i="19" s="1"/>
  <c r="AB96" i="19"/>
  <c r="AB125" i="19" s="1"/>
  <c r="AB49" i="19"/>
  <c r="AB77" i="19" s="1"/>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AM68" i="24" s="1"/>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AM59" i="24" s="1"/>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M83" i="19"/>
  <c r="M112" i="19" s="1"/>
  <c r="U83" i="19"/>
  <c r="U112" i="19" s="1"/>
  <c r="AC83" i="19"/>
  <c r="AC112" i="19" s="1"/>
  <c r="AK83" i="19"/>
  <c r="AK112" i="19" s="1"/>
  <c r="AS83" i="19"/>
  <c r="AS112" i="19" s="1"/>
  <c r="BA83" i="19"/>
  <c r="BA112" i="19" s="1"/>
  <c r="BI83" i="19"/>
  <c r="BI112" i="19" s="1"/>
  <c r="BQ83" i="19"/>
  <c r="BQ112" i="19" s="1"/>
  <c r="BY83" i="19"/>
  <c r="BY112" i="19" s="1"/>
  <c r="CG83" i="19"/>
  <c r="CG112" i="19" s="1"/>
  <c r="CO83" i="19"/>
  <c r="CO112" i="19" s="1"/>
  <c r="CW83" i="19"/>
  <c r="CW112" i="19" s="1"/>
  <c r="DE83" i="19"/>
  <c r="DE112" i="19" s="1"/>
  <c r="DM83" i="19"/>
  <c r="DM112" i="19" s="1"/>
  <c r="DU83" i="19"/>
  <c r="DU112" i="19" s="1"/>
  <c r="EC83" i="19"/>
  <c r="EC112" i="19" s="1"/>
  <c r="EK83" i="19"/>
  <c r="EK112" i="19" s="1"/>
  <c r="ES83" i="19"/>
  <c r="ES112" i="19" s="1"/>
  <c r="FA83" i="19"/>
  <c r="FA112" i="19" s="1"/>
  <c r="FI83" i="19"/>
  <c r="FI112" i="19" s="1"/>
  <c r="FQ83" i="19"/>
  <c r="FQ112" i="19" s="1"/>
  <c r="FY83" i="19"/>
  <c r="FY112" i="19" s="1"/>
  <c r="GG83" i="19"/>
  <c r="GG112" i="19" s="1"/>
  <c r="GO83" i="19"/>
  <c r="GO112" i="19" s="1"/>
  <c r="M84" i="19"/>
  <c r="M113" i="19" s="1"/>
  <c r="U84" i="19"/>
  <c r="U113" i="19" s="1"/>
  <c r="AC84" i="19"/>
  <c r="AC113" i="19" s="1"/>
  <c r="AK84" i="19"/>
  <c r="AK113" i="19" s="1"/>
  <c r="AS84" i="19"/>
  <c r="AS113" i="19" s="1"/>
  <c r="BA84" i="19"/>
  <c r="BA113" i="19" s="1"/>
  <c r="BI84" i="19"/>
  <c r="BI113" i="19" s="1"/>
  <c r="BQ84" i="19"/>
  <c r="BQ113" i="19" s="1"/>
  <c r="BY84" i="19"/>
  <c r="BY113" i="19" s="1"/>
  <c r="CG84" i="19"/>
  <c r="CG113" i="19" s="1"/>
  <c r="CO84" i="19"/>
  <c r="CO113" i="19" s="1"/>
  <c r="CW84" i="19"/>
  <c r="CW113" i="19" s="1"/>
  <c r="CW37" i="19"/>
  <c r="CW65" i="19" s="1"/>
  <c r="DE84" i="19"/>
  <c r="DE113" i="19" s="1"/>
  <c r="DE37" i="19"/>
  <c r="DE65" i="19" s="1"/>
  <c r="DM84" i="19"/>
  <c r="DM113" i="19" s="1"/>
  <c r="DM37" i="19"/>
  <c r="DM65" i="19" s="1"/>
  <c r="DU84" i="19"/>
  <c r="DU113" i="19" s="1"/>
  <c r="DU37" i="19"/>
  <c r="DU65" i="19" s="1"/>
  <c r="EC84" i="19"/>
  <c r="EC113" i="19" s="1"/>
  <c r="EC37" i="19"/>
  <c r="EC65" i="19" s="1"/>
  <c r="EK84" i="19"/>
  <c r="EK113" i="19" s="1"/>
  <c r="EK37" i="19"/>
  <c r="EK65" i="19" s="1"/>
  <c r="ES84" i="19"/>
  <c r="ES113" i="19" s="1"/>
  <c r="ES37" i="19"/>
  <c r="ES65" i="19" s="1"/>
  <c r="FA84" i="19"/>
  <c r="FA113" i="19" s="1"/>
  <c r="FA37" i="19"/>
  <c r="FA65" i="19" s="1"/>
  <c r="FI84" i="19"/>
  <c r="FI113" i="19" s="1"/>
  <c r="FI37" i="19"/>
  <c r="FI65" i="19" s="1"/>
  <c r="FQ84" i="19"/>
  <c r="FQ113" i="19" s="1"/>
  <c r="FQ37" i="19"/>
  <c r="FQ65" i="19" s="1"/>
  <c r="FY84" i="19"/>
  <c r="FY113" i="19" s="1"/>
  <c r="FY37" i="19"/>
  <c r="FY65" i="19" s="1"/>
  <c r="GG84" i="19"/>
  <c r="GG113" i="19" s="1"/>
  <c r="GG37" i="19"/>
  <c r="GG65" i="19" s="1"/>
  <c r="GO84" i="19"/>
  <c r="GO113" i="19" s="1"/>
  <c r="GO37" i="19"/>
  <c r="GO65" i="19" s="1"/>
  <c r="E38" i="19"/>
  <c r="E66" i="19" s="1"/>
  <c r="M85" i="19"/>
  <c r="M114" i="19" s="1"/>
  <c r="M38" i="19"/>
  <c r="M66" i="19" s="1"/>
  <c r="U85" i="19"/>
  <c r="U114" i="19" s="1"/>
  <c r="U38" i="19"/>
  <c r="U66" i="19" s="1"/>
  <c r="AC85" i="19"/>
  <c r="AC114" i="19" s="1"/>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G38" i="19"/>
  <c r="CG66" i="19" s="1"/>
  <c r="CO85" i="19"/>
  <c r="CO114" i="19" s="1"/>
  <c r="CO38" i="19"/>
  <c r="CO66" i="19" s="1"/>
  <c r="CW85" i="19"/>
  <c r="CW114" i="19" s="1"/>
  <c r="CW38" i="19"/>
  <c r="CW66" i="19" s="1"/>
  <c r="DE85" i="19"/>
  <c r="DE114" i="19" s="1"/>
  <c r="DE38" i="19"/>
  <c r="DE66" i="19" s="1"/>
  <c r="DM85" i="19"/>
  <c r="DM114" i="19" s="1"/>
  <c r="DM38" i="19"/>
  <c r="DM66" i="19" s="1"/>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G85" i="19"/>
  <c r="GG114" i="19" s="1"/>
  <c r="GG38" i="19"/>
  <c r="GG66" i="19" s="1"/>
  <c r="GO85" i="19"/>
  <c r="GO114" i="19" s="1"/>
  <c r="GO38" i="19"/>
  <c r="GO66" i="19" s="1"/>
  <c r="E39" i="19"/>
  <c r="E67" i="19" s="1"/>
  <c r="M86" i="19"/>
  <c r="M115" i="19" s="1"/>
  <c r="M39" i="19"/>
  <c r="M67" i="19" s="1"/>
  <c r="U86" i="19"/>
  <c r="U115" i="19" s="1"/>
  <c r="U39" i="19"/>
  <c r="U67" i="19" s="1"/>
  <c r="AC86" i="19"/>
  <c r="AC115" i="19" s="1"/>
  <c r="AC39" i="19"/>
  <c r="AC67" i="19" s="1"/>
  <c r="AK86" i="19"/>
  <c r="AK115" i="19" s="1"/>
  <c r="AK39" i="19"/>
  <c r="AK67" i="19" s="1"/>
  <c r="AS86" i="19"/>
  <c r="AS115" i="19" s="1"/>
  <c r="AS39" i="19"/>
  <c r="AS67" i="19" s="1"/>
  <c r="BA86" i="19"/>
  <c r="BA115" i="19" s="1"/>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E39" i="19"/>
  <c r="DE67" i="19" s="1"/>
  <c r="DM86" i="19"/>
  <c r="DM115" i="19" s="1"/>
  <c r="DM39" i="19"/>
  <c r="DM67" i="19" s="1"/>
  <c r="DU86" i="19"/>
  <c r="DU115" i="19" s="1"/>
  <c r="DU39" i="19"/>
  <c r="DU67" i="19" s="1"/>
  <c r="EC86" i="19"/>
  <c r="EC115" i="19" s="1"/>
  <c r="EC39" i="19"/>
  <c r="EC67" i="19" s="1"/>
  <c r="EK86" i="19"/>
  <c r="EK115" i="19" s="1"/>
  <c r="EK39" i="19"/>
  <c r="EK67" i="19" s="1"/>
  <c r="ES86" i="19"/>
  <c r="ES115" i="19" s="1"/>
  <c r="ES39" i="19"/>
  <c r="ES67" i="19" s="1"/>
  <c r="FA86" i="19"/>
  <c r="FA115" i="19" s="1"/>
  <c r="FA39" i="19"/>
  <c r="FA67" i="19" s="1"/>
  <c r="FI86" i="19"/>
  <c r="FI115" i="19" s="1"/>
  <c r="FI39" i="19"/>
  <c r="FI67" i="19" s="1"/>
  <c r="FQ86" i="19"/>
  <c r="FQ115" i="19" s="1"/>
  <c r="FQ39" i="19"/>
  <c r="FQ67" i="19" s="1"/>
  <c r="FY86" i="19"/>
  <c r="FY115" i="19" s="1"/>
  <c r="FY39" i="19"/>
  <c r="FY67" i="19" s="1"/>
  <c r="GG86" i="19"/>
  <c r="GG115" i="19" s="1"/>
  <c r="GG39" i="19"/>
  <c r="GG67" i="19" s="1"/>
  <c r="GO86" i="19"/>
  <c r="GO115" i="19" s="1"/>
  <c r="GO39" i="19"/>
  <c r="GO67" i="19" s="1"/>
  <c r="E40" i="19"/>
  <c r="E68" i="19" s="1"/>
  <c r="M87" i="19"/>
  <c r="M116" i="19" s="1"/>
  <c r="M40" i="19"/>
  <c r="M68" i="19" s="1"/>
  <c r="U87" i="19"/>
  <c r="U116" i="19" s="1"/>
  <c r="U40" i="19"/>
  <c r="U68" i="19" s="1"/>
  <c r="AC87" i="19"/>
  <c r="AC116" i="19" s="1"/>
  <c r="AC40" i="19"/>
  <c r="AC68" i="19" s="1"/>
  <c r="AK87" i="19"/>
  <c r="AK116" i="19" s="1"/>
  <c r="AK40" i="19"/>
  <c r="AK68" i="19" s="1"/>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Q87" i="19"/>
  <c r="FQ116" i="19" s="1"/>
  <c r="FQ40" i="19"/>
  <c r="FQ68" i="19" s="1"/>
  <c r="FY87" i="19"/>
  <c r="FY116" i="19" s="1"/>
  <c r="FY40" i="19"/>
  <c r="FY68" i="19" s="1"/>
  <c r="GG87" i="19"/>
  <c r="GG116" i="19" s="1"/>
  <c r="GG40" i="19"/>
  <c r="GG68" i="19" s="1"/>
  <c r="GO87" i="19"/>
  <c r="GO116" i="19" s="1"/>
  <c r="GO40" i="19"/>
  <c r="GO68" i="19" s="1"/>
  <c r="E41" i="19"/>
  <c r="E69" i="19" s="1"/>
  <c r="M88" i="19"/>
  <c r="M117" i="19" s="1"/>
  <c r="M41" i="19"/>
  <c r="M69" i="19" s="1"/>
  <c r="U88" i="19"/>
  <c r="U117" i="19" s="1"/>
  <c r="U41" i="19"/>
  <c r="U69" i="19" s="1"/>
  <c r="AC88" i="19"/>
  <c r="AC117" i="19" s="1"/>
  <c r="AC41" i="19"/>
  <c r="AC69" i="19" s="1"/>
  <c r="AK88" i="19"/>
  <c r="AK117" i="19" s="1"/>
  <c r="AK41" i="19"/>
  <c r="AK69" i="19" s="1"/>
  <c r="AS88" i="19"/>
  <c r="AS117" i="19" s="1"/>
  <c r="AS41" i="19"/>
  <c r="AS69" i="19" s="1"/>
  <c r="BA88" i="19"/>
  <c r="BA117" i="19" s="1"/>
  <c r="BA41" i="19"/>
  <c r="BA69" i="19" s="1"/>
  <c r="BI88" i="19"/>
  <c r="BI117" i="19" s="1"/>
  <c r="BI41" i="19"/>
  <c r="BI69" i="19" s="1"/>
  <c r="BQ88" i="19"/>
  <c r="BQ117" i="19" s="1"/>
  <c r="BQ41" i="19"/>
  <c r="BQ69" i="19" s="1"/>
  <c r="BY88" i="19"/>
  <c r="BY117" i="19" s="1"/>
  <c r="BY41" i="19"/>
  <c r="BY69" i="19" s="1"/>
  <c r="CG88" i="19"/>
  <c r="CG117" i="19" s="1"/>
  <c r="CG41" i="19"/>
  <c r="CG69" i="19" s="1"/>
  <c r="CO88" i="19"/>
  <c r="CO117" i="19" s="1"/>
  <c r="CO41" i="19"/>
  <c r="CO69" i="19" s="1"/>
  <c r="CW88" i="19"/>
  <c r="CW117" i="19" s="1"/>
  <c r="CW41" i="19"/>
  <c r="CW69" i="19" s="1"/>
  <c r="DE88" i="19"/>
  <c r="DE117" i="19" s="1"/>
  <c r="DE41" i="19"/>
  <c r="DE69" i="19" s="1"/>
  <c r="DM88" i="19"/>
  <c r="DM117" i="19" s="1"/>
  <c r="DM41" i="19"/>
  <c r="DM69" i="19" s="1"/>
  <c r="DU88" i="19"/>
  <c r="DU117" i="19" s="1"/>
  <c r="DU41" i="19"/>
  <c r="DU69" i="19" s="1"/>
  <c r="EC88" i="19"/>
  <c r="EC117" i="19" s="1"/>
  <c r="EC41" i="19"/>
  <c r="EC69" i="19" s="1"/>
  <c r="EK88" i="19"/>
  <c r="EK117" i="19" s="1"/>
  <c r="EK41" i="19"/>
  <c r="EK69" i="19" s="1"/>
  <c r="ES88" i="19"/>
  <c r="ES117" i="19" s="1"/>
  <c r="ES41" i="19"/>
  <c r="ES69" i="19" s="1"/>
  <c r="FA88" i="19"/>
  <c r="FA117" i="19" s="1"/>
  <c r="FA41" i="19"/>
  <c r="FA69" i="19" s="1"/>
  <c r="FI88" i="19"/>
  <c r="FI117" i="19" s="1"/>
  <c r="FI41" i="19"/>
  <c r="FI69" i="19" s="1"/>
  <c r="FQ88" i="19"/>
  <c r="FQ117" i="19" s="1"/>
  <c r="FQ41" i="19"/>
  <c r="FQ69" i="19" s="1"/>
  <c r="FY88" i="19"/>
  <c r="FY117" i="19" s="1"/>
  <c r="FY41" i="19"/>
  <c r="FY69" i="19" s="1"/>
  <c r="GG88" i="19"/>
  <c r="GG117" i="19" s="1"/>
  <c r="GH69" i="19"/>
  <c r="GG41" i="19"/>
  <c r="GG69" i="19" s="1"/>
  <c r="GO88" i="19"/>
  <c r="GO117" i="19" s="1"/>
  <c r="GO41" i="19"/>
  <c r="GO69" i="19" s="1"/>
  <c r="E42" i="19"/>
  <c r="E70" i="19" s="1"/>
  <c r="M89" i="19"/>
  <c r="M118" i="19" s="1"/>
  <c r="M42" i="19"/>
  <c r="M70" i="19" s="1"/>
  <c r="U89" i="19"/>
  <c r="U118" i="19" s="1"/>
  <c r="U42" i="19"/>
  <c r="U70" i="19" s="1"/>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E43" i="19"/>
  <c r="E71" i="19" s="1"/>
  <c r="M90" i="19"/>
  <c r="M119" i="19" s="1"/>
  <c r="M43" i="19"/>
  <c r="M71" i="19" s="1"/>
  <c r="U90" i="19"/>
  <c r="U119" i="19" s="1"/>
  <c r="U43" i="19"/>
  <c r="U71" i="19" s="1"/>
  <c r="AC90" i="19"/>
  <c r="AC119" i="19" s="1"/>
  <c r="AD71" i="19"/>
  <c r="AC43" i="19"/>
  <c r="AC71" i="19" s="1"/>
  <c r="AK90" i="19"/>
  <c r="AK119" i="19" s="1"/>
  <c r="AK43" i="19"/>
  <c r="AK71" i="19" s="1"/>
  <c r="AS90" i="19"/>
  <c r="AS119" i="19" s="1"/>
  <c r="AS43" i="19"/>
  <c r="AS71" i="19" s="1"/>
  <c r="BA90" i="19"/>
  <c r="BA119" i="19" s="1"/>
  <c r="BA43" i="19"/>
  <c r="BA71" i="19" s="1"/>
  <c r="BI90" i="19"/>
  <c r="BI119" i="19" s="1"/>
  <c r="BI43" i="19"/>
  <c r="BI71" i="19" s="1"/>
  <c r="BQ90" i="19"/>
  <c r="BQ119" i="19" s="1"/>
  <c r="BQ43" i="19"/>
  <c r="BQ71" i="19" s="1"/>
  <c r="BY90" i="19"/>
  <c r="BY119" i="19" s="1"/>
  <c r="BY43" i="19"/>
  <c r="BY71" i="19" s="1"/>
  <c r="CG90" i="19"/>
  <c r="CG119" i="19" s="1"/>
  <c r="CG43" i="19"/>
  <c r="CG71" i="19" s="1"/>
  <c r="CO90" i="19"/>
  <c r="CO119" i="19" s="1"/>
  <c r="CO43" i="19"/>
  <c r="CO71" i="19" s="1"/>
  <c r="CW90" i="19"/>
  <c r="CW119" i="19" s="1"/>
  <c r="CW43" i="19"/>
  <c r="CW71" i="19" s="1"/>
  <c r="DE90" i="19"/>
  <c r="DE119" i="19" s="1"/>
  <c r="DE43" i="19"/>
  <c r="DE71" i="19" s="1"/>
  <c r="DM90" i="19"/>
  <c r="DM119" i="19" s="1"/>
  <c r="DM43" i="19"/>
  <c r="DM71" i="19" s="1"/>
  <c r="DU90" i="19"/>
  <c r="DU119" i="19" s="1"/>
  <c r="DU43" i="19"/>
  <c r="DU71" i="19" s="1"/>
  <c r="EC90" i="19"/>
  <c r="EC119" i="19" s="1"/>
  <c r="EC43" i="19"/>
  <c r="EC71" i="19" s="1"/>
  <c r="EK90" i="19"/>
  <c r="EK119" i="19" s="1"/>
  <c r="EK43" i="19"/>
  <c r="EK71" i="19" s="1"/>
  <c r="ES90" i="19"/>
  <c r="ES119" i="19" s="1"/>
  <c r="ES43" i="19"/>
  <c r="ES71" i="19" s="1"/>
  <c r="FA90" i="19"/>
  <c r="FA119" i="19" s="1"/>
  <c r="FA43" i="19"/>
  <c r="FA71" i="19" s="1"/>
  <c r="FI90" i="19"/>
  <c r="FI119" i="19" s="1"/>
  <c r="FI43" i="19"/>
  <c r="FI71" i="19" s="1"/>
  <c r="FQ90" i="19"/>
  <c r="FQ119" i="19" s="1"/>
  <c r="FQ43" i="19"/>
  <c r="FQ71" i="19" s="1"/>
  <c r="FY90" i="19"/>
  <c r="FY119" i="19" s="1"/>
  <c r="FY43" i="19"/>
  <c r="FY71" i="19" s="1"/>
  <c r="GG90" i="19"/>
  <c r="GG119" i="19" s="1"/>
  <c r="GG43" i="19"/>
  <c r="GG71" i="19" s="1"/>
  <c r="GO90" i="19"/>
  <c r="GO119" i="19" s="1"/>
  <c r="GP71" i="19"/>
  <c r="GO43" i="19"/>
  <c r="GO71" i="19" s="1"/>
  <c r="E44" i="19"/>
  <c r="E72" i="19" s="1"/>
  <c r="M91" i="19"/>
  <c r="M120" i="19" s="1"/>
  <c r="M44" i="19"/>
  <c r="M72" i="19" s="1"/>
  <c r="U91" i="19"/>
  <c r="U120" i="19" s="1"/>
  <c r="U44" i="19"/>
  <c r="U72" i="19" s="1"/>
  <c r="AC91" i="19"/>
  <c r="AC120" i="19" s="1"/>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M45" i="19"/>
  <c r="M73" i="19" s="1"/>
  <c r="U92" i="19"/>
  <c r="U121" i="19" s="1"/>
  <c r="U45" i="19"/>
  <c r="U73" i="19" s="1"/>
  <c r="AC92" i="19"/>
  <c r="AC121" i="19" s="1"/>
  <c r="AC45" i="19"/>
  <c r="AC73" i="19" s="1"/>
  <c r="AK92" i="19"/>
  <c r="AK121" i="19" s="1"/>
  <c r="AK45" i="19"/>
  <c r="AK73" i="19" s="1"/>
  <c r="AS92" i="19"/>
  <c r="AS121" i="19" s="1"/>
  <c r="AS45" i="19"/>
  <c r="AS73" i="19" s="1"/>
  <c r="BA92" i="19"/>
  <c r="BA121" i="19" s="1"/>
  <c r="BA45" i="19"/>
  <c r="BA73" i="19" s="1"/>
  <c r="BI92" i="19"/>
  <c r="BI121" i="19" s="1"/>
  <c r="BI45" i="19"/>
  <c r="BI73" i="19" s="1"/>
  <c r="BQ92" i="19"/>
  <c r="BQ121" i="19" s="1"/>
  <c r="BQ45" i="19"/>
  <c r="BQ73" i="19" s="1"/>
  <c r="BY92" i="19"/>
  <c r="BY121" i="19" s="1"/>
  <c r="BY45" i="19"/>
  <c r="BY73" i="19" s="1"/>
  <c r="CG92" i="19"/>
  <c r="CG121" i="19" s="1"/>
  <c r="CG45" i="19"/>
  <c r="CG73" i="19" s="1"/>
  <c r="CO92" i="19"/>
  <c r="CO121" i="19" s="1"/>
  <c r="CO45" i="19"/>
  <c r="CO73" i="19" s="1"/>
  <c r="CW92" i="19"/>
  <c r="CW121" i="19" s="1"/>
  <c r="CW45" i="19"/>
  <c r="CW73" i="19" s="1"/>
  <c r="DE92" i="19"/>
  <c r="DE121" i="19" s="1"/>
  <c r="DE45" i="19"/>
  <c r="DE73" i="19" s="1"/>
  <c r="DM92" i="19"/>
  <c r="DM121" i="19" s="1"/>
  <c r="DM45" i="19"/>
  <c r="DM73" i="19" s="1"/>
  <c r="DU92" i="19"/>
  <c r="DU121" i="19" s="1"/>
  <c r="DU45" i="19"/>
  <c r="DU73" i="19" s="1"/>
  <c r="EC92" i="19"/>
  <c r="EC121" i="19" s="1"/>
  <c r="EC45" i="19"/>
  <c r="EC73" i="19" s="1"/>
  <c r="EK92" i="19"/>
  <c r="EK121" i="19" s="1"/>
  <c r="EK45" i="19"/>
  <c r="EK73" i="19" s="1"/>
  <c r="ES92" i="19"/>
  <c r="ES121" i="19" s="1"/>
  <c r="ES45" i="19"/>
  <c r="ES73" i="19" s="1"/>
  <c r="FA92" i="19"/>
  <c r="FA121" i="19" s="1"/>
  <c r="FA45" i="19"/>
  <c r="FA73" i="19" s="1"/>
  <c r="FI92" i="19"/>
  <c r="FI121" i="19" s="1"/>
  <c r="FI45" i="19"/>
  <c r="FI73" i="19" s="1"/>
  <c r="FQ92" i="19"/>
  <c r="FQ121" i="19" s="1"/>
  <c r="FQ45" i="19"/>
  <c r="FQ73" i="19" s="1"/>
  <c r="FY92" i="19"/>
  <c r="FY121" i="19" s="1"/>
  <c r="FY45" i="19"/>
  <c r="FY73" i="19" s="1"/>
  <c r="GG92" i="19"/>
  <c r="GG121" i="19" s="1"/>
  <c r="GG45" i="19"/>
  <c r="GG73" i="19" s="1"/>
  <c r="GO92" i="19"/>
  <c r="GO121" i="19" s="1"/>
  <c r="GO45" i="19"/>
  <c r="GO73" i="19" s="1"/>
  <c r="E46" i="19"/>
  <c r="E74" i="19" s="1"/>
  <c r="M93" i="19"/>
  <c r="M122" i="19" s="1"/>
  <c r="M46" i="19"/>
  <c r="M74" i="19" s="1"/>
  <c r="U93" i="19"/>
  <c r="U122" i="19" s="1"/>
  <c r="U46" i="19"/>
  <c r="U74" i="19" s="1"/>
  <c r="AC93" i="19"/>
  <c r="AC122" i="19" s="1"/>
  <c r="AC46" i="19"/>
  <c r="AC74" i="19" s="1"/>
  <c r="AK93" i="19"/>
  <c r="AK122" i="19" s="1"/>
  <c r="AK46" i="19"/>
  <c r="AK74" i="19" s="1"/>
  <c r="AS93" i="19"/>
  <c r="AS122" i="19" s="1"/>
  <c r="AS46" i="19"/>
  <c r="AS74" i="19" s="1"/>
  <c r="BA93" i="19"/>
  <c r="BA122" i="19" s="1"/>
  <c r="BA46" i="19"/>
  <c r="BA74" i="19" s="1"/>
  <c r="BI93" i="19"/>
  <c r="BI122" i="19" s="1"/>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G93" i="19"/>
  <c r="GG122" i="19" s="1"/>
  <c r="GG46" i="19"/>
  <c r="GG74" i="19" s="1"/>
  <c r="GO93" i="19"/>
  <c r="GO122" i="19" s="1"/>
  <c r="GO46" i="19"/>
  <c r="GO74" i="19" s="1"/>
  <c r="E47" i="19"/>
  <c r="E75" i="19" s="1"/>
  <c r="M94" i="19"/>
  <c r="M123" i="19" s="1"/>
  <c r="M47" i="19"/>
  <c r="M75" i="19" s="1"/>
  <c r="U94" i="19"/>
  <c r="U123" i="19" s="1"/>
  <c r="U47" i="19"/>
  <c r="U75" i="19" s="1"/>
  <c r="AC94" i="19"/>
  <c r="AC123" i="19" s="1"/>
  <c r="AC47" i="19"/>
  <c r="AC75" i="19" s="1"/>
  <c r="AK94" i="19"/>
  <c r="AK123" i="19" s="1"/>
  <c r="AK47" i="19"/>
  <c r="AK75" i="19" s="1"/>
  <c r="AS94" i="19"/>
  <c r="AS123" i="19" s="1"/>
  <c r="AS47" i="19"/>
  <c r="AS75" i="19" s="1"/>
  <c r="BA94" i="19"/>
  <c r="BA123" i="19" s="1"/>
  <c r="BB75" i="19"/>
  <c r="BA47" i="19"/>
  <c r="BA75" i="19" s="1"/>
  <c r="BI94" i="19"/>
  <c r="BI123" i="19" s="1"/>
  <c r="BI47" i="19"/>
  <c r="BI75" i="19" s="1"/>
  <c r="BQ94" i="19"/>
  <c r="BQ123" i="19" s="1"/>
  <c r="BQ47" i="19"/>
  <c r="BQ75" i="19" s="1"/>
  <c r="BY94" i="19"/>
  <c r="BY123" i="19" s="1"/>
  <c r="BY47" i="19"/>
  <c r="BY75" i="19" s="1"/>
  <c r="CG94" i="19"/>
  <c r="CG123" i="19" s="1"/>
  <c r="CG47" i="19"/>
  <c r="CG75" i="19" s="1"/>
  <c r="CO94" i="19"/>
  <c r="CO123" i="19" s="1"/>
  <c r="CO47" i="19"/>
  <c r="CO75" i="19" s="1"/>
  <c r="CW94" i="19"/>
  <c r="CW123" i="19" s="1"/>
  <c r="CW47" i="19"/>
  <c r="CW75" i="19" s="1"/>
  <c r="DE94" i="19"/>
  <c r="DE123" i="19" s="1"/>
  <c r="DE47" i="19"/>
  <c r="DE75" i="19" s="1"/>
  <c r="DM94" i="19"/>
  <c r="DM123" i="19" s="1"/>
  <c r="DM47" i="19"/>
  <c r="DM75" i="19" s="1"/>
  <c r="DU94" i="19"/>
  <c r="DU123" i="19" s="1"/>
  <c r="DU47" i="19"/>
  <c r="DU75" i="19" s="1"/>
  <c r="EC94" i="19"/>
  <c r="EC123" i="19" s="1"/>
  <c r="EC47" i="19"/>
  <c r="EC75" i="19" s="1"/>
  <c r="EK94" i="19"/>
  <c r="EK123" i="19" s="1"/>
  <c r="EK47" i="19"/>
  <c r="EK75" i="19" s="1"/>
  <c r="ES94" i="19"/>
  <c r="ES123" i="19" s="1"/>
  <c r="ES47" i="19"/>
  <c r="ES75" i="19" s="1"/>
  <c r="FA94" i="19"/>
  <c r="FA123" i="19" s="1"/>
  <c r="FA47" i="19"/>
  <c r="FA75" i="19" s="1"/>
  <c r="FI94" i="19"/>
  <c r="FI123" i="19" s="1"/>
  <c r="FI47" i="19"/>
  <c r="FI75" i="19" s="1"/>
  <c r="FQ94" i="19"/>
  <c r="FQ123" i="19" s="1"/>
  <c r="FQ47" i="19"/>
  <c r="FQ75" i="19" s="1"/>
  <c r="FY94" i="19"/>
  <c r="FY123" i="19" s="1"/>
  <c r="FY47" i="19"/>
  <c r="FY75" i="19" s="1"/>
  <c r="GG94" i="19"/>
  <c r="GG123" i="19" s="1"/>
  <c r="GG47" i="19"/>
  <c r="GG75" i="19" s="1"/>
  <c r="GO94" i="19"/>
  <c r="GO123" i="19" s="1"/>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E48" i="19"/>
  <c r="DE76" i="19" s="1"/>
  <c r="DM95" i="19"/>
  <c r="DM124" i="19" s="1"/>
  <c r="DM48" i="19"/>
  <c r="DM76" i="19" s="1"/>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Q95" i="19"/>
  <c r="FQ124" i="19" s="1"/>
  <c r="FQ48" i="19"/>
  <c r="FQ76" i="19" s="1"/>
  <c r="FY95" i="19"/>
  <c r="FY124" i="19" s="1"/>
  <c r="FY48" i="19"/>
  <c r="FY76" i="19" s="1"/>
  <c r="GG95" i="19"/>
  <c r="GG124" i="19" s="1"/>
  <c r="GG48" i="19"/>
  <c r="GG76" i="19" s="1"/>
  <c r="GO95" i="19"/>
  <c r="GO124" i="19" s="1"/>
  <c r="GO48" i="19"/>
  <c r="GO76" i="19" s="1"/>
  <c r="E49" i="19"/>
  <c r="E77" i="19" s="1"/>
  <c r="M96" i="19"/>
  <c r="M125" i="19" s="1"/>
  <c r="M49" i="19"/>
  <c r="M77" i="19" s="1"/>
  <c r="U96" i="19"/>
  <c r="U125" i="19" s="1"/>
  <c r="U49" i="19"/>
  <c r="U77" i="19" s="1"/>
  <c r="AC96" i="19"/>
  <c r="AC125" i="19" s="1"/>
  <c r="AC49" i="19"/>
  <c r="AC77" i="19" s="1"/>
  <c r="AK96" i="19"/>
  <c r="AK125" i="19" s="1"/>
  <c r="AK49" i="19"/>
  <c r="AK77" i="19" s="1"/>
  <c r="AS96" i="19"/>
  <c r="AS125" i="19" s="1"/>
  <c r="AS49" i="19"/>
  <c r="AS77" i="19" s="1"/>
  <c r="BA96" i="19"/>
  <c r="BA125" i="19" s="1"/>
  <c r="BA49" i="19"/>
  <c r="BA77" i="19" s="1"/>
  <c r="BI96" i="19"/>
  <c r="BI125" i="19" s="1"/>
  <c r="BI49" i="19"/>
  <c r="BI77" i="19" s="1"/>
  <c r="BQ96" i="19"/>
  <c r="BQ125" i="19" s="1"/>
  <c r="BQ49" i="19"/>
  <c r="BQ77" i="19" s="1"/>
  <c r="BY96" i="19"/>
  <c r="BY125" i="19" s="1"/>
  <c r="BY49" i="19"/>
  <c r="BY77" i="19" s="1"/>
  <c r="CG96" i="19"/>
  <c r="CG125" i="19" s="1"/>
  <c r="CG49" i="19"/>
  <c r="CG77" i="19" s="1"/>
  <c r="CO96" i="19"/>
  <c r="CO125" i="19" s="1"/>
  <c r="CO49" i="19"/>
  <c r="CO77" i="19" s="1"/>
  <c r="CW96" i="19"/>
  <c r="CW125" i="19" s="1"/>
  <c r="CW49" i="19"/>
  <c r="CW77" i="19" s="1"/>
  <c r="DE96" i="19"/>
  <c r="DE125" i="19" s="1"/>
  <c r="DE49" i="19"/>
  <c r="DE77" i="19" s="1"/>
  <c r="DM96" i="19"/>
  <c r="DM125" i="19" s="1"/>
  <c r="DM49" i="19"/>
  <c r="DM77" i="19" s="1"/>
  <c r="DU96" i="19"/>
  <c r="DU125" i="19" s="1"/>
  <c r="DU49" i="19"/>
  <c r="DU77" i="19" s="1"/>
  <c r="EC96" i="19"/>
  <c r="EC125" i="19" s="1"/>
  <c r="EC49" i="19"/>
  <c r="EC77" i="19" s="1"/>
  <c r="EK96" i="19"/>
  <c r="EK125" i="19" s="1"/>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M97" i="19"/>
  <c r="M126" i="19" s="1"/>
  <c r="M50" i="19"/>
  <c r="M78" i="19" s="1"/>
  <c r="U97" i="19"/>
  <c r="U126" i="19" s="1"/>
  <c r="U50" i="19"/>
  <c r="U78" i="19" s="1"/>
  <c r="AC97" i="19"/>
  <c r="AC126" i="19" s="1"/>
  <c r="AC50" i="19"/>
  <c r="AC78" i="19" s="1"/>
  <c r="AK97" i="19"/>
  <c r="AK126" i="19" s="1"/>
  <c r="AL78" i="19"/>
  <c r="AK50" i="19"/>
  <c r="AK78" i="19" s="1"/>
  <c r="AS97" i="19"/>
  <c r="AS126" i="19" s="1"/>
  <c r="AS50" i="19"/>
  <c r="AS78" i="19" s="1"/>
  <c r="BA97" i="19"/>
  <c r="BA126" i="19" s="1"/>
  <c r="BA50" i="19"/>
  <c r="BA78" i="19" s="1"/>
  <c r="BI97" i="19"/>
  <c r="BI126" i="19" s="1"/>
  <c r="BI50" i="19"/>
  <c r="BI78" i="19" s="1"/>
  <c r="BQ97" i="19"/>
  <c r="BQ126" i="19" s="1"/>
  <c r="BQ50" i="19"/>
  <c r="BQ78" i="19" s="1"/>
  <c r="BY97" i="19"/>
  <c r="BY126" i="19" s="1"/>
  <c r="BY50" i="19"/>
  <c r="BY78" i="19" s="1"/>
  <c r="CG97" i="19"/>
  <c r="CG126" i="19" s="1"/>
  <c r="CG50" i="19"/>
  <c r="CG78" i="19" s="1"/>
  <c r="CO97" i="19"/>
  <c r="CO126" i="19" s="1"/>
  <c r="CO50" i="19"/>
  <c r="CO78" i="19" s="1"/>
  <c r="CW97" i="19"/>
  <c r="CW126" i="19" s="1"/>
  <c r="CW50" i="19"/>
  <c r="CW78" i="19" s="1"/>
  <c r="DE97" i="19"/>
  <c r="DE126" i="19" s="1"/>
  <c r="DE50" i="19"/>
  <c r="DE78" i="19" s="1"/>
  <c r="DM97" i="19"/>
  <c r="DM126" i="19" s="1"/>
  <c r="DM50" i="19"/>
  <c r="DM78" i="19" s="1"/>
  <c r="DU97" i="19"/>
  <c r="DU126" i="19" s="1"/>
  <c r="DU50" i="19"/>
  <c r="DU78" i="19" s="1"/>
  <c r="EC97" i="19"/>
  <c r="EC126" i="19" s="1"/>
  <c r="EC50" i="19"/>
  <c r="EC78" i="19" s="1"/>
  <c r="EK97" i="19"/>
  <c r="EK126" i="19" s="1"/>
  <c r="EK50" i="19"/>
  <c r="EK78" i="19" s="1"/>
  <c r="ES97" i="19"/>
  <c r="ES126" i="19" s="1"/>
  <c r="ES50" i="19"/>
  <c r="ES78" i="19" s="1"/>
  <c r="FA97" i="19"/>
  <c r="FA126" i="19" s="1"/>
  <c r="FA50" i="19"/>
  <c r="FA78" i="19" s="1"/>
  <c r="FI97" i="19"/>
  <c r="FI126" i="19" s="1"/>
  <c r="FI50" i="19"/>
  <c r="FI78" i="19" s="1"/>
  <c r="FQ97" i="19"/>
  <c r="FQ126" i="19" s="1"/>
  <c r="FQ50" i="19"/>
  <c r="FQ78" i="19" s="1"/>
  <c r="FY97" i="19"/>
  <c r="FY126" i="19" s="1"/>
  <c r="FY50" i="19"/>
  <c r="FY78" i="19" s="1"/>
  <c r="GG97" i="19"/>
  <c r="GG126" i="19" s="1"/>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AN68" i="24" s="1"/>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AN59" i="24" s="1"/>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CB65" i="24" s="1"/>
  <c r="DW62" i="16"/>
  <c r="EE114" i="16"/>
  <c r="Z65" i="24" s="1"/>
  <c r="CJ65" i="24" s="1"/>
  <c r="EE62" i="16"/>
  <c r="EM114" i="16"/>
  <c r="AH65" i="24" s="1"/>
  <c r="CR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AO74" i="24" s="1"/>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CA65" i="24" s="1"/>
  <c r="DV62" i="16"/>
  <c r="ED114" i="16"/>
  <c r="Y65" i="24" s="1"/>
  <c r="CI65" i="24" s="1"/>
  <c r="ED62" i="16"/>
  <c r="EL114" i="16"/>
  <c r="AG65" i="24" s="1"/>
  <c r="CQ65" i="24" s="1"/>
  <c r="EL62" i="16"/>
  <c r="ET114" i="16"/>
  <c r="AO65" i="24" s="1"/>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CC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CD65" i="24" s="1"/>
  <c r="DY62" i="16"/>
  <c r="EG114" i="16"/>
  <c r="AB65" i="24" s="1"/>
  <c r="CL65" i="24" s="1"/>
  <c r="EG62" i="16"/>
  <c r="EO114" i="16"/>
  <c r="AJ65" i="24" s="1"/>
  <c r="CT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CE65" i="24" s="1"/>
  <c r="DZ62" i="16"/>
  <c r="EH114" i="16"/>
  <c r="AC65" i="24" s="1"/>
  <c r="CM65" i="24" s="1"/>
  <c r="EH62" i="16"/>
  <c r="EP114" i="16"/>
  <c r="AK65" i="24" s="1"/>
  <c r="CU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AL74" i="24" s="1"/>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X65" i="24" s="1"/>
  <c r="DS62" i="16"/>
  <c r="EA114" i="16"/>
  <c r="V65" i="24" s="1"/>
  <c r="CF65" i="24" s="1"/>
  <c r="EA62" i="16"/>
  <c r="EI114" i="16"/>
  <c r="AD65" i="24" s="1"/>
  <c r="CN65" i="24" s="1"/>
  <c r="EI62" i="16"/>
  <c r="EQ114" i="16"/>
  <c r="AL65" i="24" s="1"/>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AM74" i="24" s="1"/>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Y65" i="24" s="1"/>
  <c r="DT62" i="16"/>
  <c r="EB114" i="16"/>
  <c r="W65" i="24" s="1"/>
  <c r="CG65" i="24" s="1"/>
  <c r="EB62" i="16"/>
  <c r="EJ114" i="16"/>
  <c r="EJ62" i="16"/>
  <c r="ER114" i="16"/>
  <c r="AM65" i="24" s="1"/>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AN74" i="24" s="1"/>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Z65" i="24" s="1"/>
  <c r="DU62" i="16"/>
  <c r="EC114" i="16"/>
  <c r="X65" i="24" s="1"/>
  <c r="CH65" i="24" s="1"/>
  <c r="EC62" i="16"/>
  <c r="EK114" i="16"/>
  <c r="AF65" i="24" s="1"/>
  <c r="CP65" i="24" s="1"/>
  <c r="EK62" i="16"/>
  <c r="ES114" i="16"/>
  <c r="AN65" i="24" s="1"/>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CD63" i="24" s="1"/>
  <c r="DY62" i="12"/>
  <c r="EG114" i="12"/>
  <c r="AB63" i="24" s="1"/>
  <c r="CL63" i="24" s="1"/>
  <c r="EG62" i="12"/>
  <c r="EO114" i="12"/>
  <c r="AJ63" i="24" s="1"/>
  <c r="CT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CC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CE63" i="24" s="1"/>
  <c r="DZ62" i="12"/>
  <c r="EH114" i="12"/>
  <c r="AC63" i="24" s="1"/>
  <c r="CM63" i="24" s="1"/>
  <c r="EH62" i="12"/>
  <c r="EP114" i="12"/>
  <c r="AK63" i="24" s="1"/>
  <c r="CU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AL72" i="24" s="1"/>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X63" i="24" s="1"/>
  <c r="DS62" i="12"/>
  <c r="EA114" i="12"/>
  <c r="V63" i="24" s="1"/>
  <c r="CF63" i="24" s="1"/>
  <c r="EA62" i="12"/>
  <c r="EI114" i="12"/>
  <c r="AD63" i="24" s="1"/>
  <c r="CN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AM72" i="24" s="1"/>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Y63" i="24" s="1"/>
  <c r="DT62" i="12"/>
  <c r="EB114" i="12"/>
  <c r="W63" i="24" s="1"/>
  <c r="CG63" i="24" s="1"/>
  <c r="EB62" i="12"/>
  <c r="EJ114" i="12"/>
  <c r="EJ62" i="12"/>
  <c r="ER114" i="12"/>
  <c r="AM63" i="24" s="1"/>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AN72" i="24" s="1"/>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Z63" i="24" s="1"/>
  <c r="DU62" i="12"/>
  <c r="EC114" i="12"/>
  <c r="X63" i="24" s="1"/>
  <c r="CH63" i="24" s="1"/>
  <c r="EC62" i="12"/>
  <c r="EK114" i="12"/>
  <c r="AF63" i="24" s="1"/>
  <c r="CP63" i="24" s="1"/>
  <c r="EK62" i="12"/>
  <c r="ES114" i="12"/>
  <c r="AN63" i="24" s="1"/>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CA63" i="24" s="1"/>
  <c r="ED114" i="12"/>
  <c r="Y63" i="24" s="1"/>
  <c r="CI63" i="24" s="1"/>
  <c r="ED62" i="12"/>
  <c r="EL114" i="12"/>
  <c r="AG63" i="24" s="1"/>
  <c r="CQ63" i="24" s="1"/>
  <c r="EL62" i="12"/>
  <c r="ET114" i="12"/>
  <c r="AO63" i="24" s="1"/>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CB63" i="24" s="1"/>
  <c r="DW62" i="12"/>
  <c r="EE114" i="12"/>
  <c r="Z63" i="24" s="1"/>
  <c r="CJ63" i="24" s="1"/>
  <c r="EE62" i="12"/>
  <c r="EM114" i="12"/>
  <c r="AH63" i="24" s="1"/>
  <c r="CR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AO72" i="24" s="1"/>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J23" i="24" s="1"/>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J31" i="24" s="1"/>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J29" i="24" s="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EQ70" i="12" l="1"/>
  <c r="AL80" i="24"/>
  <c r="GE64" i="19"/>
  <c r="AL76" i="24"/>
  <c r="GF64" i="19"/>
  <c r="AM76" i="24"/>
  <c r="ER70" i="12"/>
  <c r="AM80" i="24"/>
  <c r="ES70" i="16"/>
  <c r="AN82" i="24"/>
  <c r="GG64" i="19"/>
  <c r="AN76" i="24"/>
  <c r="ES70" i="12"/>
  <c r="AN80" i="24"/>
  <c r="ET70" i="16"/>
  <c r="AO82" i="24"/>
  <c r="ER70" i="16"/>
  <c r="AM82" i="24"/>
  <c r="ET70" i="12"/>
  <c r="AO80" i="24"/>
  <c r="EQ70" i="16"/>
  <c r="AL82" i="24"/>
  <c r="GH64" i="19"/>
  <c r="AO76" i="24"/>
  <c r="H22" i="24"/>
  <c r="G22" i="24"/>
  <c r="I22" i="24"/>
  <c r="J68" i="24"/>
  <c r="J9" i="24"/>
  <c r="J64" i="24"/>
  <c r="J65" i="24"/>
  <c r="AW64" i="18"/>
  <c r="J76" i="24"/>
  <c r="J74" i="24"/>
  <c r="J15" i="24"/>
  <c r="AM70" i="13"/>
  <c r="J81" i="24"/>
  <c r="AM70" i="15"/>
  <c r="J82" i="24"/>
  <c r="J72" i="24"/>
  <c r="J13" i="24"/>
  <c r="AM70" i="11"/>
  <c r="J80" i="24"/>
  <c r="J73" i="24"/>
  <c r="J14" i="24"/>
  <c r="AE63" i="24"/>
  <c r="CO63" i="24" s="1"/>
  <c r="AI63" i="24"/>
  <c r="CS63" i="24" s="1"/>
  <c r="AA65" i="24"/>
  <c r="CK65" i="24" s="1"/>
  <c r="AA63" i="24"/>
  <c r="CK63" i="24" s="1"/>
  <c r="AE65" i="24"/>
  <c r="CO65" i="24" s="1"/>
  <c r="AI65" i="24"/>
  <c r="CS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W63" i="24" s="1"/>
  <c r="M74" i="24"/>
  <c r="M65" i="24"/>
  <c r="BW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R39" i="14"/>
  <c r="ES39" i="14"/>
  <c r="ET39" i="14"/>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B71" i="14" s="1"/>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B77" i="14" s="1"/>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B78" i="14" s="1"/>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B79" i="14" s="1"/>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B80" i="14" s="1"/>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B81" i="14" s="1"/>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B84" i="14" s="1"/>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B85" i="14" s="1"/>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B86" i="14" s="1"/>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AL73" i="24" s="1"/>
  <c r="ER58" i="14"/>
  <c r="AM73" i="24" s="1"/>
  <c r="ES58" i="14"/>
  <c r="AN73" i="24" s="1"/>
  <c r="ET58" i="14"/>
  <c r="AO73" i="24" s="1"/>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2" i="14"/>
  <c r="B73" i="14"/>
  <c r="B74" i="14"/>
  <c r="B76" i="14"/>
  <c r="B82"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B124" i="14" s="1"/>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B129" i="14" s="1"/>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B131" i="14" s="1"/>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X64" i="24" s="1"/>
  <c r="DT114" i="14"/>
  <c r="O64" i="24" s="1"/>
  <c r="BY64" i="24" s="1"/>
  <c r="DU114" i="14"/>
  <c r="P64" i="24" s="1"/>
  <c r="BZ64" i="24" s="1"/>
  <c r="DV114" i="14"/>
  <c r="Q64" i="24" s="1"/>
  <c r="CA64" i="24" s="1"/>
  <c r="DW114" i="14"/>
  <c r="R64" i="24" s="1"/>
  <c r="CB64" i="24" s="1"/>
  <c r="DX114" i="14"/>
  <c r="S64" i="24" s="1"/>
  <c r="CC64" i="24" s="1"/>
  <c r="DY114" i="14"/>
  <c r="T64" i="24" s="1"/>
  <c r="CD64" i="24" s="1"/>
  <c r="DZ114" i="14"/>
  <c r="U64" i="24" s="1"/>
  <c r="CE64" i="24" s="1"/>
  <c r="EA114" i="14"/>
  <c r="V64" i="24" s="1"/>
  <c r="CF64" i="24" s="1"/>
  <c r="EB114" i="14"/>
  <c r="W64" i="24" s="1"/>
  <c r="CG64" i="24" s="1"/>
  <c r="EC114" i="14"/>
  <c r="X64" i="24" s="1"/>
  <c r="CH64" i="24" s="1"/>
  <c r="ED114" i="14"/>
  <c r="Y64" i="24" s="1"/>
  <c r="CI64" i="24" s="1"/>
  <c r="EE114" i="14"/>
  <c r="Z64" i="24" s="1"/>
  <c r="CJ64" i="24" s="1"/>
  <c r="EF114" i="14"/>
  <c r="EG114" i="14"/>
  <c r="AB64" i="24" s="1"/>
  <c r="CL64" i="24" s="1"/>
  <c r="EH114" i="14"/>
  <c r="AC64" i="24" s="1"/>
  <c r="CM64" i="24" s="1"/>
  <c r="EI114" i="14"/>
  <c r="AD64" i="24" s="1"/>
  <c r="CN64" i="24" s="1"/>
  <c r="EJ114" i="14"/>
  <c r="EK114" i="14"/>
  <c r="AF64" i="24" s="1"/>
  <c r="CP64" i="24" s="1"/>
  <c r="EL114" i="14"/>
  <c r="AG64" i="24" s="1"/>
  <c r="CQ64" i="24" s="1"/>
  <c r="EM114" i="14"/>
  <c r="AH64" i="24" s="1"/>
  <c r="CR64" i="24" s="1"/>
  <c r="EN114" i="14"/>
  <c r="EO114" i="14"/>
  <c r="AJ64" i="24" s="1"/>
  <c r="CT64" i="24" s="1"/>
  <c r="EP114" i="14"/>
  <c r="AK64" i="24" s="1"/>
  <c r="CU64" i="24" s="1"/>
  <c r="EQ114" i="14"/>
  <c r="AL64" i="24" s="1"/>
  <c r="ER114" i="14"/>
  <c r="AM64" i="24" s="1"/>
  <c r="ES114" i="14"/>
  <c r="AN64" i="24" s="1"/>
  <c r="ET114" i="14"/>
  <c r="AO64" i="24" s="1"/>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5" i="14"/>
  <c r="ET70" i="14" l="1"/>
  <c r="AO81" i="24"/>
  <c r="ES70" i="14"/>
  <c r="AN81" i="24"/>
  <c r="ER70" i="14"/>
  <c r="AM81" i="24"/>
  <c r="EQ70" i="14"/>
  <c r="AL81" i="24"/>
  <c r="AE64" i="24"/>
  <c r="CO64" i="24" s="1"/>
  <c r="AI64" i="24"/>
  <c r="CS64" i="24" s="1"/>
  <c r="AA64" i="24"/>
  <c r="CK64" i="24" s="1"/>
  <c r="M73" i="24"/>
  <c r="M64" i="24"/>
  <c r="BW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<sst xmlns="http://schemas.openxmlformats.org/spreadsheetml/2006/main" count="912" uniqueCount="345">
  <si>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</si>
  <si>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</si>
  <si>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</si>
  <si>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</si>
  <si>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</si>
  <si>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</si>
  <si>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</si>
  <si>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</si>
  <si>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</si>
  <si>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</si>
  <si>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</si>
  <si>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</si>
  <si>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</si>
  <si>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</si>
  <si>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</si>
  <si>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</si>
  <si>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</si>
  <si>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</si>
  <si>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</si>
  <si>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</si>
  <si>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</si>
  <si>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</si>
  <si>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</si>
  <si>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</si>
  <si>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</si>
  <si>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</si>
  <si>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</si>
  <si>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</si>
  <si>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</si>
  <si>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</si>
  <si>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</si>
  <si>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</si>
  <si>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</si>
  <si>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</si>
  <si>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</si>
  <si>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</si>
  <si>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</si>
  <si>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</si>
  <si>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</si>
  <si>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</si>
  <si>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</si>
  <si>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</si>
  <si>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</si>
  <si>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</si>
  <si>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</si>
  <si>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</si>
  <si>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</si>
  <si>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</si>
  <si>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</si>
  <si>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</si>
  <si>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</si>
  <si>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</si>
  <si>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</si>
  <si>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</si>
  <si>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</si>
  <si>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</si>
  <si>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</si>
  <si>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</si>
  <si>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</si>
  <si>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</si>
  <si>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</si>
  <si>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</si>
  <si>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</si>
  <si>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</si>
  <si>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</si>
  <si>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</si>
  <si>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</si>
  <si>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</si>
  <si>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</si>
  <si>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</si>
  <si>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</si>
  <si>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</si>
  <si>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</si>
  <si>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</si>
  <si>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</si>
  <si>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</si>
  <si>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</si>
  <si>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</si>
  <si>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</si>
  <si>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</si>
  <si>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</si>
  <si>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</si>
  <si>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</si>
  <si>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</si>
  <si>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</si>
  <si>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</si>
  <si>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</si>
  <si>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</si>
  <si>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</si>
  <si>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</si>
  <si>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</si>
  <si>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</si>
  <si>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</si>
  <si>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</si>
  <si>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</si>
  <si>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</si>
  <si>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</si>
  <si>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</si>
  <si>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</si>
  <si>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</si>
  <si>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</si>
  <si>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</si>
  <si>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</si>
  <si>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</si>
  <si>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</si>
  <si>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</si>
  <si>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</si>
  <si>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</si>
  <si>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</si>
  <si>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</si>
  <si>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</si>
  <si>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</si>
  <si>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</si>
  <si>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</si>
  <si>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</si>
  <si>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</si>
  <si>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</si>
  <si>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</si>
  <si>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</si>
  <si>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</si>
  <si>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</si>
  <si>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</si>
  <si>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</si>
  <si>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</si>
  <si>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</si>
  <si>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</si>
  <si>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</si>
  <si>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</si>
  <si>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</si>
  <si>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</si>
  <si>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</si>
  <si>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</si>
  <si>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</si>
  <si>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</si>
  <si>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</si>
  <si>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</si>
  <si>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</si>
  <si>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</si>
  <si>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</si>
  <si>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</si>
  <si>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</si>
  <si>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</si>
  <si>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</si>
  <si>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</si>
  <si>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</si>
  <si>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</si>
  <si>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</si>
  <si>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</si>
  <si>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</si>
  <si>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</si>
  <si>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</si>
  <si>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</si>
  <si>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</si>
  <si>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</si>
  <si>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</si>
  <si>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</si>
  <si>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</si>
  <si>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</si>
  <si>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</si>
  <si>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</si>
  <si>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</si>
  <si>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</si>
  <si>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</si>
  <si>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</si>
  <si>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</si>
  <si>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</si>
  <si>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</si>
  <si>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</si>
  <si>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</si>
  <si>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</si>
  <si>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</si>
  <si>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</si>
  <si>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</si>
  <si>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</si>
  <si>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</si>
  <si>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</si>
  <si>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</si>
  <si>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</si>
  <si>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</si>
  <si>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</si>
  <si>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</si>
  <si>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</si>
  <si>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</si>
  <si>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</si>
  <si>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</si>
  <si>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</si>
  <si>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</si>
  <si>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</si>
  <si>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</si>
  <si>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</si>
  <si>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</si>
  <si>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</si>
  <si>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</si>
  <si>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</si>
  <si>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</si>
  <si>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</si>
  <si>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</si>
  <si>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</si>
  <si>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</si>
  <si>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</si>
  <si>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</si>
  <si>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</si>
  <si>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</si>
  <si>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</si>
  <si>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</si>
  <si>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</si>
  <si>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</si>
  <si>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</si>
  <si>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</si>
  <si>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</si>
  <si>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</si>
  <si>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</si>
  <si>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</si>
  <si>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</si>
  <si>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</si>
  <si>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</si>
  <si>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</si>
  <si>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</si>
  <si>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</si>
  <si>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</si>
  <si>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</si>
  <si>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</si>
  <si>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</si>
  <si>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</si>
  <si>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</si>
  <si>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</si>
  <si>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</si>
  <si>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</si>
  <si>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</si>
  <si>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</si>
  <si>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</si>
  <si>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</si>
  <si>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</si>
  <si>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</si>
  <si>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</si>
  <si>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</si>
  <si>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</si>
  <si>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</si>
  <si>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</si>
  <si>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</si>
  <si>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</si>
  <si>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</si>
  <si>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</si>
  <si>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</si>
  <si>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</si>
  <si>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</si>
  <si>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</si>
  <si>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</si>
  <si>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</si>
  <si>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</si>
  <si>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</si>
  <si>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</si>
  <si>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</si>
  <si>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</si>
  <si>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</si>
  <si>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</si>
  <si>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</si>
  <si>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</si>
  <si>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</si>
  <si>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</si>
  <si>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</si>
  <si>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</si>
  <si>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</si>
  <si>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</si>
  <si>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</si>
  <si>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</si>
  <si>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</si>
  <si>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</si>
  <si>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</si>
  <si>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</si>
  <si>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</si>
  <si>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</si>
  <si>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</si>
  <si>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</si>
  <si>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</si>
  <si>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</si>
  <si>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</si>
  <si>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</si>
  <si>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</si>
  <si>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</si>
  <si>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</si>
  <si>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</si>
  <si>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</si>
  <si>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</si>
  <si>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</si>
  <si>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</si>
  <si>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</si>
  <si>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</si>
  <si>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</si>
  <si>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</si>
  <si>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</si>
  <si>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</si>
  <si>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</si>
  <si>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</si>
  <si>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</si>
  <si>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</si>
  <si>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</si>
  <si>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</si>
  <si>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</si>
  <si>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</si>
  <si>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</si>
  <si>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</si>
  <si>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</si>
  <si>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</si>
  <si>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</si>
  <si>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</si>
  <si>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</si>
  <si>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</si>
  <si>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</si>
  <si>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</si>
  <si>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</si>
  <si>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</si>
  <si>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</si>
  <si>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</si>
  <si>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</si>
  <si>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</si>
  <si>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</si>
  <si>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</si>
  <si>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</si>
  <si>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</si>
  <si>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</si>
  <si>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</si>
  <si>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</si>
  <si>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</si>
  <si>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</si>
  <si>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</si>
  <si>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</si>
  <si>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 the three scenarios are based on S&amp;P Global Market Inteligence U.S. economic forecast as follows</t>
  </si>
  <si>
    <t>2030Q1</t>
  </si>
  <si>
    <t>2030Q2</t>
  </si>
  <si>
    <t>2030Q3</t>
  </si>
  <si>
    <t>2030Q4</t>
  </si>
  <si>
    <t>2026 Q1</t>
  </si>
  <si>
    <t>2026 Q2</t>
  </si>
  <si>
    <t>2026 Q3</t>
  </si>
  <si>
    <t>2026 Q4</t>
  </si>
  <si>
    <t>July 2024</t>
  </si>
  <si>
    <t xml:space="preserve"> • Historical data: 1970 Q1 - 2024 Q1 (Seattle MD income data only until 2022 Q4)</t>
  </si>
  <si>
    <t xml:space="preserve"> • Forecast period: 2024 Q2 - 2031 Q4 (Seattle MD income estimated starting from 2023 Q1)</t>
  </si>
  <si>
    <t xml:space="preserve"> • Baseline scenario (55% probability): S&amp;P Global Baseline scenario from July 11, 2024</t>
  </si>
  <si>
    <t xml:space="preserve"> • Pessimistic scenario (30% probability): S&amp;P Global Pessimistic scenario from July 11, 2024</t>
  </si>
  <si>
    <t xml:space="preserve"> • Optimistic scenario (15% probability): S&amp;P Global Optimistic scenario from July 11, 2024</t>
  </si>
  <si>
    <t xml:space="preserve">   Mar 2024 Optimistic</t>
  </si>
  <si>
    <t xml:space="preserve">   Mar 2024 Baseline</t>
  </si>
  <si>
    <t xml:space="preserve">   Mar 2024 Pessimistic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</si>
</sst>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9">
    <xf numFmtId="0" fontId="0" fillId="0" borderId="0"/>
    <xf numFmtId="3" fontId="5" fillId="0" borderId="0" applyFont="0" applyFill="0" applyBorder="0" applyAlignment="0" applyProtection="0"/>
    <xf numFmtId="0" fontId="8" fillId="0" borderId="0" applyNumberFormat="0" applyFill="0" applyBorder="0" applyAlignment="0" applyProtection="0"/>
    <xf numFmtId="0" fontId="7"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 fillId="21" borderId="0" applyNumberFormat="0" applyBorder="0" applyAlignment="0" applyProtection="0"/>
    <xf numFmtId="0" fontId="3" fillId="0" borderId="0"/>
    <xf numFmtId="0" fontId="3" fillId="3" borderId="1" applyNumberFormat="0" applyFont="0" applyAlignment="0" applyProtection="0"/>
    <xf numFmtId="9" fontId="5" fillId="0" borderId="0" applyFont="0" applyFill="0" applyBorder="0" applyAlignment="0" applyProtection="0"/>
    <xf numFmtId="0" fontId="10"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58">
    <xf numFmtId="0" fontId="0" fillId="0" borderId="0" xfId="0"/>
    <xf numFmtId="0" fontId="6" fillId="0" borderId="0" xfId="0" applyFont="1"/>
    <xf numFmtId="49" fontId="6"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5" fillId="0" borderId="0" xfId="24" applyNumberFormat="1" applyFont="1" applyFill="1"/>
    <xf numFmtId="164" fontId="5" fillId="22" borderId="0" xfId="24" applyNumberFormat="1" applyFont="1" applyFill="1"/>
    <xf numFmtId="0" fontId="10" fillId="0" borderId="0" xfId="25" applyFill="1"/>
    <xf numFmtId="49" fontId="6" fillId="0" borderId="0" xfId="0" applyNumberFormat="1" applyFont="1" applyAlignment="1">
      <alignment horizontal="right"/>
    </xf>
    <xf numFmtId="0" fontId="6" fillId="0" borderId="0" xfId="0" applyFont="1" applyAlignment="1">
      <alignment horizontal="right"/>
    </xf>
    <xf numFmtId="164" fontId="11" fillId="0" borderId="0" xfId="0" applyNumberFormat="1" applyFont="1"/>
    <xf numFmtId="165" fontId="0" fillId="0" borderId="0" xfId="0" applyNumberFormat="1"/>
    <xf numFmtId="164" fontId="5" fillId="22" borderId="0" xfId="0" applyNumberFormat="1" applyFont="1" applyFill="1"/>
    <xf numFmtId="164" fontId="5" fillId="0" borderId="0" xfId="0" applyNumberFormat="1" applyFont="1"/>
    <xf numFmtId="1" fontId="6" fillId="0" borderId="0" xfId="0" applyNumberFormat="1" applyFont="1" applyAlignment="1">
      <alignment horizontal="right"/>
    </xf>
    <xf numFmtId="1" fontId="9" fillId="0" borderId="0" xfId="0" applyNumberFormat="1" applyFont="1" applyAlignment="1">
      <alignment horizontal="right"/>
    </xf>
    <xf numFmtId="0" fontId="6" fillId="0" borderId="0" xfId="0" applyFont="1" applyAlignment="1">
      <alignment horizontal="left"/>
    </xf>
    <xf numFmtId="0" fontId="0" fillId="0" borderId="0" xfId="0" applyAlignment="1">
      <alignment horizontal="left"/>
    </xf>
    <xf numFmtId="164" fontId="11" fillId="22" borderId="0" xfId="0" applyNumberFormat="1" applyFont="1" applyFill="1"/>
    <xf numFmtId="0" fontId="12" fillId="0" borderId="0" xfId="0" applyFont="1"/>
    <xf numFmtId="0" fontId="13" fillId="0" borderId="0" xfId="0" applyFont="1"/>
    <xf numFmtId="0" fontId="14" fillId="0" borderId="0" xfId="0" applyFont="1"/>
    <xf numFmtId="0" fontId="15"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6" fillId="0" borderId="0" xfId="24" applyNumberFormat="1" applyFont="1"/>
    <xf numFmtId="2" fontId="0" fillId="0" borderId="0" xfId="0" applyNumberFormat="1"/>
    <xf numFmtId="2" fontId="16"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5"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4" fillId="23" borderId="5" xfId="0" applyNumberFormat="1" applyFont="1" applyFill="1" applyBorder="1"/>
    <xf numFmtId="164" fontId="6" fillId="0" borderId="0" xfId="0" applyNumberFormat="1" applyFont="1"/>
  </cellXfs>
  <cellStyles count="29">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March'!$B$13</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March'!$C$13:$J$13</c:f>
              <c:numCache>
                <c:formatCode>#,##0.0</c:formatCode>
                <c:ptCount val="8"/>
                <c:pt idx="0">
                  <c:v>7.5790359668387985</c:v>
                </c:pt>
                <c:pt idx="1">
                  <c:v>7.6076547063009592</c:v>
                </c:pt>
                <c:pt idx="2">
                  <c:v>10.429883542268282</c:v>
                </c:pt>
                <c:pt idx="3">
                  <c:v>2.8889326666807769</c:v>
                </c:pt>
                <c:pt idx="4">
                  <c:v>6.361128702386587</c:v>
                </c:pt>
                <c:pt idx="5">
                  <c:v>5.8322686072043606</c:v>
                </c:pt>
                <c:pt idx="6">
                  <c:v>7.0854044945742434</c:v>
                </c:pt>
                <c:pt idx="7">
                  <c:v>6.0607556341949254</c:v>
                </c:pt>
              </c:numCache>
            </c:numRef>
          </c:val>
          <c:smooth val="0"/>
          <c:extLst>
            <c:ext xmlns:c16="http://schemas.microsoft.com/office/drawing/2014/chart" uri="{C3380CC4-5D6E-409C-BE32-E72D297353CC}">
              <c16:uniqueId val="{00000000-FC8D-46AE-8F14-2CB5368C4E25}"/>
            </c:ext>
          </c:extLst>
        </c:ser>
        <c:ser>
          <c:idx val="5"/>
          <c:order val="1"/>
          <c:tx>
            <c:strRef>
              <c:f>'Comparison vs March'!$B$14</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March'!$C$14:$J$14</c:f>
              <c:numCache>
                <c:formatCode>#,##0.0</c:formatCode>
                <c:ptCount val="8"/>
                <c:pt idx="0">
                  <c:v>7.5790359668387985</c:v>
                </c:pt>
                <c:pt idx="1">
                  <c:v>7.6076547063009592</c:v>
                </c:pt>
                <c:pt idx="2">
                  <c:v>10.429883542268282</c:v>
                </c:pt>
                <c:pt idx="3">
                  <c:v>2.8889326666807769</c:v>
                </c:pt>
                <c:pt idx="4">
                  <c:v>6.361128702386587</c:v>
                </c:pt>
                <c:pt idx="5">
                  <c:v>5.4215757516835383</c:v>
                </c:pt>
                <c:pt idx="6">
                  <c:v>6.1565344429607594</c:v>
                </c:pt>
                <c:pt idx="7">
                  <c:v>5.6779408883052218</c:v>
                </c:pt>
              </c:numCache>
            </c:numRef>
          </c:val>
          <c:smooth val="0"/>
          <c:extLst>
            <c:ext xmlns:c16="http://schemas.microsoft.com/office/drawing/2014/chart" uri="{C3380CC4-5D6E-409C-BE32-E72D297353CC}">
              <c16:uniqueId val="{00000001-FC8D-46AE-8F14-2CB5368C4E25}"/>
            </c:ext>
          </c:extLst>
        </c:ser>
        <c:ser>
          <c:idx val="6"/>
          <c:order val="2"/>
          <c:tx>
            <c:strRef>
              <c:f>'Comparison vs March'!$B$15</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March'!$C$15:$J$15</c:f>
              <c:numCache>
                <c:formatCode>#,##0.0</c:formatCode>
                <c:ptCount val="8"/>
                <c:pt idx="0">
                  <c:v>7.5790359668387985</c:v>
                </c:pt>
                <c:pt idx="1">
                  <c:v>7.6076547063009592</c:v>
                </c:pt>
                <c:pt idx="2">
                  <c:v>10.429883542268282</c:v>
                </c:pt>
                <c:pt idx="3">
                  <c:v>2.8889326666807769</c:v>
                </c:pt>
                <c:pt idx="4">
                  <c:v>6.361128702386587</c:v>
                </c:pt>
                <c:pt idx="5">
                  <c:v>5.0309823726274683</c:v>
                </c:pt>
                <c:pt idx="6">
                  <c:v>3.7757396123248688</c:v>
                </c:pt>
                <c:pt idx="7">
                  <c:v>4.778171368139339</c:v>
                </c:pt>
              </c:numCache>
            </c:numRef>
          </c:val>
          <c:smooth val="0"/>
          <c:extLst>
            <c:ext xmlns:c16="http://schemas.microsoft.com/office/drawing/2014/chart" uri="{C3380CC4-5D6E-409C-BE32-E72D297353CC}">
              <c16:uniqueId val="{00000002-FC8D-46AE-8F14-2CB5368C4E25}"/>
            </c:ext>
          </c:extLst>
        </c:ser>
        <c:ser>
          <c:idx val="1"/>
          <c:order val="3"/>
          <c:tx>
            <c:strRef>
              <c:f>'Comparison vs March'!$B$9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March'!$C$9:$J$9</c:f>
              <c:numCache>
                <c:formatCode>#,##0.0</c:formatCode>
                <c:ptCount val="8"/>
                <c:pt idx="0">
                  <c:v>6.701312168486151</c:v>
                </c:pt>
                <c:pt idx="1">
                  <c:v>5.7008434522718865</c:v>
                </c:pt>
                <c:pt idx="2">
                  <c:v>5.6570991729793629</c:v>
                </c:pt>
                <c:pt idx="3">
                  <c:v>5.2979658111427907</c:v>
                </c:pt>
                <c:pt idx="4">
                  <c:v>4.996016520592339</c:v>
                </c:pt>
                <c:pt idx="5">
                  <c:v>5.2406121508618675</c:v>
                </c:pt>
                <c:pt idx="6">
                  <c:v>5.9748594221217921</c:v>
                </c:pt>
                <c:pt idx="7">
                  <c:v>6.1901220646123134</c:v>
                </c:pt>
              </c:numCache>
            </c:numRef>
          </c:val>
          <c:smooth val="0"/>
          <c:extLst>
            <c:ext xmlns:c16="http://schemas.microsoft.com/office/drawing/2014/chart" uri="{C3380CC4-5D6E-409C-BE32-E72D297353CC}">
              <c16:uniqueId val="{00000007-FC8D-46AE-8F14-2CB5368C4E25}"/>
            </c:ext>
          </c:extLst>
        </c:ser>
        <c:ser>
          <c:idx val="2"/>
          <c:order val="4"/>
          <c:tx>
            <c:strRef>
              <c:f>'Comparison vs March'!$B$10</c:f>
              <c:strCache>
                <c:ptCount val="1"/>
                <c:pt idx="0">
                  <c:v>   Mar 2024 Optimistic</c:v>
                </c:pt>
              </c:strCache>
            </c:strRef>
          </c:tx>
          <c:spPr>
            <a:ln w="28575" cap="rnd">
              <a:solidFill>
                <a:srgbClr val="FFC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March'!$C$10:$J$10</c:f>
              <c:numCache>
                <c:formatCode>#,##0.0</c:formatCode>
                <c:ptCount val="8"/>
                <c:pt idx="0">
                  <c:v>7.5790359668387985</c:v>
                </c:pt>
                <c:pt idx="1">
                  <c:v>7.6076547063009592</c:v>
                </c:pt>
                <c:pt idx="2">
                  <c:v>10.429883542268282</c:v>
                </c:pt>
                <c:pt idx="3">
                  <c:v>2.8889326666807769</c:v>
                </c:pt>
                <c:pt idx="4">
                  <c:v>6.4331429060919598</c:v>
                </c:pt>
                <c:pt idx="5">
                  <c:v>7.6521749719527188</c:v>
                </c:pt>
                <c:pt idx="6">
                  <c:v>7.8495738082468236</c:v>
                </c:pt>
                <c:pt idx="7">
                  <c:v>6.819807671388034</c:v>
                </c:pt>
              </c:numCache>
            </c:numRef>
          </c:val>
          <c:smooth val="0"/>
          <c:extLst>
            <c:ext xmlns:c16="http://schemas.microsoft.com/office/drawing/2014/chart" uri="{C3380CC4-5D6E-409C-BE32-E72D297353CC}">
              <c16:uniqueId val="{00000004-FC8D-46AE-8F14-2CB5368C4E25}"/>
            </c:ext>
          </c:extLst>
        </c:ser>
        <c:ser>
          <c:idx val="3"/>
          <c:order val="5"/>
          <c:tx>
            <c:strRef>
              <c:f>'Comparison vs March'!$B$11</c:f>
              <c:strCache>
                <c:ptCount val="1"/>
                <c:pt idx="0">
                  <c:v>   Mar 2024 Baseline</c:v>
                </c:pt>
              </c:strCache>
            </c:strRef>
          </c:tx>
          <c:spPr>
            <a:ln w="28575" cap="rnd">
              <a:solidFill>
                <a:srgbClr val="FF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March'!$C$11:$J$11</c:f>
              <c:numCache>
                <c:formatCode>#,##0.0</c:formatCode>
                <c:ptCount val="8"/>
                <c:pt idx="0">
                  <c:v>7.5790359668387985</c:v>
                </c:pt>
                <c:pt idx="1">
                  <c:v>7.6076547063009592</c:v>
                </c:pt>
                <c:pt idx="2">
                  <c:v>10.429883542268282</c:v>
                </c:pt>
                <c:pt idx="3">
                  <c:v>2.8889326666807769</c:v>
                </c:pt>
                <c:pt idx="4">
                  <c:v>6.4331429060919598</c:v>
                </c:pt>
                <c:pt idx="5">
                  <c:v>6.9290536698661809</c:v>
                </c:pt>
                <c:pt idx="6">
                  <c:v>7.1917738937265829</c:v>
                </c:pt>
                <c:pt idx="7">
                  <c:v>6.6155491194182403</c:v>
                </c:pt>
              </c:numCache>
            </c:numRef>
          </c:val>
          <c:smooth val="0"/>
          <c:extLst>
            <c:ext xmlns:c16="http://schemas.microsoft.com/office/drawing/2014/chart" uri="{C3380CC4-5D6E-409C-BE32-E72D297353CC}">
              <c16:uniqueId val="{00000005-FC8D-46AE-8F14-2CB5368C4E25}"/>
            </c:ext>
          </c:extLst>
        </c:ser>
        <c:ser>
          <c:idx val="4"/>
          <c:order val="6"/>
          <c:tx>
            <c:strRef>
              <c:f>'Comparison vs March'!$B$12</c:f>
              <c:strCache>
                <c:ptCount val="1"/>
                <c:pt idx="0">
                  <c:v>   Mar 2024 Pessimistic</c:v>
                </c:pt>
              </c:strCache>
            </c:strRef>
          </c:tx>
          <c:spPr>
            <a:ln w="28575" cap="rnd">
              <a:solidFill>
                <a:srgbClr val="68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March'!$C$12:$J$12</c:f>
              <c:numCache>
                <c:formatCode>#,##0.0</c:formatCode>
                <c:ptCount val="8"/>
                <c:pt idx="0">
                  <c:v>7.5790359668387985</c:v>
                </c:pt>
                <c:pt idx="1">
                  <c:v>7.6076547063009592</c:v>
                </c:pt>
                <c:pt idx="2">
                  <c:v>10.429883542268282</c:v>
                </c:pt>
                <c:pt idx="3">
                  <c:v>2.8889326666807769</c:v>
                </c:pt>
                <c:pt idx="4">
                  <c:v>6.4331429060919598</c:v>
                </c:pt>
                <c:pt idx="5">
                  <c:v>6.1877941221990973</c:v>
                </c:pt>
                <c:pt idx="6">
                  <c:v>5.1035185708280251</c:v>
                </c:pt>
                <c:pt idx="7">
                  <c:v>6.0264543195147624</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March'!$B$21</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March'!$C$21:$J$21</c:f>
              <c:numCache>
                <c:formatCode>#,##0.0</c:formatCode>
                <c:ptCount val="8"/>
                <c:pt idx="0">
                  <c:v>5.6144773774879253</c:v>
                </c:pt>
                <c:pt idx="1">
                  <c:v>6.0759079027517204</c:v>
                </c:pt>
                <c:pt idx="2">
                  <c:v>9.3797227598842561</c:v>
                </c:pt>
                <c:pt idx="3">
                  <c:v>1.5020009940952095</c:v>
                </c:pt>
                <c:pt idx="4">
                  <c:v>5.0219310383391447</c:v>
                </c:pt>
                <c:pt idx="5">
                  <c:v>4.6174553308643729</c:v>
                </c:pt>
                <c:pt idx="6">
                  <c:v>6.2736699492200731</c:v>
                </c:pt>
                <c:pt idx="7">
                  <c:v>5.0339181054581905</c:v>
                </c:pt>
              </c:numCache>
            </c:numRef>
          </c:val>
          <c:smooth val="0"/>
          <c:extLst>
            <c:ext xmlns:c16="http://schemas.microsoft.com/office/drawing/2014/chart" uri="{C3380CC4-5D6E-409C-BE32-E72D297353CC}">
              <c16:uniqueId val="{00000000-1AB8-495D-ABA0-4CC127EF8294}"/>
            </c:ext>
          </c:extLst>
        </c:ser>
        <c:ser>
          <c:idx val="5"/>
          <c:order val="1"/>
          <c:tx>
            <c:strRef>
              <c:f>'Comparison vs March'!$B$22</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March'!$C$22:$J$22</c:f>
              <c:numCache>
                <c:formatCode>#,##0.0</c:formatCode>
                <c:ptCount val="8"/>
                <c:pt idx="0">
                  <c:v>5.6144773774879253</c:v>
                </c:pt>
                <c:pt idx="1">
                  <c:v>6.0759079027517204</c:v>
                </c:pt>
                <c:pt idx="2">
                  <c:v>9.3797227598842561</c:v>
                </c:pt>
                <c:pt idx="3">
                  <c:v>1.5020009940952095</c:v>
                </c:pt>
                <c:pt idx="4">
                  <c:v>5.0219310383391447</c:v>
                </c:pt>
                <c:pt idx="5">
                  <c:v>4.2127996024881265</c:v>
                </c:pt>
                <c:pt idx="6">
                  <c:v>5.3508494300529064</c:v>
                </c:pt>
                <c:pt idx="7">
                  <c:v>4.6545141288043101</c:v>
                </c:pt>
              </c:numCache>
            </c:numRef>
          </c:val>
          <c:smooth val="0"/>
          <c:extLst>
            <c:ext xmlns:c16="http://schemas.microsoft.com/office/drawing/2014/chart" uri="{C3380CC4-5D6E-409C-BE32-E72D297353CC}">
              <c16:uniqueId val="{00000001-1AB8-495D-ABA0-4CC127EF8294}"/>
            </c:ext>
          </c:extLst>
        </c:ser>
        <c:ser>
          <c:idx val="6"/>
          <c:order val="2"/>
          <c:tx>
            <c:strRef>
              <c:f>'Comparison vs March'!$B$23</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March'!$C$23:$J$23</c:f>
              <c:numCache>
                <c:formatCode>#,##0.0</c:formatCode>
                <c:ptCount val="8"/>
                <c:pt idx="0">
                  <c:v>5.6144773774879253</c:v>
                </c:pt>
                <c:pt idx="1">
                  <c:v>6.0759079027517204</c:v>
                </c:pt>
                <c:pt idx="2">
                  <c:v>9.3797227598842561</c:v>
                </c:pt>
                <c:pt idx="3">
                  <c:v>1.5020009940952095</c:v>
                </c:pt>
                <c:pt idx="4">
                  <c:v>5.0219310383391447</c:v>
                </c:pt>
                <c:pt idx="5">
                  <c:v>3.8280375099913</c:v>
                </c:pt>
                <c:pt idx="6">
                  <c:v>2.988306604247648</c:v>
                </c:pt>
                <c:pt idx="7">
                  <c:v>3.7620658490968628</c:v>
                </c:pt>
              </c:numCache>
            </c:numRef>
          </c:val>
          <c:smooth val="0"/>
          <c:extLst>
            <c:ext xmlns:c16="http://schemas.microsoft.com/office/drawing/2014/chart" uri="{C3380CC4-5D6E-409C-BE32-E72D297353CC}">
              <c16:uniqueId val="{00000002-1AB8-495D-ABA0-4CC127EF8294}"/>
            </c:ext>
          </c:extLst>
        </c:ser>
        <c:ser>
          <c:idx val="1"/>
          <c:order val="3"/>
          <c:tx>
            <c:strRef>
              <c:f>'Comparison vs March'!$B$17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March'!$C$17:$J$17</c:f>
              <c:numCache>
                <c:formatCode>#,##0.0</c:formatCode>
                <c:ptCount val="8"/>
                <c:pt idx="0">
                  <c:v>5.0088379301207686</c:v>
                </c:pt>
                <c:pt idx="1">
                  <c:v>4.1275617627428263</c:v>
                </c:pt>
                <c:pt idx="2">
                  <c:v>4.1293357397204522</c:v>
                </c:pt>
                <c:pt idx="3">
                  <c:v>3.9632375798941633</c:v>
                </c:pt>
                <c:pt idx="4">
                  <c:v>3.8546613881768277</c:v>
                </c:pt>
                <c:pt idx="5">
                  <c:v>4.1662819908462323</c:v>
                </c:pt>
                <c:pt idx="6">
                  <c:v>4.879447083954469</c:v>
                </c:pt>
                <c:pt idx="7">
                  <c:v>5.0299176839463389</c:v>
                </c:pt>
              </c:numCache>
            </c:numRef>
          </c:val>
          <c:smooth val="0"/>
          <c:extLst>
            <c:ext xmlns:c16="http://schemas.microsoft.com/office/drawing/2014/chart" uri="{C3380CC4-5D6E-409C-BE32-E72D297353CC}">
              <c16:uniqueId val="{00000007-1AB8-495D-ABA0-4CC127EF8294}"/>
            </c:ext>
          </c:extLst>
        </c:ser>
        <c:ser>
          <c:idx val="2"/>
          <c:order val="4"/>
          <c:tx>
            <c:strRef>
              <c:f>'Comparison vs March'!$B$18</c:f>
              <c:strCache>
                <c:ptCount val="1"/>
                <c:pt idx="0">
                  <c:v>   Mar 2024 Optimistic</c:v>
                </c:pt>
              </c:strCache>
            </c:strRef>
          </c:tx>
          <c:spPr>
            <a:ln w="28575" cap="rnd">
              <a:solidFill>
                <a:srgbClr val="FFC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March'!$C$18:$J$18</c:f>
              <c:numCache>
                <c:formatCode>#,##0.0</c:formatCode>
                <c:ptCount val="8"/>
                <c:pt idx="0">
                  <c:v>5.6143151690612125</c:v>
                </c:pt>
                <c:pt idx="1">
                  <c:v>6.0765094628167926</c:v>
                </c:pt>
                <c:pt idx="2">
                  <c:v>9.3774590289235071</c:v>
                </c:pt>
                <c:pt idx="3">
                  <c:v>1.5097988871820567</c:v>
                </c:pt>
                <c:pt idx="4">
                  <c:v>5.0505375038801592</c:v>
                </c:pt>
                <c:pt idx="5">
                  <c:v>6.4081018655586686</c:v>
                </c:pt>
                <c:pt idx="6">
                  <c:v>6.7736614858056488</c:v>
                </c:pt>
                <c:pt idx="7">
                  <c:v>5.6618046351156526</c:v>
                </c:pt>
              </c:numCache>
            </c:numRef>
          </c:val>
          <c:smooth val="0"/>
          <c:extLst>
            <c:ext xmlns:c16="http://schemas.microsoft.com/office/drawing/2014/chart" uri="{C3380CC4-5D6E-409C-BE32-E72D297353CC}">
              <c16:uniqueId val="{00000004-1AB8-495D-ABA0-4CC127EF8294}"/>
            </c:ext>
          </c:extLst>
        </c:ser>
        <c:ser>
          <c:idx val="3"/>
          <c:order val="5"/>
          <c:tx>
            <c:strRef>
              <c:f>'Comparison vs March'!$B$19</c:f>
              <c:strCache>
                <c:ptCount val="1"/>
                <c:pt idx="0">
                  <c:v>   Mar 2024 Baseline</c:v>
                </c:pt>
              </c:strCache>
            </c:strRef>
          </c:tx>
          <c:spPr>
            <a:ln w="28575" cap="rnd">
              <a:solidFill>
                <a:srgbClr val="FF0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March'!$C$19:$J$19</c:f>
              <c:numCache>
                <c:formatCode>#,##0.0</c:formatCode>
                <c:ptCount val="8"/>
                <c:pt idx="0">
                  <c:v>5.6143151690612125</c:v>
                </c:pt>
                <c:pt idx="1">
                  <c:v>6.0765094628167926</c:v>
                </c:pt>
                <c:pt idx="2">
                  <c:v>9.3774590289235071</c:v>
                </c:pt>
                <c:pt idx="3">
                  <c:v>1.5097988871820567</c:v>
                </c:pt>
                <c:pt idx="4">
                  <c:v>5.0505375038801592</c:v>
                </c:pt>
                <c:pt idx="5">
                  <c:v>5.6943976800903684</c:v>
                </c:pt>
                <c:pt idx="6">
                  <c:v>6.1217735248018768</c:v>
                </c:pt>
                <c:pt idx="7">
                  <c:v>5.4593782389617873</c:v>
                </c:pt>
              </c:numCache>
            </c:numRef>
          </c:val>
          <c:smooth val="0"/>
          <c:extLst>
            <c:ext xmlns:c16="http://schemas.microsoft.com/office/drawing/2014/chart" uri="{C3380CC4-5D6E-409C-BE32-E72D297353CC}">
              <c16:uniqueId val="{00000005-1AB8-495D-ABA0-4CC127EF8294}"/>
            </c:ext>
          </c:extLst>
        </c:ser>
        <c:ser>
          <c:idx val="4"/>
          <c:order val="6"/>
          <c:tx>
            <c:strRef>
              <c:f>'Comparison vs March'!$B$20</c:f>
              <c:strCache>
                <c:ptCount val="1"/>
                <c:pt idx="0">
                  <c:v>   Mar 2024 Pessimistic</c:v>
                </c:pt>
              </c:strCache>
            </c:strRef>
          </c:tx>
          <c:spPr>
            <a:ln w="28575" cap="rnd">
              <a:solidFill>
                <a:srgbClr val="680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March'!$C$20:$J$20</c:f>
              <c:numCache>
                <c:formatCode>#,##0.0</c:formatCode>
                <c:ptCount val="8"/>
                <c:pt idx="0">
                  <c:v>5.6143151690612125</c:v>
                </c:pt>
                <c:pt idx="1">
                  <c:v>6.0765094628167926</c:v>
                </c:pt>
                <c:pt idx="2">
                  <c:v>9.3774590289235071</c:v>
                </c:pt>
                <c:pt idx="3">
                  <c:v>1.5097988871820567</c:v>
                </c:pt>
                <c:pt idx="4">
                  <c:v>5.0505375038801592</c:v>
                </c:pt>
                <c:pt idx="5">
                  <c:v>4.9632025067618546</c:v>
                </c:pt>
                <c:pt idx="6">
                  <c:v>4.053990199330193</c:v>
                </c:pt>
                <c:pt idx="7">
                  <c:v>4.8756832294389429</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March'!$B$29</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March'!$C$29:$J$29</c:f>
              <c:numCache>
                <c:formatCode>#,##0.0</c:formatCode>
                <c:ptCount val="8"/>
                <c:pt idx="0">
                  <c:v>7.8404418408682952</c:v>
                </c:pt>
                <c:pt idx="1">
                  <c:v>5.2938126924472195</c:v>
                </c:pt>
                <c:pt idx="2">
                  <c:v>10.969337879402019</c:v>
                </c:pt>
                <c:pt idx="3">
                  <c:v>7.0034581928229978</c:v>
                </c:pt>
                <c:pt idx="4">
                  <c:v>6.6836123679591353</c:v>
                </c:pt>
                <c:pt idx="5">
                  <c:v>5.4459979224572796</c:v>
                </c:pt>
                <c:pt idx="6">
                  <c:v>6.1590905140089136</c:v>
                </c:pt>
                <c:pt idx="7">
                  <c:v>5.3654328429480813</c:v>
                </c:pt>
              </c:numCache>
            </c:numRef>
          </c:val>
          <c:smooth val="0"/>
          <c:extLst>
            <c:ext xmlns:c16="http://schemas.microsoft.com/office/drawing/2014/chart" uri="{C3380CC4-5D6E-409C-BE32-E72D297353CC}">
              <c16:uniqueId val="{00000000-43A8-40D4-A4D0-A8C21A511D7A}"/>
            </c:ext>
          </c:extLst>
        </c:ser>
        <c:ser>
          <c:idx val="5"/>
          <c:order val="1"/>
          <c:tx>
            <c:strRef>
              <c:f>'Comparison vs March'!$B$30</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March'!$C$30:$J$30</c:f>
              <c:numCache>
                <c:formatCode>#,##0.0</c:formatCode>
                <c:ptCount val="8"/>
                <c:pt idx="0">
                  <c:v>7.8404418408682952</c:v>
                </c:pt>
                <c:pt idx="1">
                  <c:v>5.2938126924472195</c:v>
                </c:pt>
                <c:pt idx="2">
                  <c:v>10.969337879402019</c:v>
                </c:pt>
                <c:pt idx="3">
                  <c:v>7.0034581928229978</c:v>
                </c:pt>
                <c:pt idx="4">
                  <c:v>6.6836123679591353</c:v>
                </c:pt>
                <c:pt idx="5">
                  <c:v>5.0102834676141406</c:v>
                </c:pt>
                <c:pt idx="6">
                  <c:v>5.2498174865083902</c:v>
                </c:pt>
                <c:pt idx="7">
                  <c:v>4.78987569949898</c:v>
                </c:pt>
              </c:numCache>
            </c:numRef>
          </c:val>
          <c:smooth val="0"/>
          <c:extLst>
            <c:ext xmlns:c16="http://schemas.microsoft.com/office/drawing/2014/chart" uri="{C3380CC4-5D6E-409C-BE32-E72D297353CC}">
              <c16:uniqueId val="{00000001-43A8-40D4-A4D0-A8C21A511D7A}"/>
            </c:ext>
          </c:extLst>
        </c:ser>
        <c:ser>
          <c:idx val="6"/>
          <c:order val="2"/>
          <c:tx>
            <c:strRef>
              <c:f>'Comparison vs March'!$B$31</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March'!$C$31:$J$31</c:f>
              <c:numCache>
                <c:formatCode>#,##0.0</c:formatCode>
                <c:ptCount val="8"/>
                <c:pt idx="0">
                  <c:v>7.8404418408682952</c:v>
                </c:pt>
                <c:pt idx="1">
                  <c:v>5.2938126924472195</c:v>
                </c:pt>
                <c:pt idx="2">
                  <c:v>10.969337879402019</c:v>
                </c:pt>
                <c:pt idx="3">
                  <c:v>7.0034581928229978</c:v>
                </c:pt>
                <c:pt idx="4">
                  <c:v>6.6836123679591353</c:v>
                </c:pt>
                <c:pt idx="5">
                  <c:v>4.2811008169511222</c:v>
                </c:pt>
                <c:pt idx="6">
                  <c:v>1.7599118169183914</c:v>
                </c:pt>
                <c:pt idx="7">
                  <c:v>2.8255054188223161</c:v>
                </c:pt>
              </c:numCache>
            </c:numRef>
          </c:val>
          <c:smooth val="0"/>
          <c:extLst>
            <c:ext xmlns:c16="http://schemas.microsoft.com/office/drawing/2014/chart" uri="{C3380CC4-5D6E-409C-BE32-E72D297353CC}">
              <c16:uniqueId val="{00000002-43A8-40D4-A4D0-A8C21A511D7A}"/>
            </c:ext>
          </c:extLst>
        </c:ser>
        <c:ser>
          <c:idx val="1"/>
          <c:order val="3"/>
          <c:tx>
            <c:strRef>
              <c:f>'Comparison vs March'!$B$25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March'!$C$25:$J$25</c:f>
              <c:numCache>
                <c:formatCode>#,##0.0</c:formatCode>
                <c:ptCount val="8"/>
                <c:pt idx="0">
                  <c:v>7.684797533679788</c:v>
                </c:pt>
                <c:pt idx="1">
                  <c:v>6.4964518992319586</c:v>
                </c:pt>
                <c:pt idx="2">
                  <c:v>6.1398504264830622</c:v>
                </c:pt>
                <c:pt idx="3">
                  <c:v>5.6160277141718895</c:v>
                </c:pt>
                <c:pt idx="4">
                  <c:v>5.1842233613119459</c:v>
                </c:pt>
                <c:pt idx="5">
                  <c:v>5.347457216549123</c:v>
                </c:pt>
                <c:pt idx="6">
                  <c:v>6.2672633304639458</c:v>
                </c:pt>
                <c:pt idx="7">
                  <c:v>6.690831041970724</c:v>
                </c:pt>
              </c:numCache>
            </c:numRef>
          </c:val>
          <c:smooth val="0"/>
          <c:extLst>
            <c:ext xmlns:c16="http://schemas.microsoft.com/office/drawing/2014/chart" uri="{C3380CC4-5D6E-409C-BE32-E72D297353CC}">
              <c16:uniqueId val="{00000007-43A8-40D4-A4D0-A8C21A511D7A}"/>
            </c:ext>
          </c:extLst>
        </c:ser>
        <c:ser>
          <c:idx val="2"/>
          <c:order val="4"/>
          <c:tx>
            <c:strRef>
              <c:f>'Comparison vs March'!$B$26</c:f>
              <c:strCache>
                <c:ptCount val="1"/>
                <c:pt idx="0">
                  <c:v>   Mar 2024 Optimistic</c:v>
                </c:pt>
              </c:strCache>
            </c:strRef>
          </c:tx>
          <c:spPr>
            <a:ln w="28575" cap="rnd">
              <a:solidFill>
                <a:srgbClr val="FFC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March'!$C$26:$J$26</c:f>
              <c:numCache>
                <c:formatCode>#,##0.0</c:formatCode>
                <c:ptCount val="8"/>
                <c:pt idx="0">
                  <c:v>7.8404418408682508</c:v>
                </c:pt>
                <c:pt idx="1">
                  <c:v>5.2938126924472195</c:v>
                </c:pt>
                <c:pt idx="2">
                  <c:v>10.969337879402019</c:v>
                </c:pt>
                <c:pt idx="3">
                  <c:v>7.0034581928229978</c:v>
                </c:pt>
                <c:pt idx="4">
                  <c:v>6.2652716922399154</c:v>
                </c:pt>
                <c:pt idx="5">
                  <c:v>7.12144446652343</c:v>
                </c:pt>
                <c:pt idx="6">
                  <c:v>6.5345603108301953</c:v>
                </c:pt>
                <c:pt idx="7">
                  <c:v>6.2768164893966416</c:v>
                </c:pt>
              </c:numCache>
            </c:numRef>
          </c:val>
          <c:smooth val="0"/>
          <c:extLst>
            <c:ext xmlns:c16="http://schemas.microsoft.com/office/drawing/2014/chart" uri="{C3380CC4-5D6E-409C-BE32-E72D297353CC}">
              <c16:uniqueId val="{00000004-43A8-40D4-A4D0-A8C21A511D7A}"/>
            </c:ext>
          </c:extLst>
        </c:ser>
        <c:ser>
          <c:idx val="3"/>
          <c:order val="5"/>
          <c:tx>
            <c:strRef>
              <c:f>'Comparison vs March'!$B$27</c:f>
              <c:strCache>
                <c:ptCount val="1"/>
                <c:pt idx="0">
                  <c:v>   Mar 2024 Baseline</c:v>
                </c:pt>
              </c:strCache>
            </c:strRef>
          </c:tx>
          <c:spPr>
            <a:ln w="28575" cap="rnd">
              <a:solidFill>
                <a:srgbClr val="FF0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March'!$C$27:$J$27</c:f>
              <c:numCache>
                <c:formatCode>#,##0.0</c:formatCode>
                <c:ptCount val="8"/>
                <c:pt idx="0">
                  <c:v>7.8404418408682508</c:v>
                </c:pt>
                <c:pt idx="1">
                  <c:v>5.2938126924472195</c:v>
                </c:pt>
                <c:pt idx="2">
                  <c:v>10.969337879402019</c:v>
                </c:pt>
                <c:pt idx="3">
                  <c:v>7.0034581928229978</c:v>
                </c:pt>
                <c:pt idx="4">
                  <c:v>6.2652716922399154</c:v>
                </c:pt>
                <c:pt idx="5">
                  <c:v>6.3942569108458525</c:v>
                </c:pt>
                <c:pt idx="6">
                  <c:v>5.9126558398995721</c:v>
                </c:pt>
                <c:pt idx="7">
                  <c:v>5.8425990779024772</c:v>
                </c:pt>
              </c:numCache>
            </c:numRef>
          </c:val>
          <c:smooth val="0"/>
          <c:extLst>
            <c:ext xmlns:c16="http://schemas.microsoft.com/office/drawing/2014/chart" uri="{C3380CC4-5D6E-409C-BE32-E72D297353CC}">
              <c16:uniqueId val="{00000005-43A8-40D4-A4D0-A8C21A511D7A}"/>
            </c:ext>
          </c:extLst>
        </c:ser>
        <c:ser>
          <c:idx val="4"/>
          <c:order val="6"/>
          <c:tx>
            <c:strRef>
              <c:f>'Comparison vs March'!$B$28</c:f>
              <c:strCache>
                <c:ptCount val="1"/>
                <c:pt idx="0">
                  <c:v>   Mar 2024 Pessimistic</c:v>
                </c:pt>
              </c:strCache>
            </c:strRef>
          </c:tx>
          <c:spPr>
            <a:ln w="28575" cap="rnd">
              <a:solidFill>
                <a:srgbClr val="680000">
                  <a:alpha val="4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March'!$C$28:$J$28</c:f>
              <c:numCache>
                <c:formatCode>#,##0.0</c:formatCode>
                <c:ptCount val="8"/>
                <c:pt idx="0">
                  <c:v>7.8404418408682508</c:v>
                </c:pt>
                <c:pt idx="1">
                  <c:v>5.2938126924472195</c:v>
                </c:pt>
                <c:pt idx="2">
                  <c:v>10.969337879402019</c:v>
                </c:pt>
                <c:pt idx="3">
                  <c:v>7.0034581928229978</c:v>
                </c:pt>
                <c:pt idx="4">
                  <c:v>6.2652716922399154</c:v>
                </c:pt>
                <c:pt idx="5">
                  <c:v>5.1528865540006574</c:v>
                </c:pt>
                <c:pt idx="6">
                  <c:v>2.7441860621831404</c:v>
                </c:pt>
                <c:pt idx="7">
                  <c:v>4.1906662696429509</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March'!$L$29</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March'!$M$29:$AO$29</c:f>
              <c:numCache>
                <c:formatCode>#,##0.0</c:formatCode>
                <c:ptCount val="29"/>
                <c:pt idx="0">
                  <c:v>162975.31184433529</c:v>
                </c:pt>
                <c:pt idx="1">
                  <c:v>167329.68168273484</c:v>
                </c:pt>
                <c:pt idx="2">
                  <c:v>159946.68388378294</c:v>
                </c:pt>
                <c:pt idx="3">
                  <c:v>169028.45114151348</c:v>
                </c:pt>
                <c:pt idx="4">
                  <c:v>174751.18329196816</c:v>
                </c:pt>
                <c:pt idx="5">
                  <c:v>176978.97562392242</c:v>
                </c:pt>
                <c:pt idx="6">
                  <c:v>183587.89478833365</c:v>
                </c:pt>
                <c:pt idx="7">
                  <c:v>188556.55926222223</c:v>
                </c:pt>
                <c:pt idx="8">
                  <c:v>195542.97032552108</c:v>
                </c:pt>
                <c:pt idx="9">
                  <c:v>194679.918711587</c:v>
                </c:pt>
                <c:pt idx="10">
                  <c:v>197071.66172327549</c:v>
                </c:pt>
                <c:pt idx="11">
                  <c:v>202203.05760732689</c:v>
                </c:pt>
                <c:pt idx="12">
                  <c:v>202864.16195781005</c:v>
                </c:pt>
                <c:pt idx="13">
                  <c:v>206845.35140068308</c:v>
                </c:pt>
                <c:pt idx="14">
                  <c:v>211907.3656840816</c:v>
                </c:pt>
                <c:pt idx="15">
                  <c:v>213339.34480396059</c:v>
                </c:pt>
                <c:pt idx="16">
                  <c:v>217983.01797829775</c:v>
                </c:pt>
                <c:pt idx="17">
                  <c:v>218238.25105590821</c:v>
                </c:pt>
                <c:pt idx="18">
                  <c:v>221904.3</c:v>
                </c:pt>
                <c:pt idx="19">
                  <c:v>226146.2</c:v>
                </c:pt>
                <c:pt idx="20">
                  <c:v>230081.4</c:v>
                </c:pt>
                <c:pt idx="21">
                  <c:v>233384.8</c:v>
                </c:pt>
                <c:pt idx="22">
                  <c:v>236308.1</c:v>
                </c:pt>
                <c:pt idx="23">
                  <c:v>239174.9</c:v>
                </c:pt>
                <c:pt idx="24">
                  <c:v>242710.6</c:v>
                </c:pt>
                <c:pt idx="25">
                  <c:v>246271.3</c:v>
                </c:pt>
                <c:pt idx="26">
                  <c:v>249359.8</c:v>
                </c:pt>
                <c:pt idx="27">
                  <c:v>252082.3</c:v>
                </c:pt>
                <c:pt idx="28">
                  <c:v>254921.3</c:v>
                </c:pt>
              </c:numCache>
            </c:numRef>
          </c:val>
          <c:smooth val="0"/>
          <c:extLst>
            <c:ext xmlns:c16="http://schemas.microsoft.com/office/drawing/2014/chart" uri="{C3380CC4-5D6E-409C-BE32-E72D297353CC}">
              <c16:uniqueId val="{00000000-59D7-4C6F-9F2A-CFF7E6FB22D6}"/>
            </c:ext>
          </c:extLst>
        </c:ser>
        <c:ser>
          <c:idx val="5"/>
          <c:order val="1"/>
          <c:tx>
            <c:strRef>
              <c:f>'Comparison vs March'!$L$30</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March'!$M$30:$AO$30</c:f>
              <c:numCache>
                <c:formatCode>#,##0.0</c:formatCode>
                <c:ptCount val="29"/>
                <c:pt idx="0">
                  <c:v>162975.31184433529</c:v>
                </c:pt>
                <c:pt idx="1">
                  <c:v>167329.68168273484</c:v>
                </c:pt>
                <c:pt idx="2">
                  <c:v>159946.68388378294</c:v>
                </c:pt>
                <c:pt idx="3">
                  <c:v>169028.45114151348</c:v>
                </c:pt>
                <c:pt idx="4">
                  <c:v>174751.18329196816</c:v>
                </c:pt>
                <c:pt idx="5">
                  <c:v>176978.97562392242</c:v>
                </c:pt>
                <c:pt idx="6">
                  <c:v>183587.89478833365</c:v>
                </c:pt>
                <c:pt idx="7">
                  <c:v>188556.55926222223</c:v>
                </c:pt>
                <c:pt idx="8">
                  <c:v>195542.97032552108</c:v>
                </c:pt>
                <c:pt idx="9">
                  <c:v>194679.918711587</c:v>
                </c:pt>
                <c:pt idx="10">
                  <c:v>197071.66172327549</c:v>
                </c:pt>
                <c:pt idx="11">
                  <c:v>202203.05760732689</c:v>
                </c:pt>
                <c:pt idx="12">
                  <c:v>202864.16195781005</c:v>
                </c:pt>
                <c:pt idx="13">
                  <c:v>206845.35140068308</c:v>
                </c:pt>
                <c:pt idx="14">
                  <c:v>211907.3656840816</c:v>
                </c:pt>
                <c:pt idx="15">
                  <c:v>213339.34480396059</c:v>
                </c:pt>
                <c:pt idx="16">
                  <c:v>217983.01797829775</c:v>
                </c:pt>
                <c:pt idx="17">
                  <c:v>218238.25105590821</c:v>
                </c:pt>
                <c:pt idx="18">
                  <c:v>221851</c:v>
                </c:pt>
                <c:pt idx="19">
                  <c:v>224893.5</c:v>
                </c:pt>
                <c:pt idx="20">
                  <c:v>227683.5</c:v>
                </c:pt>
                <c:pt idx="21">
                  <c:v>230741.8</c:v>
                </c:pt>
                <c:pt idx="22">
                  <c:v>233564.1</c:v>
                </c:pt>
                <c:pt idx="23">
                  <c:v>236199.4</c:v>
                </c:pt>
                <c:pt idx="24">
                  <c:v>239024.3</c:v>
                </c:pt>
                <c:pt idx="25">
                  <c:v>242136.1</c:v>
                </c:pt>
                <c:pt idx="26">
                  <c:v>244938.5</c:v>
                </c:pt>
                <c:pt idx="27">
                  <c:v>247441.4</c:v>
                </c:pt>
                <c:pt idx="28">
                  <c:v>250015.9</c:v>
                </c:pt>
              </c:numCache>
            </c:numRef>
          </c:val>
          <c:smooth val="0"/>
          <c:extLst>
            <c:ext xmlns:c16="http://schemas.microsoft.com/office/drawing/2014/chart" uri="{C3380CC4-5D6E-409C-BE32-E72D297353CC}">
              <c16:uniqueId val="{00000001-59D7-4C6F-9F2A-CFF7E6FB22D6}"/>
            </c:ext>
          </c:extLst>
        </c:ser>
        <c:ser>
          <c:idx val="6"/>
          <c:order val="2"/>
          <c:tx>
            <c:strRef>
              <c:f>'Comparison vs March'!$L$31</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March'!$M$31:$AO$31</c:f>
              <c:numCache>
                <c:formatCode>#,##0.0</c:formatCode>
                <c:ptCount val="29"/>
                <c:pt idx="0">
                  <c:v>162975.31184433529</c:v>
                </c:pt>
                <c:pt idx="1">
                  <c:v>167329.68168273484</c:v>
                </c:pt>
                <c:pt idx="2">
                  <c:v>159946.68388378294</c:v>
                </c:pt>
                <c:pt idx="3">
                  <c:v>169028.45114151348</c:v>
                </c:pt>
                <c:pt idx="4">
                  <c:v>174751.18329196816</c:v>
                </c:pt>
                <c:pt idx="5">
                  <c:v>176978.97562392242</c:v>
                </c:pt>
                <c:pt idx="6">
                  <c:v>183587.89478833365</c:v>
                </c:pt>
                <c:pt idx="7">
                  <c:v>188556.55926222223</c:v>
                </c:pt>
                <c:pt idx="8">
                  <c:v>195542.97032552108</c:v>
                </c:pt>
                <c:pt idx="9">
                  <c:v>194679.918711587</c:v>
                </c:pt>
                <c:pt idx="10">
                  <c:v>197071.66172327549</c:v>
                </c:pt>
                <c:pt idx="11">
                  <c:v>202203.05760732689</c:v>
                </c:pt>
                <c:pt idx="12">
                  <c:v>202864.16195781005</c:v>
                </c:pt>
                <c:pt idx="13">
                  <c:v>206845.35140068308</c:v>
                </c:pt>
                <c:pt idx="14">
                  <c:v>211907.3656840816</c:v>
                </c:pt>
                <c:pt idx="15">
                  <c:v>213339.34480396059</c:v>
                </c:pt>
                <c:pt idx="16">
                  <c:v>217983.01797829775</c:v>
                </c:pt>
                <c:pt idx="17">
                  <c:v>218238.25105590821</c:v>
                </c:pt>
                <c:pt idx="18">
                  <c:v>221839.4</c:v>
                </c:pt>
                <c:pt idx="19">
                  <c:v>222740.3</c:v>
                </c:pt>
                <c:pt idx="20">
                  <c:v>223649.7</c:v>
                </c:pt>
                <c:pt idx="21">
                  <c:v>224281.8</c:v>
                </c:pt>
                <c:pt idx="22">
                  <c:v>224950.2</c:v>
                </c:pt>
                <c:pt idx="23">
                  <c:v>225588.6</c:v>
                </c:pt>
                <c:pt idx="24">
                  <c:v>227248.1</c:v>
                </c:pt>
                <c:pt idx="25">
                  <c:v>228979.7</c:v>
                </c:pt>
                <c:pt idx="26">
                  <c:v>231066</c:v>
                </c:pt>
                <c:pt idx="27">
                  <c:v>232842.8</c:v>
                </c:pt>
                <c:pt idx="28">
                  <c:v>234668.2</c:v>
                </c:pt>
              </c:numCache>
            </c:numRef>
          </c:val>
          <c:smooth val="0"/>
          <c:extLst>
            <c:ext xmlns:c16="http://schemas.microsoft.com/office/drawing/2014/chart" uri="{C3380CC4-5D6E-409C-BE32-E72D297353CC}">
              <c16:uniqueId val="{00000002-59D7-4C6F-9F2A-CFF7E6FB22D6}"/>
            </c:ext>
          </c:extLst>
        </c:ser>
        <c:ser>
          <c:idx val="1"/>
          <c:order val="3"/>
          <c:tx>
            <c:strRef>
              <c:f>'Comparison vs March'!$L$25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March'!$M$25:$AO$25</c:f>
              <c:numCache>
                <c:formatCode>#,##0.0</c:formatCode>
                <c:ptCount val="29"/>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pt idx="21">
                  <c:v>218284.79999999999</c:v>
                </c:pt>
                <c:pt idx="22">
                  <c:v>221732.1</c:v>
                </c:pt>
                <c:pt idx="23">
                  <c:v>225292.3</c:v>
                </c:pt>
                <c:pt idx="24">
                  <c:v>228954.9</c:v>
                </c:pt>
                <c:pt idx="25">
                  <c:v>232772.1</c:v>
                </c:pt>
                <c:pt idx="26">
                  <c:v>236586.3</c:v>
                </c:pt>
                <c:pt idx="27">
                  <c:v>240429.6</c:v>
                </c:pt>
                <c:pt idx="28">
                  <c:v>244309.8</c:v>
                </c:pt>
              </c:numCache>
            </c:numRef>
          </c:val>
          <c:smooth val="0"/>
          <c:extLst>
            <c:ext xmlns:c16="http://schemas.microsoft.com/office/drawing/2014/chart" uri="{C3380CC4-5D6E-409C-BE32-E72D297353CC}">
              <c16:uniqueId val="{00000007-59D7-4C6F-9F2A-CFF7E6FB22D6}"/>
            </c:ext>
          </c:extLst>
        </c:ser>
        <c:ser>
          <c:idx val="2"/>
          <c:order val="4"/>
          <c:tx>
            <c:strRef>
              <c:f>'Comparison vs March'!$L$26</c:f>
              <c:strCache>
                <c:ptCount val="1"/>
                <c:pt idx="0">
                  <c:v>   Mar 2024 Optimistic</c:v>
                </c:pt>
              </c:strCache>
            </c:strRef>
          </c:tx>
          <c:spPr>
            <a:ln w="28575" cap="rnd">
              <a:solidFill>
                <a:srgbClr val="FFC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March'!$M$26:$AO$26</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220068.8</c:v>
                </c:pt>
                <c:pt idx="18">
                  <c:v>224998.9</c:v>
                </c:pt>
                <c:pt idx="19">
                  <c:v>229248.9</c:v>
                </c:pt>
                <c:pt idx="20">
                  <c:v>232725.3</c:v>
                </c:pt>
                <c:pt idx="21">
                  <c:v>236260.5</c:v>
                </c:pt>
                <c:pt idx="22">
                  <c:v>239727.9</c:v>
                </c:pt>
                <c:pt idx="23">
                  <c:v>243251.9</c:v>
                </c:pt>
                <c:pt idx="24">
                  <c:v>247072.8</c:v>
                </c:pt>
                <c:pt idx="25">
                  <c:v>251062</c:v>
                </c:pt>
                <c:pt idx="26">
                  <c:v>254838.5</c:v>
                </c:pt>
                <c:pt idx="27">
                  <c:v>258547.5</c:v>
                </c:pt>
                <c:pt idx="28">
                  <c:v>262518.8</c:v>
                </c:pt>
              </c:numCache>
            </c:numRef>
          </c:val>
          <c:smooth val="0"/>
          <c:extLst>
            <c:ext xmlns:c16="http://schemas.microsoft.com/office/drawing/2014/chart" uri="{C3380CC4-5D6E-409C-BE32-E72D297353CC}">
              <c16:uniqueId val="{00000004-59D7-4C6F-9F2A-CFF7E6FB22D6}"/>
            </c:ext>
          </c:extLst>
        </c:ser>
        <c:ser>
          <c:idx val="3"/>
          <c:order val="5"/>
          <c:tx>
            <c:strRef>
              <c:f>'Comparison vs March'!$L$27</c:f>
              <c:strCache>
                <c:ptCount val="1"/>
                <c:pt idx="0">
                  <c:v>   Mar 2024 Baseline</c:v>
                </c:pt>
              </c:strCache>
            </c:strRef>
          </c:tx>
          <c:spPr>
            <a:ln w="28575" cap="rnd">
              <a:solidFill>
                <a:srgbClr val="FF0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March'!$M$27:$AO$27</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219876</c:v>
                </c:pt>
                <c:pt idx="18">
                  <c:v>223639.7</c:v>
                </c:pt>
                <c:pt idx="19">
                  <c:v>226970.2</c:v>
                </c:pt>
                <c:pt idx="20">
                  <c:v>230398.6</c:v>
                </c:pt>
                <c:pt idx="21">
                  <c:v>233784.6</c:v>
                </c:pt>
                <c:pt idx="22">
                  <c:v>236889.5</c:v>
                </c:pt>
                <c:pt idx="23">
                  <c:v>240028.7</c:v>
                </c:pt>
                <c:pt idx="24">
                  <c:v>243447.9</c:v>
                </c:pt>
                <c:pt idx="25">
                  <c:v>247196.4</c:v>
                </c:pt>
                <c:pt idx="26">
                  <c:v>250753.1</c:v>
                </c:pt>
                <c:pt idx="27">
                  <c:v>254176</c:v>
                </c:pt>
                <c:pt idx="28">
                  <c:v>257772.4</c:v>
                </c:pt>
              </c:numCache>
            </c:numRef>
          </c:val>
          <c:smooth val="0"/>
          <c:extLst>
            <c:ext xmlns:c16="http://schemas.microsoft.com/office/drawing/2014/chart" uri="{C3380CC4-5D6E-409C-BE32-E72D297353CC}">
              <c16:uniqueId val="{00000005-59D7-4C6F-9F2A-CFF7E6FB22D6}"/>
            </c:ext>
          </c:extLst>
        </c:ser>
        <c:ser>
          <c:idx val="4"/>
          <c:order val="6"/>
          <c:tx>
            <c:strRef>
              <c:f>'Comparison vs March'!$L$28</c:f>
              <c:strCache>
                <c:ptCount val="1"/>
                <c:pt idx="0">
                  <c:v>   Mar 2024 Pessimistic</c:v>
                </c:pt>
              </c:strCache>
            </c:strRef>
          </c:tx>
          <c:spPr>
            <a:ln w="28575" cap="rnd">
              <a:solidFill>
                <a:srgbClr val="680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March'!$M$28:$AO$28</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219727</c:v>
                </c:pt>
                <c:pt idx="18">
                  <c:v>222137.8</c:v>
                </c:pt>
                <c:pt idx="19">
                  <c:v>223589.4</c:v>
                </c:pt>
                <c:pt idx="20">
                  <c:v>224919.1</c:v>
                </c:pt>
                <c:pt idx="21">
                  <c:v>226324.7</c:v>
                </c:pt>
                <c:pt idx="22">
                  <c:v>227812.1</c:v>
                </c:pt>
                <c:pt idx="23">
                  <c:v>229293.6</c:v>
                </c:pt>
                <c:pt idx="24">
                  <c:v>231376.4</c:v>
                </c:pt>
                <c:pt idx="25">
                  <c:v>234215.2</c:v>
                </c:pt>
                <c:pt idx="26">
                  <c:v>236945.8</c:v>
                </c:pt>
                <c:pt idx="27">
                  <c:v>239544.3</c:v>
                </c:pt>
                <c:pt idx="28">
                  <c:v>242438</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27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March'!$AR$21:$BT$21</c:f>
              <c:numCache>
                <c:formatCode>0.0</c:formatCode>
                <c:ptCount val="29"/>
                <c:pt idx="0">
                  <c:v>100.00000000000001</c:v>
                </c:pt>
                <c:pt idx="1">
                  <c:v>100.8956536953342</c:v>
                </c:pt>
                <c:pt idx="2">
                  <c:v>107.7829636541687</c:v>
                </c:pt>
                <c:pt idx="3">
                  <c:v>105.64222042976739</c:v>
                </c:pt>
                <c:pt idx="4">
                  <c:v>105.05370735715114</c:v>
                </c:pt>
                <c:pt idx="5">
                  <c:v>117.12259690039939</c:v>
                </c:pt>
                <c:pt idx="6">
                  <c:v>113.46872045809566</c:v>
                </c:pt>
                <c:pt idx="7">
                  <c:v>113.46129440073398</c:v>
                </c:pt>
                <c:pt idx="8">
                  <c:v>114.65810303651432</c:v>
                </c:pt>
                <c:pt idx="9">
                  <c:v>114.60026584371211</c:v>
                </c:pt>
                <c:pt idx="10">
                  <c:v>115.4619522257084</c:v>
                </c:pt>
                <c:pt idx="11">
                  <c:v>117.11679431723714</c:v>
                </c:pt>
                <c:pt idx="12">
                  <c:v>118.42154190533903</c:v>
                </c:pt>
                <c:pt idx="13">
                  <c:v>120.22244200454672</c:v>
                </c:pt>
                <c:pt idx="14">
                  <c:v>122.08344274068617</c:v>
                </c:pt>
                <c:pt idx="15">
                  <c:v>122.42106188561179</c:v>
                </c:pt>
                <c:pt idx="16">
                  <c:v>124.25574641182087</c:v>
                </c:pt>
                <c:pt idx="17">
                  <c:v>125.06134109244201</c:v>
                </c:pt>
                <c:pt idx="18">
                  <c:v>126.65931150461145</c:v>
                </c:pt>
                <c:pt idx="19">
                  <c:v>128.89315352758337</c:v>
                </c:pt>
                <c:pt idx="20">
                  <c:v>130.94744434493131</c:v>
                </c:pt>
                <c:pt idx="21">
                  <c:v>133.32298180367309</c:v>
                </c:pt>
                <c:pt idx="22">
                  <c:v>135.05602597962721</c:v>
                </c:pt>
                <c:pt idx="23">
                  <c:v>136.72191425426115</c:v>
                </c:pt>
                <c:pt idx="24">
                  <c:v>138.55399287457055</c:v>
                </c:pt>
                <c:pt idx="25">
                  <c:v>140.57839755782314</c:v>
                </c:pt>
                <c:pt idx="26">
                  <c:v>142.14771259914494</c:v>
                </c:pt>
                <c:pt idx="27">
                  <c:v>143.47453975245372</c:v>
                </c:pt>
                <c:pt idx="28">
                  <c:v>144.82140819568528</c:v>
                </c:pt>
              </c:numCache>
            </c:numRef>
          </c:val>
          <c:smooth val="0"/>
          <c:extLst>
            <c:ext xmlns:c16="http://schemas.microsoft.com/office/drawing/2014/chart" uri="{C3380CC4-5D6E-409C-BE32-E72D297353CC}">
              <c16:uniqueId val="{00000000-16C2-416D-8CFE-5469401D2917}"/>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March'!$AR$22:$BT$22</c:f>
              <c:numCache>
                <c:formatCode>0.0</c:formatCode>
                <c:ptCount val="29"/>
                <c:pt idx="0">
                  <c:v>100.00000000000001</c:v>
                </c:pt>
                <c:pt idx="1">
                  <c:v>100.8956536953342</c:v>
                </c:pt>
                <c:pt idx="2">
                  <c:v>107.7829636541687</c:v>
                </c:pt>
                <c:pt idx="3">
                  <c:v>105.64222042976739</c:v>
                </c:pt>
                <c:pt idx="4">
                  <c:v>105.05370735715114</c:v>
                </c:pt>
                <c:pt idx="5">
                  <c:v>117.12259690039939</c:v>
                </c:pt>
                <c:pt idx="6">
                  <c:v>113.46872045809566</c:v>
                </c:pt>
                <c:pt idx="7">
                  <c:v>113.46129440073398</c:v>
                </c:pt>
                <c:pt idx="8">
                  <c:v>114.65810303651432</c:v>
                </c:pt>
                <c:pt idx="9">
                  <c:v>114.60026584371211</c:v>
                </c:pt>
                <c:pt idx="10">
                  <c:v>115.4619522257084</c:v>
                </c:pt>
                <c:pt idx="11">
                  <c:v>117.11679431723714</c:v>
                </c:pt>
                <c:pt idx="12">
                  <c:v>118.42154190533903</c:v>
                </c:pt>
                <c:pt idx="13">
                  <c:v>120.22244200454672</c:v>
                </c:pt>
                <c:pt idx="14">
                  <c:v>122.08344274068617</c:v>
                </c:pt>
                <c:pt idx="15">
                  <c:v>122.42106188561179</c:v>
                </c:pt>
                <c:pt idx="16">
                  <c:v>124.25574641182087</c:v>
                </c:pt>
                <c:pt idx="17">
                  <c:v>125.06134109244201</c:v>
                </c:pt>
                <c:pt idx="18">
                  <c:v>126.67536797665485</c:v>
                </c:pt>
                <c:pt idx="19">
                  <c:v>128.18350434347556</c:v>
                </c:pt>
                <c:pt idx="20">
                  <c:v>129.66234057883023</c:v>
                </c:pt>
                <c:pt idx="21">
                  <c:v>131.85281840723238</c:v>
                </c:pt>
                <c:pt idx="22">
                  <c:v>133.46420843733947</c:v>
                </c:pt>
                <c:pt idx="23">
                  <c:v>134.98758087252253</c:v>
                </c:pt>
                <c:pt idx="24">
                  <c:v>136.54494146020619</c:v>
                </c:pt>
                <c:pt idx="25">
                  <c:v>138.3471339464202</c:v>
                </c:pt>
                <c:pt idx="26">
                  <c:v>139.84132345066308</c:v>
                </c:pt>
                <c:pt idx="27">
                  <c:v>141.16381418451488</c:v>
                </c:pt>
                <c:pt idx="28">
                  <c:v>142.48501571258217</c:v>
                </c:pt>
              </c:numCache>
            </c:numRef>
          </c:val>
          <c:smooth val="0"/>
          <c:extLst>
            <c:ext xmlns:c16="http://schemas.microsoft.com/office/drawing/2014/chart" uri="{C3380CC4-5D6E-409C-BE32-E72D297353CC}">
              <c16:uniqueId val="{00000001-16C2-416D-8CFE-5469401D2917}"/>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March'!$AR$23:$BT$23</c:f>
              <c:numCache>
                <c:formatCode>0.0</c:formatCode>
                <c:ptCount val="29"/>
                <c:pt idx="0">
                  <c:v>100.00000000000001</c:v>
                </c:pt>
                <c:pt idx="1">
                  <c:v>100.8956536953342</c:v>
                </c:pt>
                <c:pt idx="2">
                  <c:v>107.7829636541687</c:v>
                </c:pt>
                <c:pt idx="3">
                  <c:v>105.64222042976739</c:v>
                </c:pt>
                <c:pt idx="4">
                  <c:v>105.05370735715114</c:v>
                </c:pt>
                <c:pt idx="5">
                  <c:v>117.12259690039939</c:v>
                </c:pt>
                <c:pt idx="6">
                  <c:v>113.46872045809566</c:v>
                </c:pt>
                <c:pt idx="7">
                  <c:v>113.46129440073398</c:v>
                </c:pt>
                <c:pt idx="8">
                  <c:v>114.65810303651432</c:v>
                </c:pt>
                <c:pt idx="9">
                  <c:v>114.60026584371211</c:v>
                </c:pt>
                <c:pt idx="10">
                  <c:v>115.4619522257084</c:v>
                </c:pt>
                <c:pt idx="11">
                  <c:v>117.11679431723714</c:v>
                </c:pt>
                <c:pt idx="12">
                  <c:v>118.42154190533903</c:v>
                </c:pt>
                <c:pt idx="13">
                  <c:v>120.22244200454672</c:v>
                </c:pt>
                <c:pt idx="14">
                  <c:v>122.08344274068617</c:v>
                </c:pt>
                <c:pt idx="15">
                  <c:v>122.42106188561179</c:v>
                </c:pt>
                <c:pt idx="16">
                  <c:v>124.25574641182087</c:v>
                </c:pt>
                <c:pt idx="17">
                  <c:v>125.06134109244201</c:v>
                </c:pt>
                <c:pt idx="18">
                  <c:v>126.71158293914689</c:v>
                </c:pt>
                <c:pt idx="19">
                  <c:v>127.58543005999047</c:v>
                </c:pt>
                <c:pt idx="20">
                  <c:v>128.34277985812503</c:v>
                </c:pt>
                <c:pt idx="21">
                  <c:v>129.55838371238866</c:v>
                </c:pt>
                <c:pt idx="22">
                  <c:v>130.18271091366734</c:v>
                </c:pt>
                <c:pt idx="23">
                  <c:v>130.9586955954143</c:v>
                </c:pt>
                <c:pt idx="24">
                  <c:v>132.1730102438934</c:v>
                </c:pt>
                <c:pt idx="25">
                  <c:v>133.67364577705882</c:v>
                </c:pt>
                <c:pt idx="26">
                  <c:v>135.0793488842742</c:v>
                </c:pt>
                <c:pt idx="27">
                  <c:v>136.29846875431375</c:v>
                </c:pt>
                <c:pt idx="28">
                  <c:v>137.49215611024078</c:v>
                </c:pt>
              </c:numCache>
            </c:numRef>
          </c:val>
          <c:smooth val="0"/>
          <c:extLst>
            <c:ext xmlns:c16="http://schemas.microsoft.com/office/drawing/2014/chart" uri="{C3380CC4-5D6E-409C-BE32-E72D297353CC}">
              <c16:uniqueId val="{00000002-16C2-416D-8CFE-5469401D2917}"/>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March'!$AR$17:$BT$17</c:f>
              <c:numCache>
                <c:formatCode>0.0</c:formatCode>
                <c:ptCount val="29"/>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pt idx="21">
                  <c:v>123.76660101313573</c:v>
                </c:pt>
                <c:pt idx="22">
                  <c:v>125.25806308852641</c:v>
                </c:pt>
                <c:pt idx="23">
                  <c:v>126.77997945988906</c:v>
                </c:pt>
                <c:pt idx="24">
                  <c:v>128.321628390065</c:v>
                </c:pt>
                <c:pt idx="25">
                  <c:v>130.03642196925006</c:v>
                </c:pt>
                <c:pt idx="26">
                  <c:v>131.59711909203767</c:v>
                </c:pt>
                <c:pt idx="27">
                  <c:v>133.14834914903625</c:v>
                </c:pt>
                <c:pt idx="28">
                  <c:v>134.70151824360607</c:v>
                </c:pt>
              </c:numCache>
            </c:numRef>
          </c:val>
          <c:smooth val="0"/>
          <c:extLst>
            <c:ext xmlns:c16="http://schemas.microsoft.com/office/drawing/2014/chart" uri="{C3380CC4-5D6E-409C-BE32-E72D297353CC}">
              <c16:uniqueId val="{00000003-16C2-416D-8CFE-5469401D2917}"/>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March'!$AR$18:$BT$18</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126.50284826119911</c:v>
                </c:pt>
                <c:pt idx="18">
                  <c:v>128.96007902903133</c:v>
                </c:pt>
                <c:pt idx="19">
                  <c:v>131.40394891221541</c:v>
                </c:pt>
                <c:pt idx="20">
                  <c:v>133.62455138088455</c:v>
                </c:pt>
                <c:pt idx="21">
                  <c:v>135.90516062972779</c:v>
                </c:pt>
                <c:pt idx="22">
                  <c:v>137.99801428904192</c:v>
                </c:pt>
                <c:pt idx="23">
                  <c:v>139.92983412812322</c:v>
                </c:pt>
                <c:pt idx="24">
                  <c:v>141.9147459035695</c:v>
                </c:pt>
                <c:pt idx="25">
                  <c:v>144.07885761434036</c:v>
                </c:pt>
                <c:pt idx="26">
                  <c:v>145.91996407870536</c:v>
                </c:pt>
                <c:pt idx="27">
                  <c:v>147.6877028782481</c:v>
                </c:pt>
                <c:pt idx="28">
                  <c:v>149.52658252850509</c:v>
                </c:pt>
              </c:numCache>
            </c:numRef>
          </c:val>
          <c:smooth val="0"/>
          <c:extLst>
            <c:ext xmlns:c16="http://schemas.microsoft.com/office/drawing/2014/chart" uri="{C3380CC4-5D6E-409C-BE32-E72D297353CC}">
              <c16:uniqueId val="{00000004-16C2-416D-8CFE-5469401D2917}"/>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March'!$AR$19:$BT$19</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126.34415845581682</c:v>
                </c:pt>
                <c:pt idx="18">
                  <c:v>128.22019074145501</c:v>
                </c:pt>
                <c:pt idx="19">
                  <c:v>130.17545072904184</c:v>
                </c:pt>
                <c:pt idx="20">
                  <c:v>132.26056913934914</c:v>
                </c:pt>
                <c:pt idx="21">
                  <c:v>134.4630054929265</c:v>
                </c:pt>
                <c:pt idx="22">
                  <c:v>136.27176455235391</c:v>
                </c:pt>
                <c:pt idx="23">
                  <c:v>138.03563572739324</c:v>
                </c:pt>
                <c:pt idx="24">
                  <c:v>139.87955500957889</c:v>
                </c:pt>
                <c:pt idx="25">
                  <c:v>141.95846178053225</c:v>
                </c:pt>
                <c:pt idx="26">
                  <c:v>143.79851343821451</c:v>
                </c:pt>
                <c:pt idx="27">
                  <c:v>145.5366004498978</c:v>
                </c:pt>
                <c:pt idx="28">
                  <c:v>147.30926168062672</c:v>
                </c:pt>
              </c:numCache>
            </c:numRef>
          </c:val>
          <c:smooth val="0"/>
          <c:extLst>
            <c:ext xmlns:c16="http://schemas.microsoft.com/office/drawing/2014/chart" uri="{C3380CC4-5D6E-409C-BE32-E72D297353CC}">
              <c16:uniqueId val="{00000005-16C2-416D-8CFE-5469401D2917}"/>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March'!$AR$20:$BT$20</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126.1648413197497</c:v>
                </c:pt>
                <c:pt idx="18">
                  <c:v>127.84971919432549</c:v>
                </c:pt>
                <c:pt idx="19">
                  <c:v>129.0987275074414</c:v>
                </c:pt>
                <c:pt idx="20">
                  <c:v>130.31046598443353</c:v>
                </c:pt>
                <c:pt idx="21">
                  <c:v>131.66472056433918</c:v>
                </c:pt>
                <c:pt idx="22">
                  <c:v>132.85231568837065</c:v>
                </c:pt>
                <c:pt idx="23">
                  <c:v>134.10038639554634</c:v>
                </c:pt>
                <c:pt idx="24">
                  <c:v>135.6204800261284</c:v>
                </c:pt>
                <c:pt idx="25">
                  <c:v>137.56062111792917</c:v>
                </c:pt>
                <c:pt idx="26">
                  <c:v>139.2882772635275</c:v>
                </c:pt>
                <c:pt idx="27">
                  <c:v>140.89392743615468</c:v>
                </c:pt>
                <c:pt idx="28">
                  <c:v>142.54282468277452</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March'!$AR$29:$BT$29</c:f>
              <c:numCache>
                <c:formatCode>0.0</c:formatCode>
                <c:ptCount val="29"/>
                <c:pt idx="0">
                  <c:v>100</c:v>
                </c:pt>
                <c:pt idx="1">
                  <c:v>102.67179721218058</c:v>
                </c:pt>
                <c:pt idx="2">
                  <c:v>98.141664570984148</c:v>
                </c:pt>
                <c:pt idx="3">
                  <c:v>103.7141449393021</c:v>
                </c:pt>
                <c:pt idx="4">
                  <c:v>107.22555540122573</c:v>
                </c:pt>
                <c:pt idx="5">
                  <c:v>108.59250620300247</c:v>
                </c:pt>
                <c:pt idx="6">
                  <c:v>112.64767203739812</c:v>
                </c:pt>
                <c:pt idx="7">
                  <c:v>115.6963942135731</c:v>
                </c:pt>
                <c:pt idx="8">
                  <c:v>119.98318525218873</c:v>
                </c:pt>
                <c:pt idx="9">
                  <c:v>119.45362552675104</c:v>
                </c:pt>
                <c:pt idx="10">
                  <c:v>120.92117480438208</c:v>
                </c:pt>
                <c:pt idx="11">
                  <c:v>124.06974732495661</c:v>
                </c:pt>
                <c:pt idx="12">
                  <c:v>124.47539425577189</c:v>
                </c:pt>
                <c:pt idx="13">
                  <c:v>126.91821175850852</c:v>
                </c:pt>
                <c:pt idx="14">
                  <c:v>130.02421243193166</c:v>
                </c:pt>
                <c:pt idx="15">
                  <c:v>130.90286031035802</c:v>
                </c:pt>
                <c:pt idx="16">
                  <c:v>133.75217111810326</c:v>
                </c:pt>
                <c:pt idx="17">
                  <c:v>133.90877954837535</c:v>
                </c:pt>
                <c:pt idx="18">
                  <c:v>136.15823003422159</c:v>
                </c:pt>
                <c:pt idx="19">
                  <c:v>138.76101689316107</c:v>
                </c:pt>
                <c:pt idx="20">
                  <c:v>141.17561573973893</c:v>
                </c:pt>
                <c:pt idx="21">
                  <c:v>143.20254850803158</c:v>
                </c:pt>
                <c:pt idx="22">
                  <c:v>144.9962557676883</c:v>
                </c:pt>
                <c:pt idx="23">
                  <c:v>146.75529519983138</c:v>
                </c:pt>
                <c:pt idx="24">
                  <c:v>148.92476489434381</c:v>
                </c:pt>
                <c:pt idx="25">
                  <c:v>151.1095743355437</c:v>
                </c:pt>
                <c:pt idx="26">
                  <c:v>153.00464664131107</c:v>
                </c:pt>
                <c:pt idx="27">
                  <c:v>154.67514505557421</c:v>
                </c:pt>
                <c:pt idx="28">
                  <c:v>156.41712668940082</c:v>
                </c:pt>
              </c:numCache>
            </c:numRef>
          </c:val>
          <c:smooth val="0"/>
          <c:extLst>
            <c:ext xmlns:c16="http://schemas.microsoft.com/office/drawing/2014/chart" uri="{C3380CC4-5D6E-409C-BE32-E72D297353CC}">
              <c16:uniqueId val="{00000000-D3AD-4645-84A5-B707DE110711}"/>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March'!$AR$30:$BT$30</c:f>
              <c:numCache>
                <c:formatCode>0.0</c:formatCode>
                <c:ptCount val="29"/>
                <c:pt idx="0">
                  <c:v>100</c:v>
                </c:pt>
                <c:pt idx="1">
                  <c:v>102.67179721218058</c:v>
                </c:pt>
                <c:pt idx="2">
                  <c:v>98.141664570984148</c:v>
                </c:pt>
                <c:pt idx="3">
                  <c:v>103.7141449393021</c:v>
                </c:pt>
                <c:pt idx="4">
                  <c:v>107.22555540122573</c:v>
                </c:pt>
                <c:pt idx="5">
                  <c:v>108.59250620300247</c:v>
                </c:pt>
                <c:pt idx="6">
                  <c:v>112.64767203739812</c:v>
                </c:pt>
                <c:pt idx="7">
                  <c:v>115.6963942135731</c:v>
                </c:pt>
                <c:pt idx="8">
                  <c:v>119.98318525218873</c:v>
                </c:pt>
                <c:pt idx="9">
                  <c:v>119.45362552675104</c:v>
                </c:pt>
                <c:pt idx="10">
                  <c:v>120.92117480438208</c:v>
                </c:pt>
                <c:pt idx="11">
                  <c:v>124.06974732495661</c:v>
                </c:pt>
                <c:pt idx="12">
                  <c:v>124.47539425577189</c:v>
                </c:pt>
                <c:pt idx="13">
                  <c:v>126.91821175850852</c:v>
                </c:pt>
                <c:pt idx="14">
                  <c:v>130.02421243193166</c:v>
                </c:pt>
                <c:pt idx="15">
                  <c:v>130.90286031035802</c:v>
                </c:pt>
                <c:pt idx="16">
                  <c:v>133.75217111810326</c:v>
                </c:pt>
                <c:pt idx="17">
                  <c:v>133.90877954837535</c:v>
                </c:pt>
                <c:pt idx="18">
                  <c:v>136.12552569428394</c:v>
                </c:pt>
                <c:pt idx="19">
                  <c:v>137.99237286614638</c:v>
                </c:pt>
                <c:pt idx="20">
                  <c:v>139.70428859646563</c:v>
                </c:pt>
                <c:pt idx="21">
                  <c:v>141.58083048823457</c:v>
                </c:pt>
                <c:pt idx="22">
                  <c:v>143.31256517127397</c:v>
                </c:pt>
                <c:pt idx="23">
                  <c:v>144.92955854909127</c:v>
                </c:pt>
                <c:pt idx="24">
                  <c:v>146.66288856578618</c:v>
                </c:pt>
                <c:pt idx="25">
                  <c:v>148.57225751546625</c:v>
                </c:pt>
                <c:pt idx="26">
                  <c:v>150.29178176014247</c:v>
                </c:pt>
                <c:pt idx="27">
                  <c:v>151.82753583950304</c:v>
                </c:pt>
                <c:pt idx="28">
                  <c:v>153.40722295337648</c:v>
                </c:pt>
              </c:numCache>
            </c:numRef>
          </c:val>
          <c:smooth val="0"/>
          <c:extLst>
            <c:ext xmlns:c16="http://schemas.microsoft.com/office/drawing/2014/chart" uri="{C3380CC4-5D6E-409C-BE32-E72D297353CC}">
              <c16:uniqueId val="{00000001-D3AD-4645-84A5-B707DE110711}"/>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March'!$AR$31:$BT$31</c:f>
              <c:numCache>
                <c:formatCode>0.0</c:formatCode>
                <c:ptCount val="29"/>
                <c:pt idx="0">
                  <c:v>100</c:v>
                </c:pt>
                <c:pt idx="1">
                  <c:v>102.67179721218058</c:v>
                </c:pt>
                <c:pt idx="2">
                  <c:v>98.141664570984148</c:v>
                </c:pt>
                <c:pt idx="3">
                  <c:v>103.7141449393021</c:v>
                </c:pt>
                <c:pt idx="4">
                  <c:v>107.22555540122573</c:v>
                </c:pt>
                <c:pt idx="5">
                  <c:v>108.59250620300247</c:v>
                </c:pt>
                <c:pt idx="6">
                  <c:v>112.64767203739812</c:v>
                </c:pt>
                <c:pt idx="7">
                  <c:v>115.6963942135731</c:v>
                </c:pt>
                <c:pt idx="8">
                  <c:v>119.98318525218873</c:v>
                </c:pt>
                <c:pt idx="9">
                  <c:v>119.45362552675104</c:v>
                </c:pt>
                <c:pt idx="10">
                  <c:v>120.92117480438208</c:v>
                </c:pt>
                <c:pt idx="11">
                  <c:v>124.06974732495661</c:v>
                </c:pt>
                <c:pt idx="12">
                  <c:v>124.47539425577189</c:v>
                </c:pt>
                <c:pt idx="13">
                  <c:v>126.91821175850852</c:v>
                </c:pt>
                <c:pt idx="14">
                  <c:v>130.02421243193166</c:v>
                </c:pt>
                <c:pt idx="15">
                  <c:v>130.90286031035802</c:v>
                </c:pt>
                <c:pt idx="16">
                  <c:v>133.75217111810326</c:v>
                </c:pt>
                <c:pt idx="17">
                  <c:v>133.90877954837535</c:v>
                </c:pt>
                <c:pt idx="18">
                  <c:v>136.11840805182095</c:v>
                </c:pt>
                <c:pt idx="19">
                  <c:v>136.67119116344983</c:v>
                </c:pt>
                <c:pt idx="20">
                  <c:v>137.22918978895245</c:v>
                </c:pt>
                <c:pt idx="21">
                  <c:v>137.6170399441979</c:v>
                </c:pt>
                <c:pt idx="22">
                  <c:v>138.02716341163352</c:v>
                </c:pt>
                <c:pt idx="23">
                  <c:v>138.4188791830442</c:v>
                </c:pt>
                <c:pt idx="24">
                  <c:v>139.43713156815704</c:v>
                </c:pt>
                <c:pt idx="25">
                  <c:v>140.49962378271644</c:v>
                </c:pt>
                <c:pt idx="26">
                  <c:v>141.77975632327738</c:v>
                </c:pt>
                <c:pt idx="27">
                  <c:v>142.86998279984772</c:v>
                </c:pt>
                <c:pt idx="28">
                  <c:v>143.99002974397845</c:v>
                </c:pt>
              </c:numCache>
            </c:numRef>
          </c:val>
          <c:smooth val="0"/>
          <c:extLst>
            <c:ext xmlns:c16="http://schemas.microsoft.com/office/drawing/2014/chart" uri="{C3380CC4-5D6E-409C-BE32-E72D297353CC}">
              <c16:uniqueId val="{00000002-D3AD-4645-84A5-B707DE110711}"/>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March'!$AR$25:$BT$25</c:f>
              <c:numCache>
                <c:formatCode>0.0</c:formatCode>
                <c:ptCount val="29"/>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pt idx="21">
                  <c:v>134.50143506942433</c:v>
                </c:pt>
                <c:pt idx="22">
                  <c:v>136.62557196358659</c:v>
                </c:pt>
                <c:pt idx="23">
                  <c:v>138.81927491099367</c:v>
                </c:pt>
                <c:pt idx="24">
                  <c:v>141.07607408384158</c:v>
                </c:pt>
                <c:pt idx="25">
                  <c:v>143.42813376892732</c:v>
                </c:pt>
                <c:pt idx="26">
                  <c:v>145.77834493178338</c:v>
                </c:pt>
                <c:pt idx="27">
                  <c:v>148.14648676026763</c:v>
                </c:pt>
                <c:pt idx="28">
                  <c:v>150.53736541217734</c:v>
                </c:pt>
              </c:numCache>
            </c:numRef>
          </c:val>
          <c:smooth val="0"/>
          <c:extLst>
            <c:ext xmlns:c16="http://schemas.microsoft.com/office/drawing/2014/chart" uri="{C3380CC4-5D6E-409C-BE32-E72D297353CC}">
              <c16:uniqueId val="{00000003-D3AD-4645-84A5-B707DE110711}"/>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March'!$AR$26:$BT$26</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135.03414774390441</c:v>
                </c:pt>
                <c:pt idx="18">
                  <c:v>138.05925558196333</c:v>
                </c:pt>
                <c:pt idx="19">
                  <c:v>140.66705426997177</c:v>
                </c:pt>
                <c:pt idx="20">
                  <c:v>142.80017223679357</c:v>
                </c:pt>
                <c:pt idx="21">
                  <c:v>144.96936986546356</c:v>
                </c:pt>
                <c:pt idx="22">
                  <c:v>147.09696543506368</c:v>
                </c:pt>
                <c:pt idx="23">
                  <c:v>149.25929074719116</c:v>
                </c:pt>
                <c:pt idx="24">
                  <c:v>151.60379380766443</c:v>
                </c:pt>
                <c:pt idx="25">
                  <c:v>154.05156569618288</c:v>
                </c:pt>
                <c:pt idx="26">
                  <c:v>156.36882493036262</c:v>
                </c:pt>
                <c:pt idx="27">
                  <c:v>158.64466618537986</c:v>
                </c:pt>
                <c:pt idx="28">
                  <c:v>161.08145463942409</c:v>
                </c:pt>
              </c:numCache>
            </c:numRef>
          </c:val>
          <c:smooth val="0"/>
          <c:extLst>
            <c:ext xmlns:c16="http://schemas.microsoft.com/office/drawing/2014/chart" uri="{C3380CC4-5D6E-409C-BE32-E72D297353CC}">
              <c16:uniqueId val="{00000004-D3AD-4645-84A5-B707DE110711}"/>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March'!$AR$27:$BT$27</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134.91584572342251</c:v>
                </c:pt>
                <c:pt idx="18">
                  <c:v>137.22525088155368</c:v>
                </c:pt>
                <c:pt idx="19">
                  <c:v>139.26884465341536</c:v>
                </c:pt>
                <c:pt idx="20">
                  <c:v>141.37250983505493</c:v>
                </c:pt>
                <c:pt idx="21">
                  <c:v>143.45015838978352</c:v>
                </c:pt>
                <c:pt idx="22">
                  <c:v>145.35532407128881</c:v>
                </c:pt>
                <c:pt idx="23">
                  <c:v>147.28153622220555</c:v>
                </c:pt>
                <c:pt idx="24">
                  <c:v>149.37955628668519</c:v>
                </c:pt>
                <c:pt idx="25">
                  <c:v>151.67963472950865</c:v>
                </c:pt>
                <c:pt idx="26">
                  <c:v>153.8620247515415</c:v>
                </c:pt>
                <c:pt idx="27">
                  <c:v>155.96231513487893</c:v>
                </c:pt>
                <c:pt idx="28">
                  <c:v>158.16906506465625</c:v>
                </c:pt>
              </c:numCache>
            </c:numRef>
          </c:val>
          <c:smooth val="0"/>
          <c:extLst>
            <c:ext xmlns:c16="http://schemas.microsoft.com/office/drawing/2014/chart" uri="{C3380CC4-5D6E-409C-BE32-E72D297353CC}">
              <c16:uniqueId val="{00000005-D3AD-4645-84A5-B707DE110711}"/>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March'!$AR$28:$BT$28</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134.82441936941939</c:v>
                </c:pt>
                <c:pt idx="18">
                  <c:v>136.30368550519606</c:v>
                </c:pt>
                <c:pt idx="19">
                  <c:v>137.19438681708147</c:v>
                </c:pt>
                <c:pt idx="20">
                  <c:v>138.0102903265979</c:v>
                </c:pt>
                <c:pt idx="21">
                  <c:v>138.87276605268372</c:v>
                </c:pt>
                <c:pt idx="22">
                  <c:v>139.78543423351755</c:v>
                </c:pt>
                <c:pt idx="23">
                  <c:v>140.69448217617273</c:v>
                </c:pt>
                <c:pt idx="24">
                  <c:v>141.97248761320424</c:v>
                </c:pt>
                <c:pt idx="25">
                  <c:v>143.71437441685563</c:v>
                </c:pt>
                <c:pt idx="26">
                  <c:v>145.38986973390877</c:v>
                </c:pt>
                <c:pt idx="27">
                  <c:v>146.9843085317417</c:v>
                </c:pt>
                <c:pt idx="28">
                  <c:v>148.75988195844525</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7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March'!$AR$46:$BT$46</c:f>
              <c:numCache>
                <c:formatCode>0.0</c:formatCode>
                <c:ptCount val="29"/>
                <c:pt idx="0">
                  <c:v>100</c:v>
                </c:pt>
                <c:pt idx="1">
                  <c:v>100.22493814201094</c:v>
                </c:pt>
                <c:pt idx="2">
                  <c:v>88.983654495013852</c:v>
                </c:pt>
                <c:pt idx="3">
                  <c:v>91.90222688760592</c:v>
                </c:pt>
                <c:pt idx="4">
                  <c:v>92.597660643323096</c:v>
                </c:pt>
                <c:pt idx="5">
                  <c:v>92.520806778136006</c:v>
                </c:pt>
                <c:pt idx="6">
                  <c:v>93.879808052785478</c:v>
                </c:pt>
                <c:pt idx="7">
                  <c:v>95.893004423783466</c:v>
                </c:pt>
                <c:pt idx="8">
                  <c:v>97.6006598185499</c:v>
                </c:pt>
                <c:pt idx="9">
                  <c:v>97.968058783834437</c:v>
                </c:pt>
                <c:pt idx="10">
                  <c:v>98.899677588663124</c:v>
                </c:pt>
                <c:pt idx="11">
                  <c:v>100.16308015295793</c:v>
                </c:pt>
                <c:pt idx="12">
                  <c:v>99.925020619329686</c:v>
                </c:pt>
                <c:pt idx="13">
                  <c:v>100.13871185424009</c:v>
                </c:pt>
                <c:pt idx="14">
                  <c:v>100.62607782859713</c:v>
                </c:pt>
                <c:pt idx="15">
                  <c:v>100.34490515108345</c:v>
                </c:pt>
                <c:pt idx="16">
                  <c:v>100.35240308915049</c:v>
                </c:pt>
                <c:pt idx="17">
                  <c:v>100.25492989427907</c:v>
                </c:pt>
                <c:pt idx="18">
                  <c:v>100.9950326160306</c:v>
                </c:pt>
                <c:pt idx="19">
                  <c:v>101.8645872385094</c:v>
                </c:pt>
                <c:pt idx="20">
                  <c:v>102.41219914523506</c:v>
                </c:pt>
                <c:pt idx="21">
                  <c:v>102.72283871935218</c:v>
                </c:pt>
                <c:pt idx="22">
                  <c:v>103.10079103246606</c:v>
                </c:pt>
                <c:pt idx="23">
                  <c:v>103.3542400839769</c:v>
                </c:pt>
                <c:pt idx="24">
                  <c:v>103.70041988453175</c:v>
                </c:pt>
                <c:pt idx="25">
                  <c:v>104.05913998650371</c:v>
                </c:pt>
                <c:pt idx="26">
                  <c:v>104.15383894429033</c:v>
                </c:pt>
                <c:pt idx="27">
                  <c:v>104.20731798755342</c:v>
                </c:pt>
                <c:pt idx="28">
                  <c:v>104.37444702706756</c:v>
                </c:pt>
              </c:numCache>
            </c:numRef>
          </c:val>
          <c:smooth val="0"/>
          <c:extLst>
            <c:ext xmlns:c16="http://schemas.microsoft.com/office/drawing/2014/chart" uri="{C3380CC4-5D6E-409C-BE32-E72D297353CC}">
              <c16:uniqueId val="{00000000-EB88-4170-8A27-9108DA5F5B73}"/>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March'!$AR$47:$BT$47</c:f>
              <c:numCache>
                <c:formatCode>0.0</c:formatCode>
                <c:ptCount val="29"/>
                <c:pt idx="0">
                  <c:v>100</c:v>
                </c:pt>
                <c:pt idx="1">
                  <c:v>100.22493814201094</c:v>
                </c:pt>
                <c:pt idx="2">
                  <c:v>88.983654495013852</c:v>
                </c:pt>
                <c:pt idx="3">
                  <c:v>91.90222688760592</c:v>
                </c:pt>
                <c:pt idx="4">
                  <c:v>92.597660643323096</c:v>
                </c:pt>
                <c:pt idx="5">
                  <c:v>92.520806778136006</c:v>
                </c:pt>
                <c:pt idx="6">
                  <c:v>93.879808052785478</c:v>
                </c:pt>
                <c:pt idx="7">
                  <c:v>95.893004423783466</c:v>
                </c:pt>
                <c:pt idx="8">
                  <c:v>97.6006598185499</c:v>
                </c:pt>
                <c:pt idx="9">
                  <c:v>97.968058783834437</c:v>
                </c:pt>
                <c:pt idx="10">
                  <c:v>98.899677588663124</c:v>
                </c:pt>
                <c:pt idx="11">
                  <c:v>100.16308015295793</c:v>
                </c:pt>
                <c:pt idx="12">
                  <c:v>99.925020619329686</c:v>
                </c:pt>
                <c:pt idx="13">
                  <c:v>100.13871185424009</c:v>
                </c:pt>
                <c:pt idx="14">
                  <c:v>100.62607782859713</c:v>
                </c:pt>
                <c:pt idx="15">
                  <c:v>100.34490515108345</c:v>
                </c:pt>
                <c:pt idx="16">
                  <c:v>100.35240308915049</c:v>
                </c:pt>
                <c:pt idx="17">
                  <c:v>100.25492989427907</c:v>
                </c:pt>
                <c:pt idx="18">
                  <c:v>100.99413286346255</c:v>
                </c:pt>
                <c:pt idx="19">
                  <c:v>101.33086526205292</c:v>
                </c:pt>
                <c:pt idx="20">
                  <c:v>101.65533853190372</c:v>
                </c:pt>
                <c:pt idx="21">
                  <c:v>102.16173052410588</c:v>
                </c:pt>
                <c:pt idx="22">
                  <c:v>102.61801754517506</c:v>
                </c:pt>
                <c:pt idx="23">
                  <c:v>102.86134438029542</c:v>
                </c:pt>
                <c:pt idx="24">
                  <c:v>103.14645347529429</c:v>
                </c:pt>
                <c:pt idx="25">
                  <c:v>103.44072879958013</c:v>
                </c:pt>
                <c:pt idx="26">
                  <c:v>103.56843742970682</c:v>
                </c:pt>
                <c:pt idx="27">
                  <c:v>103.6397990552598</c:v>
                </c:pt>
                <c:pt idx="28">
                  <c:v>103.7608157756617</c:v>
                </c:pt>
              </c:numCache>
            </c:numRef>
          </c:val>
          <c:smooth val="0"/>
          <c:extLst>
            <c:ext xmlns:c16="http://schemas.microsoft.com/office/drawing/2014/chart" uri="{C3380CC4-5D6E-409C-BE32-E72D297353CC}">
              <c16:uniqueId val="{00000001-EB88-4170-8A27-9108DA5F5B73}"/>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March'!$AR$48:$BT$48</c:f>
              <c:numCache>
                <c:formatCode>0.0</c:formatCode>
                <c:ptCount val="29"/>
                <c:pt idx="0">
                  <c:v>100</c:v>
                </c:pt>
                <c:pt idx="1">
                  <c:v>100.22493814201094</c:v>
                </c:pt>
                <c:pt idx="2">
                  <c:v>88.983654495013852</c:v>
                </c:pt>
                <c:pt idx="3">
                  <c:v>91.90222688760592</c:v>
                </c:pt>
                <c:pt idx="4">
                  <c:v>92.597660643323096</c:v>
                </c:pt>
                <c:pt idx="5">
                  <c:v>92.520806778136006</c:v>
                </c:pt>
                <c:pt idx="6">
                  <c:v>93.879808052785478</c:v>
                </c:pt>
                <c:pt idx="7">
                  <c:v>95.893004423783466</c:v>
                </c:pt>
                <c:pt idx="8">
                  <c:v>97.6006598185499</c:v>
                </c:pt>
                <c:pt idx="9">
                  <c:v>97.968058783834437</c:v>
                </c:pt>
                <c:pt idx="10">
                  <c:v>98.899677588663124</c:v>
                </c:pt>
                <c:pt idx="11">
                  <c:v>100.16308015295793</c:v>
                </c:pt>
                <c:pt idx="12">
                  <c:v>99.925020619329686</c:v>
                </c:pt>
                <c:pt idx="13">
                  <c:v>100.13871185424009</c:v>
                </c:pt>
                <c:pt idx="14">
                  <c:v>100.62607782859713</c:v>
                </c:pt>
                <c:pt idx="15">
                  <c:v>100.34490515108345</c:v>
                </c:pt>
                <c:pt idx="16">
                  <c:v>100.35240308915049</c:v>
                </c:pt>
                <c:pt idx="17">
                  <c:v>100.25492989427907</c:v>
                </c:pt>
                <c:pt idx="18">
                  <c:v>100.99418909799803</c:v>
                </c:pt>
                <c:pt idx="19">
                  <c:v>100.41913473794706</c:v>
                </c:pt>
                <c:pt idx="20">
                  <c:v>99.736728649621355</c:v>
                </c:pt>
                <c:pt idx="21">
                  <c:v>99.083620754292568</c:v>
                </c:pt>
                <c:pt idx="22">
                  <c:v>98.749193971657789</c:v>
                </c:pt>
                <c:pt idx="23">
                  <c:v>98.471339131738787</c:v>
                </c:pt>
                <c:pt idx="24">
                  <c:v>98.505304791182411</c:v>
                </c:pt>
                <c:pt idx="25">
                  <c:v>98.519082252380599</c:v>
                </c:pt>
                <c:pt idx="26">
                  <c:v>98.65539476643923</c:v>
                </c:pt>
                <c:pt idx="27">
                  <c:v>98.80514733448301</c:v>
                </c:pt>
                <c:pt idx="28">
                  <c:v>98.988134513008916</c:v>
                </c:pt>
              </c:numCache>
            </c:numRef>
          </c:val>
          <c:smooth val="0"/>
          <c:extLst>
            <c:ext xmlns:c16="http://schemas.microsoft.com/office/drawing/2014/chart" uri="{C3380CC4-5D6E-409C-BE32-E72D297353CC}">
              <c16:uniqueId val="{00000002-EB88-4170-8A27-9108DA5F5B73}"/>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March'!$AR$42:$BT$42</c:f>
              <c:numCache>
                <c:formatCode>0.0</c:formatCode>
                <c:ptCount val="29"/>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pt idx="21">
                  <c:v>106.25747752164712</c:v>
                </c:pt>
                <c:pt idx="22">
                  <c:v>106.63544634076931</c:v>
                </c:pt>
                <c:pt idx="23">
                  <c:v>107.04187412122391</c:v>
                </c:pt>
                <c:pt idx="24">
                  <c:v>107.46943479375706</c:v>
                </c:pt>
                <c:pt idx="25">
                  <c:v>107.90899894899084</c:v>
                </c:pt>
                <c:pt idx="26">
                  <c:v>108.36710369487487</c:v>
                </c:pt>
                <c:pt idx="27">
                  <c:v>108.82768803342942</c:v>
                </c:pt>
                <c:pt idx="28">
                  <c:v>109.2837640216739</c:v>
                </c:pt>
              </c:numCache>
            </c:numRef>
          </c:val>
          <c:smooth val="0"/>
          <c:extLst>
            <c:ext xmlns:c16="http://schemas.microsoft.com/office/drawing/2014/chart" uri="{C3380CC4-5D6E-409C-BE32-E72D297353CC}">
              <c16:uniqueId val="{00000003-EB88-4170-8A27-9108DA5F5B73}"/>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March'!$AR$43:$BT$43</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101.89874746868672</c:v>
                </c:pt>
                <c:pt idx="18">
                  <c:v>102.88342833570839</c:v>
                </c:pt>
                <c:pt idx="19">
                  <c:v>103.45201755043877</c:v>
                </c:pt>
                <c:pt idx="20">
                  <c:v>103.67758568964224</c:v>
                </c:pt>
                <c:pt idx="21">
                  <c:v>104.0074439360984</c:v>
                </c:pt>
                <c:pt idx="22">
                  <c:v>104.29916372909322</c:v>
                </c:pt>
                <c:pt idx="23">
                  <c:v>104.62339683492087</c:v>
                </c:pt>
                <c:pt idx="24">
                  <c:v>105.02148803720092</c:v>
                </c:pt>
                <c:pt idx="25">
                  <c:v>105.27636315907897</c:v>
                </c:pt>
                <c:pt idx="26">
                  <c:v>105.5233630840771</c:v>
                </c:pt>
                <c:pt idx="27">
                  <c:v>105.86120903022575</c:v>
                </c:pt>
                <c:pt idx="28">
                  <c:v>106.17925448136204</c:v>
                </c:pt>
              </c:numCache>
            </c:numRef>
          </c:val>
          <c:smooth val="0"/>
          <c:extLst>
            <c:ext xmlns:c16="http://schemas.microsoft.com/office/drawing/2014/chart" uri="{C3380CC4-5D6E-409C-BE32-E72D297353CC}">
              <c16:uniqueId val="{00000004-EB88-4170-8A27-9108DA5F5B73}"/>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March'!$AR$44:$BT$44</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101.84643366084151</c:v>
                </c:pt>
                <c:pt idx="18">
                  <c:v>102.26882547063677</c:v>
                </c:pt>
                <c:pt idx="19">
                  <c:v>102.65690392259805</c:v>
                </c:pt>
                <c:pt idx="20">
                  <c:v>103.12294682367059</c:v>
                </c:pt>
                <c:pt idx="21">
                  <c:v>103.53690092252306</c:v>
                </c:pt>
                <c:pt idx="22">
                  <c:v>103.76651916297908</c:v>
                </c:pt>
                <c:pt idx="23">
                  <c:v>104.02510687767193</c:v>
                </c:pt>
                <c:pt idx="24">
                  <c:v>104.34275856896423</c:v>
                </c:pt>
                <c:pt idx="25">
                  <c:v>104.60708392709817</c:v>
                </c:pt>
                <c:pt idx="26">
                  <c:v>104.82505812645316</c:v>
                </c:pt>
                <c:pt idx="27">
                  <c:v>105.06463286582164</c:v>
                </c:pt>
                <c:pt idx="28">
                  <c:v>105.29745743643591</c:v>
                </c:pt>
              </c:numCache>
            </c:numRef>
          </c:val>
          <c:smooth val="0"/>
          <c:extLst>
            <c:ext xmlns:c16="http://schemas.microsoft.com/office/drawing/2014/chart" uri="{C3380CC4-5D6E-409C-BE32-E72D297353CC}">
              <c16:uniqueId val="{00000005-EB88-4170-8A27-9108DA5F5B73}"/>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March'!$AR$45:$BT$45</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101.80193879846996</c:v>
                </c:pt>
                <c:pt idx="18">
                  <c:v>101.6006150153754</c:v>
                </c:pt>
                <c:pt idx="19">
                  <c:v>101.01970674266857</c:v>
                </c:pt>
                <c:pt idx="20">
                  <c:v>100.47249306232656</c:v>
                </c:pt>
                <c:pt idx="21">
                  <c:v>100.1634478361959</c:v>
                </c:pt>
                <c:pt idx="22">
                  <c:v>99.930510762769075</c:v>
                </c:pt>
                <c:pt idx="23">
                  <c:v>99.857046426160665</c:v>
                </c:pt>
                <c:pt idx="24">
                  <c:v>99.823070576764408</c:v>
                </c:pt>
                <c:pt idx="25">
                  <c:v>100.05398259956497</c:v>
                </c:pt>
                <c:pt idx="26">
                  <c:v>100.37635940898522</c:v>
                </c:pt>
                <c:pt idx="27">
                  <c:v>100.72314932873321</c:v>
                </c:pt>
                <c:pt idx="28">
                  <c:v>101.18637965949148</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March'!$AR$37:$BT$37</c:f>
              <c:numCache>
                <c:formatCode>0.0</c:formatCode>
                <c:ptCount val="29"/>
                <c:pt idx="0">
                  <c:v>100</c:v>
                </c:pt>
                <c:pt idx="1">
                  <c:v>102.44136750346767</c:v>
                </c:pt>
                <c:pt idx="2">
                  <c:v>110.29178912457844</c:v>
                </c:pt>
                <c:pt idx="3">
                  <c:v>112.85270058378656</c:v>
                </c:pt>
                <c:pt idx="4">
                  <c:v>115.79726167624023</c:v>
                </c:pt>
                <c:pt idx="5">
                  <c:v>117.37090281044159</c:v>
                </c:pt>
                <c:pt idx="6">
                  <c:v>119.99137447539314</c:v>
                </c:pt>
                <c:pt idx="7">
                  <c:v>120.65154795053847</c:v>
                </c:pt>
                <c:pt idx="8">
                  <c:v>122.93276036786055</c:v>
                </c:pt>
                <c:pt idx="9">
                  <c:v>121.93119574852891</c:v>
                </c:pt>
                <c:pt idx="10">
                  <c:v>122.26650051106262</c:v>
                </c:pt>
                <c:pt idx="11">
                  <c:v>123.8677436191969</c:v>
                </c:pt>
                <c:pt idx="12">
                  <c:v>124.56879516689649</c:v>
                </c:pt>
                <c:pt idx="13">
                  <c:v>126.74240501839903</c:v>
                </c:pt>
                <c:pt idx="14">
                  <c:v>129.21522455979078</c:v>
                </c:pt>
                <c:pt idx="15">
                  <c:v>130.45292146448816</c:v>
                </c:pt>
                <c:pt idx="16">
                  <c:v>133.28247954289773</c:v>
                </c:pt>
                <c:pt idx="17">
                  <c:v>133.56827408845129</c:v>
                </c:pt>
                <c:pt idx="18">
                  <c:v>134.8167593072391</c:v>
                </c:pt>
                <c:pt idx="19">
                  <c:v>136.22105645827733</c:v>
                </c:pt>
                <c:pt idx="20">
                  <c:v>137.85038981492019</c:v>
                </c:pt>
                <c:pt idx="21">
                  <c:v>139.40672813693703</c:v>
                </c:pt>
                <c:pt idx="22">
                  <c:v>140.63544451567739</c:v>
                </c:pt>
                <c:pt idx="23">
                  <c:v>141.99252500970491</c:v>
                </c:pt>
                <c:pt idx="24">
                  <c:v>143.61057077702137</c:v>
                </c:pt>
                <c:pt idx="25">
                  <c:v>145.21509052942619</c:v>
                </c:pt>
                <c:pt idx="26">
                  <c:v>146.90255125704007</c:v>
                </c:pt>
                <c:pt idx="27">
                  <c:v>148.43021396448245</c:v>
                </c:pt>
                <c:pt idx="28">
                  <c:v>149.8615141394109</c:v>
                </c:pt>
              </c:numCache>
            </c:numRef>
          </c:val>
          <c:smooth val="0"/>
          <c:extLst>
            <c:ext xmlns:c16="http://schemas.microsoft.com/office/drawing/2014/chart" uri="{C3380CC4-5D6E-409C-BE32-E72D297353CC}">
              <c16:uniqueId val="{00000000-E209-4C91-9EC4-FD338AE10C45}"/>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March'!$AR$38:$BT$38</c:f>
              <c:numCache>
                <c:formatCode>0.0</c:formatCode>
                <c:ptCount val="29"/>
                <c:pt idx="0">
                  <c:v>100</c:v>
                </c:pt>
                <c:pt idx="1">
                  <c:v>102.44136750346767</c:v>
                </c:pt>
                <c:pt idx="2">
                  <c:v>110.29178912457844</c:v>
                </c:pt>
                <c:pt idx="3">
                  <c:v>112.85270058378656</c:v>
                </c:pt>
                <c:pt idx="4">
                  <c:v>115.79726167624023</c:v>
                </c:pt>
                <c:pt idx="5">
                  <c:v>117.37090281044159</c:v>
                </c:pt>
                <c:pt idx="6">
                  <c:v>119.99137447539314</c:v>
                </c:pt>
                <c:pt idx="7">
                  <c:v>120.65154795053847</c:v>
                </c:pt>
                <c:pt idx="8">
                  <c:v>122.93276036786055</c:v>
                </c:pt>
                <c:pt idx="9">
                  <c:v>121.93119574852891</c:v>
                </c:pt>
                <c:pt idx="10">
                  <c:v>122.26650051106262</c:v>
                </c:pt>
                <c:pt idx="11">
                  <c:v>123.8677436191969</c:v>
                </c:pt>
                <c:pt idx="12">
                  <c:v>124.56879516689649</c:v>
                </c:pt>
                <c:pt idx="13">
                  <c:v>126.74240501839903</c:v>
                </c:pt>
                <c:pt idx="14">
                  <c:v>129.21522455979078</c:v>
                </c:pt>
                <c:pt idx="15">
                  <c:v>130.45292146448816</c:v>
                </c:pt>
                <c:pt idx="16">
                  <c:v>133.28247954289773</c:v>
                </c:pt>
                <c:pt idx="17">
                  <c:v>133.56827408845129</c:v>
                </c:pt>
                <c:pt idx="18">
                  <c:v>134.78557796849122</c:v>
                </c:pt>
                <c:pt idx="19">
                  <c:v>136.18000054502909</c:v>
                </c:pt>
                <c:pt idx="20">
                  <c:v>137.42936732498367</c:v>
                </c:pt>
                <c:pt idx="21">
                  <c:v>138.5849963209339</c:v>
                </c:pt>
                <c:pt idx="22">
                  <c:v>139.6563377461313</c:v>
                </c:pt>
                <c:pt idx="23">
                  <c:v>140.89798205753826</c:v>
                </c:pt>
                <c:pt idx="24">
                  <c:v>142.18897850997365</c:v>
                </c:pt>
                <c:pt idx="25">
                  <c:v>143.63032747316581</c:v>
                </c:pt>
                <c:pt idx="26">
                  <c:v>145.11349740324829</c:v>
                </c:pt>
                <c:pt idx="27">
                  <c:v>146.49539773668411</c:v>
                </c:pt>
                <c:pt idx="28">
                  <c:v>147.84697075344306</c:v>
                </c:pt>
              </c:numCache>
            </c:numRef>
          </c:val>
          <c:smooth val="0"/>
          <c:extLst>
            <c:ext xmlns:c16="http://schemas.microsoft.com/office/drawing/2014/chart" uri="{C3380CC4-5D6E-409C-BE32-E72D297353CC}">
              <c16:uniqueId val="{00000001-E209-4C91-9EC4-FD338AE10C45}"/>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March'!$AR$39:$BT$39</c:f>
              <c:numCache>
                <c:formatCode>0.0</c:formatCode>
                <c:ptCount val="29"/>
                <c:pt idx="0">
                  <c:v>100</c:v>
                </c:pt>
                <c:pt idx="1">
                  <c:v>102.44136750346767</c:v>
                </c:pt>
                <c:pt idx="2">
                  <c:v>110.29178912457844</c:v>
                </c:pt>
                <c:pt idx="3">
                  <c:v>112.85270058378656</c:v>
                </c:pt>
                <c:pt idx="4">
                  <c:v>115.79726167624023</c:v>
                </c:pt>
                <c:pt idx="5">
                  <c:v>117.37090281044159</c:v>
                </c:pt>
                <c:pt idx="6">
                  <c:v>119.99137447539314</c:v>
                </c:pt>
                <c:pt idx="7">
                  <c:v>120.65154795053847</c:v>
                </c:pt>
                <c:pt idx="8">
                  <c:v>122.93276036786055</c:v>
                </c:pt>
                <c:pt idx="9">
                  <c:v>121.93119574852891</c:v>
                </c:pt>
                <c:pt idx="10">
                  <c:v>122.26650051106262</c:v>
                </c:pt>
                <c:pt idx="11">
                  <c:v>123.8677436191969</c:v>
                </c:pt>
                <c:pt idx="12">
                  <c:v>124.56879516689649</c:v>
                </c:pt>
                <c:pt idx="13">
                  <c:v>126.74240501839903</c:v>
                </c:pt>
                <c:pt idx="14">
                  <c:v>129.21522455979078</c:v>
                </c:pt>
                <c:pt idx="15">
                  <c:v>130.45292146448816</c:v>
                </c:pt>
                <c:pt idx="16">
                  <c:v>133.28247954289773</c:v>
                </c:pt>
                <c:pt idx="17">
                  <c:v>133.56827408845129</c:v>
                </c:pt>
                <c:pt idx="18">
                  <c:v>134.77845534235706</c:v>
                </c:pt>
                <c:pt idx="19">
                  <c:v>136.10074565978471</c:v>
                </c:pt>
                <c:pt idx="20">
                  <c:v>137.59142860103566</c:v>
                </c:pt>
                <c:pt idx="21">
                  <c:v>138.88979722033014</c:v>
                </c:pt>
                <c:pt idx="22">
                  <c:v>139.77548358647766</c:v>
                </c:pt>
                <c:pt idx="23">
                  <c:v>140.56768233634162</c:v>
                </c:pt>
                <c:pt idx="24">
                  <c:v>141.55291622491237</c:v>
                </c:pt>
                <c:pt idx="25">
                  <c:v>142.61158404093987</c:v>
                </c:pt>
                <c:pt idx="26">
                  <c:v>143.71211696930769</c:v>
                </c:pt>
                <c:pt idx="27">
                  <c:v>144.59771242098643</c:v>
                </c:pt>
                <c:pt idx="28">
                  <c:v>145.46190859375719</c:v>
                </c:pt>
              </c:numCache>
            </c:numRef>
          </c:val>
          <c:smooth val="0"/>
          <c:extLst>
            <c:ext xmlns:c16="http://schemas.microsoft.com/office/drawing/2014/chart" uri="{C3380CC4-5D6E-409C-BE32-E72D297353CC}">
              <c16:uniqueId val="{00000002-E209-4C91-9EC4-FD338AE10C45}"/>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March'!$AR$33:$BT$33</c:f>
              <c:numCache>
                <c:formatCode>0.0</c:formatCode>
                <c:ptCount val="29"/>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pt idx="21">
                  <c:v>126.58067762056864</c:v>
                </c:pt>
                <c:pt idx="22">
                  <c:v>128.12397439307321</c:v>
                </c:pt>
                <c:pt idx="23">
                  <c:v>129.68688753877959</c:v>
                </c:pt>
                <c:pt idx="24">
                  <c:v>131.27088120876275</c:v>
                </c:pt>
                <c:pt idx="25">
                  <c:v>132.91582274498404</c:v>
                </c:pt>
                <c:pt idx="26">
                  <c:v>134.52269181452513</c:v>
                </c:pt>
                <c:pt idx="27">
                  <c:v>136.12940735703248</c:v>
                </c:pt>
                <c:pt idx="28">
                  <c:v>137.74906708220789</c:v>
                </c:pt>
              </c:numCache>
            </c:numRef>
          </c:val>
          <c:smooth val="0"/>
          <c:extLst>
            <c:ext xmlns:c16="http://schemas.microsoft.com/office/drawing/2014/chart" uri="{C3380CC4-5D6E-409C-BE32-E72D297353CC}">
              <c16:uniqueId val="{00000003-E209-4C91-9EC4-FD338AE10C45}"/>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March'!$AR$34:$BT$34</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132.51796621484493</c:v>
                </c:pt>
                <c:pt idx="18">
                  <c:v>134.18998357196682</c:v>
                </c:pt>
                <c:pt idx="19">
                  <c:v>135.97323435609999</c:v>
                </c:pt>
                <c:pt idx="20">
                  <c:v>137.7348549225137</c:v>
                </c:pt>
                <c:pt idx="21">
                  <c:v>139.38364830360794</c:v>
                </c:pt>
                <c:pt idx="22">
                  <c:v>141.03369593368316</c:v>
                </c:pt>
                <c:pt idx="23">
                  <c:v>142.66339582024725</c:v>
                </c:pt>
                <c:pt idx="24">
                  <c:v>144.35502356809405</c:v>
                </c:pt>
                <c:pt idx="25">
                  <c:v>146.33063023216485</c:v>
                </c:pt>
                <c:pt idx="26">
                  <c:v>148.18408015083233</c:v>
                </c:pt>
                <c:pt idx="27">
                  <c:v>149.86099973606315</c:v>
                </c:pt>
                <c:pt idx="28">
                  <c:v>151.70708762859059</c:v>
                </c:pt>
              </c:numCache>
            </c:numRef>
          </c:val>
          <c:smooth val="0"/>
          <c:extLst>
            <c:ext xmlns:c16="http://schemas.microsoft.com/office/drawing/2014/chart" uri="{C3380CC4-5D6E-409C-BE32-E72D297353CC}">
              <c16:uniqueId val="{00000004-E209-4C91-9EC4-FD338AE10C45}"/>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March'!$AR$35:$BT$35</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132.46987731814482</c:v>
                </c:pt>
                <c:pt idx="18">
                  <c:v>134.18091999203958</c:v>
                </c:pt>
                <c:pt idx="19">
                  <c:v>135.66437261581765</c:v>
                </c:pt>
                <c:pt idx="20">
                  <c:v>137.09122381538134</c:v>
                </c:pt>
                <c:pt idx="21">
                  <c:v>138.54978960315577</c:v>
                </c:pt>
                <c:pt idx="22">
                  <c:v>140.07921364596322</c:v>
                </c:pt>
                <c:pt idx="23">
                  <c:v>141.58268195331047</c:v>
                </c:pt>
                <c:pt idx="24">
                  <c:v>143.16236060402255</c:v>
                </c:pt>
                <c:pt idx="25">
                  <c:v>144.99939108828983</c:v>
                </c:pt>
                <c:pt idx="26">
                  <c:v>146.77981343538471</c:v>
                </c:pt>
                <c:pt idx="27">
                  <c:v>148.44416325525916</c:v>
                </c:pt>
                <c:pt idx="28">
                  <c:v>150.21166599405973</c:v>
                </c:pt>
              </c:numCache>
            </c:numRef>
          </c:val>
          <c:smooth val="0"/>
          <c:extLst>
            <c:ext xmlns:c16="http://schemas.microsoft.com/office/drawing/2014/chart" uri="{C3380CC4-5D6E-409C-BE32-E72D297353CC}">
              <c16:uniqueId val="{00000005-E209-4C91-9EC4-FD338AE10C45}"/>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March'!$AR$36:$BT$36</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132.43796823587192</c:v>
                </c:pt>
                <c:pt idx="18">
                  <c:v>134.15635868401878</c:v>
                </c:pt>
                <c:pt idx="19">
                  <c:v>135.80952790385948</c:v>
                </c:pt>
                <c:pt idx="20">
                  <c:v>137.36126786560914</c:v>
                </c:pt>
                <c:pt idx="21">
                  <c:v>138.64615191740586</c:v>
                </c:pt>
                <c:pt idx="22">
                  <c:v>139.88263761141226</c:v>
                </c:pt>
                <c:pt idx="23">
                  <c:v>140.89589789761041</c:v>
                </c:pt>
                <c:pt idx="24">
                  <c:v>142.22412393538499</c:v>
                </c:pt>
                <c:pt idx="25">
                  <c:v>143.63683551910958</c:v>
                </c:pt>
                <c:pt idx="26">
                  <c:v>144.84473295302061</c:v>
                </c:pt>
                <c:pt idx="27">
                  <c:v>145.92902377587953</c:v>
                </c:pt>
                <c:pt idx="28">
                  <c:v>147.0157173910622</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5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March'!$L$37</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March'!$M$37:$AO$37</c:f>
              <c:numCache>
                <c:formatCode>#,##0.0</c:formatCode>
                <c:ptCount val="29"/>
                <c:pt idx="0">
                  <c:v>91648.409599798659</c:v>
                </c:pt>
                <c:pt idx="1">
                  <c:v>93885.884089213083</c:v>
                </c:pt>
                <c:pt idx="2">
                  <c:v>101080.67065183984</c:v>
                </c:pt>
                <c:pt idx="3">
                  <c:v>103427.70527546307</c:v>
                </c:pt>
                <c:pt idx="4">
                  <c:v>106126.34868639131</c:v>
                </c:pt>
                <c:pt idx="5">
                  <c:v>107568.5657586951</c:v>
                </c:pt>
                <c:pt idx="6">
                  <c:v>109970.18636363657</c:v>
                </c:pt>
                <c:pt idx="7">
                  <c:v>110575.22485420699</c:v>
                </c:pt>
                <c:pt idx="8">
                  <c:v>112665.91975427579</c:v>
                </c:pt>
                <c:pt idx="9">
                  <c:v>111748.00170954406</c:v>
                </c:pt>
                <c:pt idx="10">
                  <c:v>112055.30319171859</c:v>
                </c:pt>
                <c:pt idx="11">
                  <c:v>113522.81703415004</c:v>
                </c:pt>
                <c:pt idx="12">
                  <c:v>114165.3196280915</c:v>
                </c:pt>
                <c:pt idx="13">
                  <c:v>116157.39848789811</c:v>
                </c:pt>
                <c:pt idx="14">
                  <c:v>118423.6982698567</c:v>
                </c:pt>
                <c:pt idx="15">
                  <c:v>119558.02779867777</c:v>
                </c:pt>
                <c:pt idx="16">
                  <c:v>122151.27277624277</c:v>
                </c:pt>
                <c:pt idx="17">
                  <c:v>122413.19893196557</c:v>
                </c:pt>
                <c:pt idx="18">
                  <c:v>123557.41577907316</c:v>
                </c:pt>
                <c:pt idx="19">
                  <c:v>124844.43178405499</c:v>
                </c:pt>
                <c:pt idx="20">
                  <c:v>126337.68989249719</c:v>
                </c:pt>
                <c:pt idx="21">
                  <c:v>127764.04921261781</c:v>
                </c:pt>
                <c:pt idx="22">
                  <c:v>128890.14823222559</c:v>
                </c:pt>
                <c:pt idx="23">
                  <c:v>130133.89092199091</c:v>
                </c:pt>
                <c:pt idx="24">
                  <c:v>131616.8041343333</c:v>
                </c:pt>
                <c:pt idx="25">
                  <c:v>133087.32096912694</c:v>
                </c:pt>
                <c:pt idx="26">
                  <c:v>134633.85188860627</c:v>
                </c:pt>
                <c:pt idx="27">
                  <c:v>136033.93046402643</c:v>
                </c:pt>
                <c:pt idx="28">
                  <c:v>137345.6943109475</c:v>
                </c:pt>
              </c:numCache>
            </c:numRef>
          </c:val>
          <c:smooth val="0"/>
          <c:extLst>
            <c:ext xmlns:c16="http://schemas.microsoft.com/office/drawing/2014/chart" uri="{C3380CC4-5D6E-409C-BE32-E72D297353CC}">
              <c16:uniqueId val="{00000000-ED15-4C11-9EB0-9134868B97D1}"/>
            </c:ext>
          </c:extLst>
        </c:ser>
        <c:ser>
          <c:idx val="5"/>
          <c:order val="1"/>
          <c:tx>
            <c:strRef>
              <c:f>'Comparison vs March'!$L$38</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March'!$M$38:$AO$38</c:f>
              <c:numCache>
                <c:formatCode>#,##0.0</c:formatCode>
                <c:ptCount val="29"/>
                <c:pt idx="0">
                  <c:v>91648.409599798659</c:v>
                </c:pt>
                <c:pt idx="1">
                  <c:v>93885.884089213083</c:v>
                </c:pt>
                <c:pt idx="2">
                  <c:v>101080.67065183984</c:v>
                </c:pt>
                <c:pt idx="3">
                  <c:v>103427.70527546307</c:v>
                </c:pt>
                <c:pt idx="4">
                  <c:v>106126.34868639131</c:v>
                </c:pt>
                <c:pt idx="5">
                  <c:v>107568.5657586951</c:v>
                </c:pt>
                <c:pt idx="6">
                  <c:v>109970.18636363657</c:v>
                </c:pt>
                <c:pt idx="7">
                  <c:v>110575.22485420699</c:v>
                </c:pt>
                <c:pt idx="8">
                  <c:v>112665.91975427579</c:v>
                </c:pt>
                <c:pt idx="9">
                  <c:v>111748.00170954406</c:v>
                </c:pt>
                <c:pt idx="10">
                  <c:v>112055.30319171859</c:v>
                </c:pt>
                <c:pt idx="11">
                  <c:v>113522.81703415004</c:v>
                </c:pt>
                <c:pt idx="12">
                  <c:v>114165.3196280915</c:v>
                </c:pt>
                <c:pt idx="13">
                  <c:v>116157.39848789811</c:v>
                </c:pt>
                <c:pt idx="14">
                  <c:v>118423.6982698567</c:v>
                </c:pt>
                <c:pt idx="15">
                  <c:v>119558.02779867777</c:v>
                </c:pt>
                <c:pt idx="16">
                  <c:v>122151.27277624277</c:v>
                </c:pt>
                <c:pt idx="17">
                  <c:v>122413.19893196557</c:v>
                </c:pt>
                <c:pt idx="18">
                  <c:v>123528.83857801883</c:v>
                </c:pt>
                <c:pt idx="19">
                  <c:v>124806.80469251631</c:v>
                </c:pt>
                <c:pt idx="20">
                  <c:v>125951.82947641288</c:v>
                </c:pt>
                <c:pt idx="21">
                  <c:v>127010.94507207541</c:v>
                </c:pt>
                <c:pt idx="22">
                  <c:v>127992.81244965263</c:v>
                </c:pt>
                <c:pt idx="23">
                  <c:v>129130.75971394349</c:v>
                </c:pt>
                <c:pt idx="24">
                  <c:v>130313.93743059033</c:v>
                </c:pt>
                <c:pt idx="25">
                  <c:v>131634.91083213914</c:v>
                </c:pt>
                <c:pt idx="26">
                  <c:v>132994.2124847222</c:v>
                </c:pt>
                <c:pt idx="27">
                  <c:v>134260.70216257044</c:v>
                </c:pt>
                <c:pt idx="28">
                  <c:v>135499.39733701001</c:v>
                </c:pt>
              </c:numCache>
            </c:numRef>
          </c:val>
          <c:smooth val="0"/>
          <c:extLst>
            <c:ext xmlns:c16="http://schemas.microsoft.com/office/drawing/2014/chart" uri="{C3380CC4-5D6E-409C-BE32-E72D297353CC}">
              <c16:uniqueId val="{00000001-ED15-4C11-9EB0-9134868B97D1}"/>
            </c:ext>
          </c:extLst>
        </c:ser>
        <c:ser>
          <c:idx val="6"/>
          <c:order val="2"/>
          <c:tx>
            <c:strRef>
              <c:f>'Comparison vs March'!$L$39</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March'!$M$39:$AO$39</c:f>
              <c:numCache>
                <c:formatCode>#,##0.0</c:formatCode>
                <c:ptCount val="29"/>
                <c:pt idx="0">
                  <c:v>91648.409599798659</c:v>
                </c:pt>
                <c:pt idx="1">
                  <c:v>93885.884089213083</c:v>
                </c:pt>
                <c:pt idx="2">
                  <c:v>101080.67065183984</c:v>
                </c:pt>
                <c:pt idx="3">
                  <c:v>103427.70527546307</c:v>
                </c:pt>
                <c:pt idx="4">
                  <c:v>106126.34868639131</c:v>
                </c:pt>
                <c:pt idx="5">
                  <c:v>107568.5657586951</c:v>
                </c:pt>
                <c:pt idx="6">
                  <c:v>109970.18636363657</c:v>
                </c:pt>
                <c:pt idx="7">
                  <c:v>110575.22485420699</c:v>
                </c:pt>
                <c:pt idx="8">
                  <c:v>112665.91975427579</c:v>
                </c:pt>
                <c:pt idx="9">
                  <c:v>111748.00170954406</c:v>
                </c:pt>
                <c:pt idx="10">
                  <c:v>112055.30319171859</c:v>
                </c:pt>
                <c:pt idx="11">
                  <c:v>113522.81703415004</c:v>
                </c:pt>
                <c:pt idx="12">
                  <c:v>114165.3196280915</c:v>
                </c:pt>
                <c:pt idx="13">
                  <c:v>116157.39848789811</c:v>
                </c:pt>
                <c:pt idx="14">
                  <c:v>118423.6982698567</c:v>
                </c:pt>
                <c:pt idx="15">
                  <c:v>119558.02779867777</c:v>
                </c:pt>
                <c:pt idx="16">
                  <c:v>122151.27277624277</c:v>
                </c:pt>
                <c:pt idx="17">
                  <c:v>122413.19893196557</c:v>
                </c:pt>
                <c:pt idx="18">
                  <c:v>123522.31080444512</c:v>
                </c:pt>
                <c:pt idx="19">
                  <c:v>124734.16885065967</c:v>
                </c:pt>
                <c:pt idx="20">
                  <c:v>126100.3560584917</c:v>
                </c:pt>
                <c:pt idx="21">
                  <c:v>127290.29024881794</c:v>
                </c:pt>
                <c:pt idx="22">
                  <c:v>128102.00771743439</c:v>
                </c:pt>
                <c:pt idx="23">
                  <c:v>128828.0452725542</c:v>
                </c:pt>
                <c:pt idx="24">
                  <c:v>129730.99646226755</c:v>
                </c:pt>
                <c:pt idx="25">
                  <c:v>130701.24867860167</c:v>
                </c:pt>
                <c:pt idx="26">
                  <c:v>131709.86960457286</c:v>
                </c:pt>
                <c:pt idx="27">
                  <c:v>132521.50375152458</c:v>
                </c:pt>
                <c:pt idx="28">
                  <c:v>133313.52579969133</c:v>
                </c:pt>
              </c:numCache>
            </c:numRef>
          </c:val>
          <c:smooth val="0"/>
          <c:extLst>
            <c:ext xmlns:c16="http://schemas.microsoft.com/office/drawing/2014/chart" uri="{C3380CC4-5D6E-409C-BE32-E72D297353CC}">
              <c16:uniqueId val="{00000002-ED15-4C11-9EB0-9134868B97D1}"/>
            </c:ext>
          </c:extLst>
        </c:ser>
        <c:ser>
          <c:idx val="1"/>
          <c:order val="3"/>
          <c:tx>
            <c:strRef>
              <c:f>'Comparison vs March'!$L$33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March'!$M$33:$AO$33</c:f>
              <c:numCache>
                <c:formatCode>#,##0.0</c:formatCode>
                <c:ptCount val="29"/>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pt idx="21">
                  <c:v>115768.8344294925</c:v>
                </c:pt>
                <c:pt idx="22">
                  <c:v>117180.31106155172</c:v>
                </c:pt>
                <c:pt idx="23">
                  <c:v>118609.7285413295</c:v>
                </c:pt>
                <c:pt idx="24">
                  <c:v>120058.42595996179</c:v>
                </c:pt>
                <c:pt idx="25">
                  <c:v>121562.86540469149</c:v>
                </c:pt>
                <c:pt idx="26">
                  <c:v>123032.48432883089</c:v>
                </c:pt>
                <c:pt idx="27">
                  <c:v>124501.96283939308</c:v>
                </c:pt>
                <c:pt idx="28">
                  <c:v>125983.27990990211</c:v>
                </c:pt>
              </c:numCache>
            </c:numRef>
          </c:val>
          <c:smooth val="0"/>
          <c:extLst>
            <c:ext xmlns:c16="http://schemas.microsoft.com/office/drawing/2014/chart" uri="{C3380CC4-5D6E-409C-BE32-E72D297353CC}">
              <c16:uniqueId val="{00000003-ED15-4C11-9EB0-9134868B97D1}"/>
            </c:ext>
          </c:extLst>
        </c:ser>
        <c:ser>
          <c:idx val="2"/>
          <c:order val="4"/>
          <c:tx>
            <c:strRef>
              <c:f>'Comparison vs March'!$L$34</c:f>
              <c:strCache>
                <c:ptCount val="1"/>
                <c:pt idx="0">
                  <c:v>   Mar 2024 Optimistic</c:v>
                </c:pt>
              </c:strCache>
            </c:strRef>
          </c:tx>
          <c:spPr>
            <a:ln w="28575" cap="rnd">
              <a:solidFill>
                <a:srgbClr val="FFC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March'!$M$34:$AO$34</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121485.09954247557</c:v>
                </c:pt>
                <c:pt idx="18">
                  <c:v>123017.91204230962</c:v>
                </c:pt>
                <c:pt idx="19">
                  <c:v>124652.69716018857</c:v>
                </c:pt>
                <c:pt idx="20">
                  <c:v>126267.65289773648</c:v>
                </c:pt>
                <c:pt idx="21">
                  <c:v>127779.17494828216</c:v>
                </c:pt>
                <c:pt idx="22">
                  <c:v>129291.84682452063</c:v>
                </c:pt>
                <c:pt idx="23">
                  <c:v>130785.86502143904</c:v>
                </c:pt>
                <c:pt idx="24">
                  <c:v>132336.65523657715</c:v>
                </c:pt>
                <c:pt idx="25">
                  <c:v>134147.78152455768</c:v>
                </c:pt>
                <c:pt idx="26">
                  <c:v>135846.92130384812</c:v>
                </c:pt>
                <c:pt idx="27">
                  <c:v>137384.22789370487</c:v>
                </c:pt>
                <c:pt idx="28">
                  <c:v>139076.61857697458</c:v>
                </c:pt>
              </c:numCache>
            </c:numRef>
          </c:val>
          <c:smooth val="0"/>
          <c:extLst>
            <c:ext xmlns:c16="http://schemas.microsoft.com/office/drawing/2014/chart" uri="{C3380CC4-5D6E-409C-BE32-E72D297353CC}">
              <c16:uniqueId val="{00000004-ED15-4C11-9EB0-9134868B97D1}"/>
            </c:ext>
          </c:extLst>
        </c:ser>
        <c:ser>
          <c:idx val="3"/>
          <c:order val="5"/>
          <c:tx>
            <c:strRef>
              <c:f>'Comparison vs March'!$L$35</c:f>
              <c:strCache>
                <c:ptCount val="1"/>
                <c:pt idx="0">
                  <c:v>   Mar 2024 Baseline</c:v>
                </c:pt>
              </c:strCache>
            </c:strRef>
          </c:tx>
          <c:spPr>
            <a:ln w="28575" cap="rnd">
              <a:solidFill>
                <a:srgbClr val="FF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March'!$M$35:$AO$35</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121441.01431713317</c:v>
                </c:pt>
                <c:pt idx="18">
                  <c:v>123009.60305643303</c:v>
                </c:pt>
                <c:pt idx="19">
                  <c:v>124369.54989846387</c:v>
                </c:pt>
                <c:pt idx="20">
                  <c:v>125677.60770347323</c:v>
                </c:pt>
                <c:pt idx="21">
                  <c:v>127014.73967869348</c:v>
                </c:pt>
                <c:pt idx="22">
                  <c:v>128416.83056033202</c:v>
                </c:pt>
                <c:pt idx="23">
                  <c:v>129795.12666760036</c:v>
                </c:pt>
                <c:pt idx="24">
                  <c:v>131243.2881781366</c:v>
                </c:pt>
                <c:pt idx="25">
                  <c:v>132927.3755333708</c:v>
                </c:pt>
                <c:pt idx="26">
                  <c:v>134559.56769751705</c:v>
                </c:pt>
                <c:pt idx="27">
                  <c:v>136085.35102574248</c:v>
                </c:pt>
                <c:pt idx="28">
                  <c:v>137705.69921171342</c:v>
                </c:pt>
              </c:numCache>
            </c:numRef>
          </c:val>
          <c:smooth val="0"/>
          <c:extLst>
            <c:ext xmlns:c16="http://schemas.microsoft.com/office/drawing/2014/chart" uri="{C3380CC4-5D6E-409C-BE32-E72D297353CC}">
              <c16:uniqueId val="{00000005-ED15-4C11-9EB0-9134868B97D1}"/>
            </c:ext>
          </c:extLst>
        </c:ser>
        <c:ser>
          <c:idx val="4"/>
          <c:order val="6"/>
          <c:tx>
            <c:strRef>
              <c:f>'Comparison vs March'!$L$36</c:f>
              <c:strCache>
                <c:ptCount val="1"/>
                <c:pt idx="0">
                  <c:v>   Mar 2024 Pessimistic</c:v>
                </c:pt>
              </c:strCache>
            </c:strRef>
          </c:tx>
          <c:spPr>
            <a:ln w="28575" cap="rnd">
              <a:solidFill>
                <a:srgbClr val="68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March'!$M$36:$AO$36</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121411.76184558564</c:v>
                </c:pt>
                <c:pt idx="18">
                  <c:v>122987.08661556825</c:v>
                </c:pt>
                <c:pt idx="19">
                  <c:v>124502.62019165179</c:v>
                </c:pt>
                <c:pt idx="20">
                  <c:v>125925.16906635732</c:v>
                </c:pt>
                <c:pt idx="21">
                  <c:v>127103.0792878287</c:v>
                </c:pt>
                <c:pt idx="22">
                  <c:v>128236.62058724526</c:v>
                </c:pt>
                <c:pt idx="23">
                  <c:v>129165.52125065908</c:v>
                </c:pt>
                <c:pt idx="24">
                  <c:v>130383.16499379011</c:v>
                </c:pt>
                <c:pt idx="25">
                  <c:v>131678.26038557527</c:v>
                </c:pt>
                <c:pt idx="26">
                  <c:v>132785.59355848163</c:v>
                </c:pt>
                <c:pt idx="27">
                  <c:v>133779.61106652615</c:v>
                </c:pt>
                <c:pt idx="28">
                  <c:v>134775.83132090743</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4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March'!$AR$13:$BT$13</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124.95700200908922</c:v>
                </c:pt>
                <c:pt idx="14">
                  <c:v>127.27766038439498</c:v>
                </c:pt>
                <c:pt idx="15">
                  <c:v>128.00461075070299</c:v>
                </c:pt>
                <c:pt idx="16">
                  <c:v>130.29512234014339</c:v>
                </c:pt>
                <c:pt idx="17">
                  <c:v>131.5118806851587</c:v>
                </c:pt>
                <c:pt idx="18">
                  <c:v>133.57302307235753</c:v>
                </c:pt>
                <c:pt idx="19">
                  <c:v>136.32258163050804</c:v>
                </c:pt>
                <c:pt idx="20">
                  <c:v>138.90264737311952</c:v>
                </c:pt>
                <c:pt idx="21">
                  <c:v>141.39095989091757</c:v>
                </c:pt>
                <c:pt idx="22">
                  <c:v>143.55384468378759</c:v>
                </c:pt>
                <c:pt idx="23">
                  <c:v>145.66986545371893</c:v>
                </c:pt>
                <c:pt idx="24">
                  <c:v>147.97862116401788</c:v>
                </c:pt>
                <c:pt idx="25">
                  <c:v>150.49837890952517</c:v>
                </c:pt>
                <c:pt idx="26">
                  <c:v>152.55705391394812</c:v>
                </c:pt>
                <c:pt idx="27">
                  <c:v>154.37381333804763</c:v>
                </c:pt>
                <c:pt idx="28">
                  <c:v>156.23117052594083</c:v>
                </c:pt>
              </c:numCache>
            </c:numRef>
          </c:val>
          <c:smooth val="0"/>
          <c:extLst>
            <c:ext xmlns:c16="http://schemas.microsoft.com/office/drawing/2014/chart" uri="{C3380CC4-5D6E-409C-BE32-E72D297353CC}">
              <c16:uniqueId val="{00000000-9CC9-4F2C-84EE-49CCB1E2EE60}"/>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March'!$AR$14:$BT$14</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124.95700200908922</c:v>
                </c:pt>
                <c:pt idx="14">
                  <c:v>127.27766038439498</c:v>
                </c:pt>
                <c:pt idx="15">
                  <c:v>128.00461075070299</c:v>
                </c:pt>
                <c:pt idx="16">
                  <c:v>130.29512234014339</c:v>
                </c:pt>
                <c:pt idx="17">
                  <c:v>131.5118806851587</c:v>
                </c:pt>
                <c:pt idx="18">
                  <c:v>133.58992298338484</c:v>
                </c:pt>
                <c:pt idx="19">
                  <c:v>135.57207367158304</c:v>
                </c:pt>
                <c:pt idx="20">
                  <c:v>137.53952713378669</c:v>
                </c:pt>
                <c:pt idx="21">
                  <c:v>139.83183866099617</c:v>
                </c:pt>
                <c:pt idx="22">
                  <c:v>141.86187875999309</c:v>
                </c:pt>
                <c:pt idx="23">
                  <c:v>143.82200259786356</c:v>
                </c:pt>
                <c:pt idx="24">
                  <c:v>145.83297807812855</c:v>
                </c:pt>
                <c:pt idx="25">
                  <c:v>148.109718900796</c:v>
                </c:pt>
                <c:pt idx="26">
                  <c:v>150.08165368772151</c:v>
                </c:pt>
                <c:pt idx="27">
                  <c:v>151.88751361864161</c:v>
                </c:pt>
                <c:pt idx="28">
                  <c:v>153.71065323387052</c:v>
                </c:pt>
              </c:numCache>
            </c:numRef>
          </c:val>
          <c:smooth val="0"/>
          <c:extLst>
            <c:ext xmlns:c16="http://schemas.microsoft.com/office/drawing/2014/chart" uri="{C3380CC4-5D6E-409C-BE32-E72D297353CC}">
              <c16:uniqueId val="{00000001-9CC9-4F2C-84EE-49CCB1E2EE60}"/>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March'!$AR$15:$BT$15</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124.95700200908922</c:v>
                </c:pt>
                <c:pt idx="14">
                  <c:v>127.27766038439498</c:v>
                </c:pt>
                <c:pt idx="15">
                  <c:v>128.00461075070299</c:v>
                </c:pt>
                <c:pt idx="16">
                  <c:v>130.29512234014339</c:v>
                </c:pt>
                <c:pt idx="17">
                  <c:v>131.5118806851587</c:v>
                </c:pt>
                <c:pt idx="18">
                  <c:v>133.628128175505</c:v>
                </c:pt>
                <c:pt idx="19">
                  <c:v>134.9395232938958</c:v>
                </c:pt>
                <c:pt idx="20">
                  <c:v>136.13975877278793</c:v>
                </c:pt>
                <c:pt idx="21">
                  <c:v>137.39855529168926</c:v>
                </c:pt>
                <c:pt idx="22">
                  <c:v>138.37388903326968</c:v>
                </c:pt>
                <c:pt idx="23">
                  <c:v>139.52950115158404</c:v>
                </c:pt>
                <c:pt idx="24">
                  <c:v>141.16358962727605</c:v>
                </c:pt>
                <c:pt idx="25">
                  <c:v>143.10639580350954</c:v>
                </c:pt>
                <c:pt idx="26">
                  <c:v>144.97100666107963</c:v>
                </c:pt>
                <c:pt idx="27">
                  <c:v>146.65256679696068</c:v>
                </c:pt>
                <c:pt idx="28">
                  <c:v>148.32444271416315</c:v>
                </c:pt>
              </c:numCache>
            </c:numRef>
          </c:val>
          <c:smooth val="0"/>
          <c:extLst>
            <c:ext xmlns:c16="http://schemas.microsoft.com/office/drawing/2014/chart" uri="{C3380CC4-5D6E-409C-BE32-E72D297353CC}">
              <c16:uniqueId val="{00000002-9CC9-4F2C-84EE-49CCB1E2EE60}"/>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March'!$AR$9:$BT$9</c:f>
              <c:numCache>
                <c:formatCode>0.0</c:formatCode>
                <c:ptCount val="29"/>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pt idx="21">
                  <c:v>132.0060372574641</c:v>
                </c:pt>
                <c:pt idx="22">
                  <c:v>133.94754919188409</c:v>
                </c:pt>
                <c:pt idx="23">
                  <c:v>135.93660063215296</c:v>
                </c:pt>
                <c:pt idx="24">
                  <c:v>137.96287465194291</c:v>
                </c:pt>
                <c:pt idx="25">
                  <c:v>140.19170185122027</c:v>
                </c:pt>
                <c:pt idx="26">
                  <c:v>142.27071095126885</c:v>
                </c:pt>
                <c:pt idx="27">
                  <c:v>144.3543589570404</c:v>
                </c:pt>
                <c:pt idx="28">
                  <c:v>146.45385346476158</c:v>
                </c:pt>
              </c:numCache>
            </c:numRef>
          </c:val>
          <c:smooth val="0"/>
          <c:extLst>
            <c:ext xmlns:c16="http://schemas.microsoft.com/office/drawing/2014/chart" uri="{C3380CC4-5D6E-409C-BE32-E72D297353CC}">
              <c16:uniqueId val="{00000003-9CC9-4F2C-84EE-49CCB1E2EE60}"/>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March'!$AR$10:$BT$10</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133.13852446097908</c:v>
                </c:pt>
                <c:pt idx="18">
                  <c:v>136.09331250045895</c:v>
                </c:pt>
                <c:pt idx="19">
                  <c:v>139.023795049922</c:v>
                </c:pt>
                <c:pt idx="20">
                  <c:v>141.71786873164353</c:v>
                </c:pt>
                <c:pt idx="21">
                  <c:v>144.48774516035496</c:v>
                </c:pt>
                <c:pt idx="22">
                  <c:v>147.07962185202149</c:v>
                </c:pt>
                <c:pt idx="23">
                  <c:v>149.52494403435233</c:v>
                </c:pt>
                <c:pt idx="24">
                  <c:v>152.05176556289575</c:v>
                </c:pt>
                <c:pt idx="25">
                  <c:v>154.7946780886198</c:v>
                </c:pt>
                <c:pt idx="26">
                  <c:v>157.21292243597878</c:v>
                </c:pt>
                <c:pt idx="27">
                  <c:v>159.56964351173278</c:v>
                </c:pt>
                <c:pt idx="28">
                  <c:v>162.01811781230018</c:v>
                </c:pt>
              </c:numCache>
            </c:numRef>
          </c:val>
          <c:smooth val="0"/>
          <c:extLst>
            <c:ext xmlns:c16="http://schemas.microsoft.com/office/drawing/2014/chart" uri="{C3380CC4-5D6E-409C-BE32-E72D297353CC}">
              <c16:uniqueId val="{00000004-9CC9-4F2C-84EE-49CCB1E2EE60}"/>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March'!$AR$11:$BT$11</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132.97142421711359</c:v>
                </c:pt>
                <c:pt idx="18">
                  <c:v>135.3124606563411</c:v>
                </c:pt>
                <c:pt idx="19">
                  <c:v>137.72402099394549</c:v>
                </c:pt>
                <c:pt idx="20">
                  <c:v>140.27131230236242</c:v>
                </c:pt>
                <c:pt idx="21">
                  <c:v>142.95452446823271</c:v>
                </c:pt>
                <c:pt idx="22">
                  <c:v>145.23981018973416</c:v>
                </c:pt>
                <c:pt idx="23">
                  <c:v>147.50086637587515</c:v>
                </c:pt>
                <c:pt idx="24">
                  <c:v>149.87118333510728</c:v>
                </c:pt>
                <c:pt idx="25">
                  <c:v>152.51657008213891</c:v>
                </c:pt>
                <c:pt idx="26">
                  <c:v>154.92721896386766</c:v>
                </c:pt>
                <c:pt idx="27">
                  <c:v>157.24546900620442</c:v>
                </c:pt>
                <c:pt idx="28">
                  <c:v>159.61555810146763</c:v>
                </c:pt>
              </c:numCache>
            </c:numRef>
          </c:val>
          <c:smooth val="0"/>
          <c:extLst>
            <c:ext xmlns:c16="http://schemas.microsoft.com/office/drawing/2014/chart" uri="{C3380CC4-5D6E-409C-BE32-E72D297353CC}">
              <c16:uniqueId val="{00000005-9CC9-4F2C-84EE-49CCB1E2EE60}"/>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March'!$AR$12:$BT$12</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132.78279082818634</c:v>
                </c:pt>
                <c:pt idx="18">
                  <c:v>134.92148406302397</c:v>
                </c:pt>
                <c:pt idx="19">
                  <c:v>136.58489103604873</c:v>
                </c:pt>
                <c:pt idx="20">
                  <c:v>138.2031049885735</c:v>
                </c:pt>
                <c:pt idx="21">
                  <c:v>139.97949451284822</c:v>
                </c:pt>
                <c:pt idx="22">
                  <c:v>141.59531589369945</c:v>
                </c:pt>
                <c:pt idx="23">
                  <c:v>143.29578873899982</c:v>
                </c:pt>
                <c:pt idx="24">
                  <c:v>145.3078655617812</c:v>
                </c:pt>
                <c:pt idx="25">
                  <c:v>147.79158282287298</c:v>
                </c:pt>
                <c:pt idx="26">
                  <c:v>150.06801982691519</c:v>
                </c:pt>
                <c:pt idx="27">
                  <c:v>152.22938552665914</c:v>
                </c:pt>
                <c:pt idx="28">
                  <c:v>154.45102124617912</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March'!$L$29</c:f>
              <c:strCache>
                <c:ptCount val="1"/>
                <c:pt idx="0">
                  <c:v>   Jul 2024 Optimistic</c:v>
                </c:pt>
              </c:strCache>
            </c:strRef>
          </c:tx>
          <c:spPr>
            <a:ln w="28575" cap="rnd">
              <a:solidFill>
                <a:srgbClr val="F1BB7B"/>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March'!$BW$29:$CQ$29</c:f>
              <c:numCache>
                <c:formatCode>0.0%</c:formatCode>
                <c:ptCount val="21"/>
                <c:pt idx="0">
                  <c:v>1.6010365706753404E-5</c:v>
                </c:pt>
                <c:pt idx="1">
                  <c:v>-3.4572536077981386E-4</c:v>
                </c:pt>
                <c:pt idx="2">
                  <c:v>-8.656832286813021E-5</c:v>
                </c:pt>
                <c:pt idx="3">
                  <c:v>2.2877060603443411E-4</c:v>
                </c:pt>
                <c:pt idx="4">
                  <c:v>1.8920612618167354E-4</c:v>
                </c:pt>
                <c:pt idx="5">
                  <c:v>-1.4083869781456038E-4</c:v>
                </c:pt>
                <c:pt idx="6">
                  <c:v>-3.7599692102374682E-5</c:v>
                </c:pt>
                <c:pt idx="7">
                  <c:v>2.2766268515161947E-4</c:v>
                </c:pt>
                <c:pt idx="8">
                  <c:v>-5.6687213754846866E-5</c:v>
                </c:pt>
                <c:pt idx="9">
                  <c:v>-4.1850461878967238E-4</c:v>
                </c:pt>
                <c:pt idx="10">
                  <c:v>6.8577266893798949E-5</c:v>
                </c:pt>
                <c:pt idx="11">
                  <c:v>1.9951212977287192E-4</c:v>
                </c:pt>
                <c:pt idx="12">
                  <c:v>1.363705839916296E-4</c:v>
                </c:pt>
                <c:pt idx="13">
                  <c:v>1.646311113681298E-3</c:v>
                </c:pt>
                <c:pt idx="14">
                  <c:v>3.0254262757913875E-3</c:v>
                </c:pt>
                <c:pt idx="15">
                  <c:v>1.2263290883069988E-3</c:v>
                </c:pt>
                <c:pt idx="16">
                  <c:v>9.6945870848821336E-3</c:v>
                </c:pt>
                <c:pt idx="17">
                  <c:v>-8.3180757294617491E-3</c:v>
                </c:pt>
                <c:pt idx="18">
                  <c:v>-1.375384501879795E-2</c:v>
                </c:pt>
                <c:pt idx="19">
                  <c:v>-1.3534197983065543E-2</c:v>
                </c:pt>
                <c:pt idx="20">
                  <c:v>-1.1360604111370742E-2</c:v>
                </c:pt>
              </c:numCache>
            </c:numRef>
          </c:val>
          <c:smooth val="0"/>
          <c:extLst>
            <c:ext xmlns:c16="http://schemas.microsoft.com/office/drawing/2014/chart" uri="{C3380CC4-5D6E-409C-BE32-E72D297353CC}">
              <c16:uniqueId val="{00000000-5998-4626-B08D-D7917C286A7B}"/>
            </c:ext>
          </c:extLst>
        </c:ser>
        <c:ser>
          <c:idx val="5"/>
          <c:order val="1"/>
          <c:tx>
            <c:strRef>
              <c:f>'Comparison vs March'!$L$30</c:f>
              <c:strCache>
                <c:ptCount val="1"/>
                <c:pt idx="0">
                  <c:v>   Jul 2024 Baseline</c:v>
                </c:pt>
              </c:strCache>
            </c:strRef>
          </c:tx>
          <c:spPr>
            <a:ln w="28575" cap="rnd">
              <a:solidFill>
                <a:srgbClr val="FD6467"/>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March'!$BW$30:$CQ$30</c:f>
              <c:numCache>
                <c:formatCode>0.0%</c:formatCode>
                <c:ptCount val="21"/>
                <c:pt idx="0">
                  <c:v>1.6010365706753404E-5</c:v>
                </c:pt>
                <c:pt idx="1">
                  <c:v>-3.4572536077981386E-4</c:v>
                </c:pt>
                <c:pt idx="2">
                  <c:v>-8.656832286813021E-5</c:v>
                </c:pt>
                <c:pt idx="3">
                  <c:v>2.2877060603443411E-4</c:v>
                </c:pt>
                <c:pt idx="4">
                  <c:v>1.8920612618167354E-4</c:v>
                </c:pt>
                <c:pt idx="5">
                  <c:v>-1.4083869781456038E-4</c:v>
                </c:pt>
                <c:pt idx="6">
                  <c:v>-3.7599692102374682E-5</c:v>
                </c:pt>
                <c:pt idx="7">
                  <c:v>2.2766268515161947E-4</c:v>
                </c:pt>
                <c:pt idx="8">
                  <c:v>-5.6687213754846866E-5</c:v>
                </c:pt>
                <c:pt idx="9">
                  <c:v>-4.1850461878967238E-4</c:v>
                </c:pt>
                <c:pt idx="10">
                  <c:v>6.8577266893798949E-5</c:v>
                </c:pt>
                <c:pt idx="11">
                  <c:v>1.9951212977287192E-4</c:v>
                </c:pt>
                <c:pt idx="12">
                  <c:v>1.363705839916296E-4</c:v>
                </c:pt>
                <c:pt idx="13">
                  <c:v>1.646311113681298E-3</c:v>
                </c:pt>
                <c:pt idx="14">
                  <c:v>3.0254262757913875E-3</c:v>
                </c:pt>
                <c:pt idx="15">
                  <c:v>1.2263290883069988E-3</c:v>
                </c:pt>
                <c:pt idx="16">
                  <c:v>9.6945870848821336E-3</c:v>
                </c:pt>
                <c:pt idx="17">
                  <c:v>-7.4485116342474234E-3</c:v>
                </c:pt>
                <c:pt idx="18">
                  <c:v>-7.9981327107844224E-3</c:v>
                </c:pt>
                <c:pt idx="19">
                  <c:v>-9.1496592944800836E-3</c:v>
                </c:pt>
                <c:pt idx="20">
                  <c:v>-1.1784359800797395E-2</c:v>
                </c:pt>
              </c:numCache>
            </c:numRef>
          </c:val>
          <c:smooth val="0"/>
          <c:extLst>
            <c:ext xmlns:c16="http://schemas.microsoft.com/office/drawing/2014/chart" uri="{C3380CC4-5D6E-409C-BE32-E72D297353CC}">
              <c16:uniqueId val="{00000001-5998-4626-B08D-D7917C286A7B}"/>
            </c:ext>
          </c:extLst>
        </c:ser>
        <c:ser>
          <c:idx val="6"/>
          <c:order val="2"/>
          <c:tx>
            <c:strRef>
              <c:f>'Comparison vs March'!$L$31</c:f>
              <c:strCache>
                <c:ptCount val="1"/>
                <c:pt idx="0">
                  <c:v>   Jul 2024 Pessimistic</c:v>
                </c:pt>
              </c:strCache>
            </c:strRef>
          </c:tx>
          <c:spPr>
            <a:ln w="28575" cap="rnd">
              <a:solidFill>
                <a:srgbClr val="5B1A18"/>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March'!$BW$31:$CQ$31</c:f>
              <c:numCache>
                <c:formatCode>0.0%</c:formatCode>
                <c:ptCount val="21"/>
                <c:pt idx="0">
                  <c:v>1.6010365706753404E-5</c:v>
                </c:pt>
                <c:pt idx="1">
                  <c:v>-3.4572536077981386E-4</c:v>
                </c:pt>
                <c:pt idx="2">
                  <c:v>-8.656832286813021E-5</c:v>
                </c:pt>
                <c:pt idx="3">
                  <c:v>2.2877060603443411E-4</c:v>
                </c:pt>
                <c:pt idx="4">
                  <c:v>1.8920612618167354E-4</c:v>
                </c:pt>
                <c:pt idx="5">
                  <c:v>-1.4083869781456038E-4</c:v>
                </c:pt>
                <c:pt idx="6">
                  <c:v>-3.7599692102374682E-5</c:v>
                </c:pt>
                <c:pt idx="7">
                  <c:v>2.2766268515161947E-4</c:v>
                </c:pt>
                <c:pt idx="8">
                  <c:v>-5.6687213754846866E-5</c:v>
                </c:pt>
                <c:pt idx="9">
                  <c:v>-4.1850461878967238E-4</c:v>
                </c:pt>
                <c:pt idx="10">
                  <c:v>6.8577266893798949E-5</c:v>
                </c:pt>
                <c:pt idx="11">
                  <c:v>1.9951212977287192E-4</c:v>
                </c:pt>
                <c:pt idx="12">
                  <c:v>1.363705839916296E-4</c:v>
                </c:pt>
                <c:pt idx="13">
                  <c:v>1.646311113681298E-3</c:v>
                </c:pt>
                <c:pt idx="14">
                  <c:v>3.0254262757913875E-3</c:v>
                </c:pt>
                <c:pt idx="15">
                  <c:v>1.2263290883069988E-3</c:v>
                </c:pt>
                <c:pt idx="16">
                  <c:v>9.6945870848821336E-3</c:v>
                </c:pt>
                <c:pt idx="17">
                  <c:v>-6.7754483704405288E-3</c:v>
                </c:pt>
                <c:pt idx="18">
                  <c:v>-1.3433103235919175E-3</c:v>
                </c:pt>
                <c:pt idx="19">
                  <c:v>-3.7975861109694753E-3</c:v>
                </c:pt>
                <c:pt idx="20">
                  <c:v>-5.6438070399534856E-3</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March'!$M$13:$AO$13</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329030.52450512111</c:v>
                </c:pt>
                <c:pt idx="14">
                  <c:v>335141.16600697557</c:v>
                </c:pt>
                <c:pt idx="15">
                  <c:v>337055.33533298195</c:v>
                </c:pt>
                <c:pt idx="16">
                  <c:v>343086.59582692222</c:v>
                </c:pt>
                <c:pt idx="17">
                  <c:v>346290.50301114906</c:v>
                </c:pt>
                <c:pt idx="18">
                  <c:v>351717.8</c:v>
                </c:pt>
                <c:pt idx="19">
                  <c:v>358957.8</c:v>
                </c:pt>
                <c:pt idx="20">
                  <c:v>365751.5</c:v>
                </c:pt>
                <c:pt idx="21">
                  <c:v>372303.6</c:v>
                </c:pt>
                <c:pt idx="22">
                  <c:v>377998.8</c:v>
                </c:pt>
                <c:pt idx="23">
                  <c:v>383570.6</c:v>
                </c:pt>
                <c:pt idx="24">
                  <c:v>389649.9</c:v>
                </c:pt>
                <c:pt idx="25">
                  <c:v>396284.8</c:v>
                </c:pt>
                <c:pt idx="26">
                  <c:v>401705.6</c:v>
                </c:pt>
                <c:pt idx="27">
                  <c:v>406489.4</c:v>
                </c:pt>
                <c:pt idx="28">
                  <c:v>411380.1</c:v>
                </c:pt>
              </c:numCache>
            </c:numRef>
          </c:val>
          <c:smooth val="0"/>
          <c:extLst>
            <c:ext xmlns:c16="http://schemas.microsoft.com/office/drawing/2014/chart" uri="{C3380CC4-5D6E-409C-BE32-E72D297353CC}">
              <c16:uniqueId val="{00000000-3D68-46B9-97BA-D5D812526DFB}"/>
            </c:ext>
          </c:extLst>
        </c:ser>
        <c:ser>
          <c:idx val="5"/>
          <c:order val="1"/>
          <c:tx>
            <c:strRef>
              <c:f>'Comparison vs March'!$L$14</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March'!$M$14:$AO$14</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329030.52450512111</c:v>
                </c:pt>
                <c:pt idx="14">
                  <c:v>335141.16600697557</c:v>
                </c:pt>
                <c:pt idx="15">
                  <c:v>337055.33533298195</c:v>
                </c:pt>
                <c:pt idx="16">
                  <c:v>343086.59582692222</c:v>
                </c:pt>
                <c:pt idx="17">
                  <c:v>346290.50301114906</c:v>
                </c:pt>
                <c:pt idx="18">
                  <c:v>351762.3</c:v>
                </c:pt>
                <c:pt idx="19">
                  <c:v>356981.6</c:v>
                </c:pt>
                <c:pt idx="20">
                  <c:v>362162.2</c:v>
                </c:pt>
                <c:pt idx="21">
                  <c:v>368198.2</c:v>
                </c:pt>
                <c:pt idx="22">
                  <c:v>373543.6</c:v>
                </c:pt>
                <c:pt idx="23">
                  <c:v>378704.9</c:v>
                </c:pt>
                <c:pt idx="24">
                  <c:v>384000.1</c:v>
                </c:pt>
                <c:pt idx="25">
                  <c:v>389995.1</c:v>
                </c:pt>
                <c:pt idx="26">
                  <c:v>395187.5</c:v>
                </c:pt>
                <c:pt idx="27">
                  <c:v>399942.6</c:v>
                </c:pt>
                <c:pt idx="28">
                  <c:v>404743.2</c:v>
                </c:pt>
              </c:numCache>
            </c:numRef>
          </c:val>
          <c:smooth val="0"/>
          <c:extLst>
            <c:ext xmlns:c16="http://schemas.microsoft.com/office/drawing/2014/chart" uri="{C3380CC4-5D6E-409C-BE32-E72D297353CC}">
              <c16:uniqueId val="{00000001-3D68-46B9-97BA-D5D812526DFB}"/>
            </c:ext>
          </c:extLst>
        </c:ser>
        <c:ser>
          <c:idx val="6"/>
          <c:order val="2"/>
          <c:tx>
            <c:strRef>
              <c:f>'Comparison vs March'!$L$15</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March'!$M$15:$AO$15</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329030.52450512111</c:v>
                </c:pt>
                <c:pt idx="14">
                  <c:v>335141.16600697557</c:v>
                </c:pt>
                <c:pt idx="15">
                  <c:v>337055.33533298195</c:v>
                </c:pt>
                <c:pt idx="16">
                  <c:v>343086.59582692222</c:v>
                </c:pt>
                <c:pt idx="17">
                  <c:v>346290.50301114906</c:v>
                </c:pt>
                <c:pt idx="18">
                  <c:v>351862.9</c:v>
                </c:pt>
                <c:pt idx="19">
                  <c:v>355316</c:v>
                </c:pt>
                <c:pt idx="20">
                  <c:v>358476.4</c:v>
                </c:pt>
                <c:pt idx="21">
                  <c:v>361791</c:v>
                </c:pt>
                <c:pt idx="22">
                  <c:v>364359.2</c:v>
                </c:pt>
                <c:pt idx="23">
                  <c:v>367402.1</c:v>
                </c:pt>
                <c:pt idx="24">
                  <c:v>371704.9</c:v>
                </c:pt>
                <c:pt idx="25">
                  <c:v>376820.6</c:v>
                </c:pt>
                <c:pt idx="26">
                  <c:v>381730.4</c:v>
                </c:pt>
                <c:pt idx="27">
                  <c:v>386158.2</c:v>
                </c:pt>
                <c:pt idx="28">
                  <c:v>390560.5</c:v>
                </c:pt>
              </c:numCache>
            </c:numRef>
          </c:val>
          <c:smooth val="0"/>
          <c:extLst>
            <c:ext xmlns:c16="http://schemas.microsoft.com/office/drawing/2014/chart" uri="{C3380CC4-5D6E-409C-BE32-E72D297353CC}">
              <c16:uniqueId val="{00000002-3D68-46B9-97BA-D5D812526DFB}"/>
            </c:ext>
          </c:extLst>
        </c:ser>
        <c:ser>
          <c:idx val="1"/>
          <c:order val="3"/>
          <c:tx>
            <c:strRef>
              <c:f>'Comparison vs March'!$L$9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March'!$M$9:$AO$9</c:f>
              <c:numCache>
                <c:formatCode>#,##0.0</c:formatCode>
                <c:ptCount val="29"/>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pt idx="21">
                  <c:v>355703.6</c:v>
                </c:pt>
                <c:pt idx="22">
                  <c:v>360935.2</c:v>
                </c:pt>
                <c:pt idx="23">
                  <c:v>366294.9</c:v>
                </c:pt>
                <c:pt idx="24">
                  <c:v>371754.9</c:v>
                </c:pt>
                <c:pt idx="25">
                  <c:v>377760.7</c:v>
                </c:pt>
                <c:pt idx="26">
                  <c:v>383362.8</c:v>
                </c:pt>
                <c:pt idx="27">
                  <c:v>388977.4</c:v>
                </c:pt>
                <c:pt idx="28">
                  <c:v>394634.7</c:v>
                </c:pt>
              </c:numCache>
            </c:numRef>
          </c:val>
          <c:smooth val="0"/>
          <c:extLst>
            <c:ext xmlns:c16="http://schemas.microsoft.com/office/drawing/2014/chart" uri="{C3380CC4-5D6E-409C-BE32-E72D297353CC}">
              <c16:uniqueId val="{00000007-3D68-46B9-97BA-D5D812526DFB}"/>
            </c:ext>
          </c:extLst>
        </c:ser>
        <c:ser>
          <c:idx val="2"/>
          <c:order val="4"/>
          <c:tx>
            <c:strRef>
              <c:f>'Comparison vs March'!$L$10</c:f>
              <c:strCache>
                <c:ptCount val="1"/>
                <c:pt idx="0">
                  <c:v>   Mar 2024 Optimistic</c:v>
                </c:pt>
              </c:strCache>
            </c:strRef>
          </c:tx>
          <c:spPr>
            <a:ln w="28575" cap="rnd">
              <a:solidFill>
                <a:srgbClr val="FFC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March'!$M$10:$AO$10</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350573.7</c:v>
                </c:pt>
                <c:pt idx="18">
                  <c:v>358354.1</c:v>
                </c:pt>
                <c:pt idx="19">
                  <c:v>366070.5</c:v>
                </c:pt>
                <c:pt idx="20">
                  <c:v>373164.4</c:v>
                </c:pt>
                <c:pt idx="21">
                  <c:v>380457.9</c:v>
                </c:pt>
                <c:pt idx="22">
                  <c:v>387282.7</c:v>
                </c:pt>
                <c:pt idx="23">
                  <c:v>393721.59999999998</c:v>
                </c:pt>
                <c:pt idx="24">
                  <c:v>400375.1</c:v>
                </c:pt>
                <c:pt idx="25">
                  <c:v>407597.6</c:v>
                </c:pt>
                <c:pt idx="26">
                  <c:v>413965.2</c:v>
                </c:pt>
                <c:pt idx="27">
                  <c:v>420170.8</c:v>
                </c:pt>
                <c:pt idx="28">
                  <c:v>426618</c:v>
                </c:pt>
              </c:numCache>
            </c:numRef>
          </c:val>
          <c:smooth val="0"/>
          <c:extLst>
            <c:ext xmlns:c16="http://schemas.microsoft.com/office/drawing/2014/chart" uri="{C3380CC4-5D6E-409C-BE32-E72D297353CC}">
              <c16:uniqueId val="{00000004-3D68-46B9-97BA-D5D812526DFB}"/>
            </c:ext>
          </c:extLst>
        </c:ser>
        <c:ser>
          <c:idx val="3"/>
          <c:order val="5"/>
          <c:tx>
            <c:strRef>
              <c:f>'Comparison vs March'!$L$11</c:f>
              <c:strCache>
                <c:ptCount val="1"/>
                <c:pt idx="0">
                  <c:v>   Mar 2024 Baseline</c:v>
                </c:pt>
              </c:strCache>
            </c:strRef>
          </c:tx>
          <c:spPr>
            <a:ln w="28575" cap="rnd">
              <a:solidFill>
                <a:srgbClr val="FF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March'!$M$11:$AO$11</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350133.7</c:v>
                </c:pt>
                <c:pt idx="18">
                  <c:v>356298</c:v>
                </c:pt>
                <c:pt idx="19">
                  <c:v>362648</c:v>
                </c:pt>
                <c:pt idx="20">
                  <c:v>369355.4</c:v>
                </c:pt>
                <c:pt idx="21">
                  <c:v>376420.7</c:v>
                </c:pt>
                <c:pt idx="22">
                  <c:v>382438.2</c:v>
                </c:pt>
                <c:pt idx="23">
                  <c:v>388391.9</c:v>
                </c:pt>
                <c:pt idx="24">
                  <c:v>394633.3</c:v>
                </c:pt>
                <c:pt idx="25">
                  <c:v>401599</c:v>
                </c:pt>
                <c:pt idx="26">
                  <c:v>407946.6</c:v>
                </c:pt>
                <c:pt idx="27">
                  <c:v>414050.9</c:v>
                </c:pt>
                <c:pt idx="28">
                  <c:v>420291.7</c:v>
                </c:pt>
              </c:numCache>
            </c:numRef>
          </c:val>
          <c:smooth val="0"/>
          <c:extLst>
            <c:ext xmlns:c16="http://schemas.microsoft.com/office/drawing/2014/chart" uri="{C3380CC4-5D6E-409C-BE32-E72D297353CC}">
              <c16:uniqueId val="{00000005-3D68-46B9-97BA-D5D812526DFB}"/>
            </c:ext>
          </c:extLst>
        </c:ser>
        <c:ser>
          <c:idx val="4"/>
          <c:order val="6"/>
          <c:tx>
            <c:strRef>
              <c:f>'Comparison vs March'!$L$12</c:f>
              <c:strCache>
                <c:ptCount val="1"/>
                <c:pt idx="0">
                  <c:v>   Mar 2024 Pessimistic</c:v>
                </c:pt>
              </c:strCache>
            </c:strRef>
          </c:tx>
          <c:spPr>
            <a:ln w="28575" cap="rnd">
              <a:solidFill>
                <a:srgbClr val="68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March'!$M$12:$AO$12</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349637</c:v>
                </c:pt>
                <c:pt idx="18">
                  <c:v>355268.5</c:v>
                </c:pt>
                <c:pt idx="19">
                  <c:v>359648.5</c:v>
                </c:pt>
                <c:pt idx="20">
                  <c:v>363909.5</c:v>
                </c:pt>
                <c:pt idx="21">
                  <c:v>368587</c:v>
                </c:pt>
                <c:pt idx="22">
                  <c:v>372841.7</c:v>
                </c:pt>
                <c:pt idx="23">
                  <c:v>377319.3</c:v>
                </c:pt>
                <c:pt idx="24">
                  <c:v>382617.4</c:v>
                </c:pt>
                <c:pt idx="25">
                  <c:v>389157.4</c:v>
                </c:pt>
                <c:pt idx="26">
                  <c:v>395151.6</c:v>
                </c:pt>
                <c:pt idx="27">
                  <c:v>400842.8</c:v>
                </c:pt>
                <c:pt idx="28">
                  <c:v>406692.7</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44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March'!$L$46</c:f>
              <c:strCache>
                <c:ptCount val="1"/>
                <c:pt idx="0">
                  <c:v>   Jul 2024 Optimistic</c:v>
                </c:pt>
              </c:strCache>
            </c:strRef>
          </c:tx>
          <c:spPr>
            <a:ln w="28575" cap="rnd">
              <a:solidFill>
                <a:srgbClr val="FFC000"/>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March'!$BW$46:$CQ$46</c:f>
              <c:numCache>
                <c:formatCode>0.0%</c:formatCode>
                <c:ptCount val="21"/>
                <c:pt idx="0">
                  <c:v>3.0000750018754907E-4</c:v>
                </c:pt>
                <c:pt idx="1">
                  <c:v>-3.7391564463051807E-4</c:v>
                </c:pt>
                <c:pt idx="2">
                  <c:v>-6.3192484307417196E-5</c:v>
                </c:pt>
                <c:pt idx="3">
                  <c:v>8.1592689295195697E-5</c:v>
                </c:pt>
                <c:pt idx="4">
                  <c:v>4.2529061525375944E-4</c:v>
                </c:pt>
                <c:pt idx="5">
                  <c:v>-2.0256036298815783E-4</c:v>
                </c:pt>
                <c:pt idx="6">
                  <c:v>1.9967253704011867E-5</c:v>
                </c:pt>
                <c:pt idx="7">
                  <c:v>2.346270407662665E-4</c:v>
                </c:pt>
                <c:pt idx="8">
                  <c:v>3.2660275499063474E-4</c:v>
                </c:pt>
                <c:pt idx="9">
                  <c:v>-4.2076272807256565E-4</c:v>
                </c:pt>
                <c:pt idx="10">
                  <c:v>9.4775949655012681E-5</c:v>
                </c:pt>
                <c:pt idx="11">
                  <c:v>3.7430052589160212E-5</c:v>
                </c:pt>
                <c:pt idx="12">
                  <c:v>4.1286641894688891E-4</c:v>
                </c:pt>
                <c:pt idx="13">
                  <c:v>-2.6199565835771654E-4</c:v>
                </c:pt>
                <c:pt idx="14">
                  <c:v>0</c:v>
                </c:pt>
                <c:pt idx="15">
                  <c:v>1.4946566026452501E-4</c:v>
                </c:pt>
                <c:pt idx="16">
                  <c:v>-7.2505423999109642E-3</c:v>
                </c:pt>
                <c:pt idx="17">
                  <c:v>-1.5836704410959412E-2</c:v>
                </c:pt>
                <c:pt idx="18">
                  <c:v>-1.8060211274728677E-2</c:v>
                </c:pt>
                <c:pt idx="19">
                  <c:v>-1.5049200669240093E-2</c:v>
                </c:pt>
                <c:pt idx="20">
                  <c:v>-1.1908669635198321E-2</c:v>
                </c:pt>
              </c:numCache>
            </c:numRef>
          </c:val>
          <c:smooth val="0"/>
          <c:extLst>
            <c:ext xmlns:c16="http://schemas.microsoft.com/office/drawing/2014/chart" uri="{C3380CC4-5D6E-409C-BE32-E72D297353CC}">
              <c16:uniqueId val="{00000000-F510-4D58-B08A-EAE567564FEC}"/>
            </c:ext>
          </c:extLst>
        </c:ser>
        <c:ser>
          <c:idx val="5"/>
          <c:order val="1"/>
          <c:tx>
            <c:strRef>
              <c:f>'Comparison vs March'!$L$47</c:f>
              <c:strCache>
                <c:ptCount val="1"/>
                <c:pt idx="0">
                  <c:v>   Jul 2024 Baseline</c:v>
                </c:pt>
              </c:strCache>
            </c:strRef>
          </c:tx>
          <c:spPr>
            <a:ln w="28575" cap="rnd">
              <a:solidFill>
                <a:srgbClr val="FD6467"/>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March'!$BW$47:$CQ$47</c:f>
              <c:numCache>
                <c:formatCode>0.0%</c:formatCode>
                <c:ptCount val="21"/>
                <c:pt idx="0">
                  <c:v>3.0000750018754907E-4</c:v>
                </c:pt>
                <c:pt idx="1">
                  <c:v>-3.7391564463051807E-4</c:v>
                </c:pt>
                <c:pt idx="2">
                  <c:v>-6.3192484307417196E-5</c:v>
                </c:pt>
                <c:pt idx="3">
                  <c:v>8.1592689295195697E-5</c:v>
                </c:pt>
                <c:pt idx="4">
                  <c:v>4.2529061525375944E-4</c:v>
                </c:pt>
                <c:pt idx="5">
                  <c:v>-2.0256036298815783E-4</c:v>
                </c:pt>
                <c:pt idx="6">
                  <c:v>1.9967253704011867E-5</c:v>
                </c:pt>
                <c:pt idx="7">
                  <c:v>2.346270407662665E-4</c:v>
                </c:pt>
                <c:pt idx="8">
                  <c:v>3.2660275499063474E-4</c:v>
                </c:pt>
                <c:pt idx="9">
                  <c:v>-4.2076272807256565E-4</c:v>
                </c:pt>
                <c:pt idx="10">
                  <c:v>9.4775949655012681E-5</c:v>
                </c:pt>
                <c:pt idx="11">
                  <c:v>3.7430052589160212E-5</c:v>
                </c:pt>
                <c:pt idx="12">
                  <c:v>4.1286641894688891E-4</c:v>
                </c:pt>
                <c:pt idx="13">
                  <c:v>-2.6199565835771654E-4</c:v>
                </c:pt>
                <c:pt idx="14">
                  <c:v>0</c:v>
                </c:pt>
                <c:pt idx="15">
                  <c:v>1.4946566026452501E-4</c:v>
                </c:pt>
                <c:pt idx="16">
                  <c:v>-7.2505423999109642E-3</c:v>
                </c:pt>
                <c:pt idx="17">
                  <c:v>-1.5331185192631214E-2</c:v>
                </c:pt>
                <c:pt idx="18">
                  <c:v>-1.216786840088957E-2</c:v>
                </c:pt>
                <c:pt idx="19">
                  <c:v>-1.2621057049829965E-2</c:v>
                </c:pt>
                <c:pt idx="20">
                  <c:v>-1.3935898575808792E-2</c:v>
                </c:pt>
              </c:numCache>
            </c:numRef>
          </c:val>
          <c:smooth val="0"/>
          <c:extLst>
            <c:ext xmlns:c16="http://schemas.microsoft.com/office/drawing/2014/chart" uri="{C3380CC4-5D6E-409C-BE32-E72D297353CC}">
              <c16:uniqueId val="{00000001-F510-4D58-B08A-EAE567564FEC}"/>
            </c:ext>
          </c:extLst>
        </c:ser>
        <c:ser>
          <c:idx val="6"/>
          <c:order val="2"/>
          <c:tx>
            <c:strRef>
              <c:f>'Comparison vs March'!$L$48</c:f>
              <c:strCache>
                <c:ptCount val="1"/>
                <c:pt idx="0">
                  <c:v>   Jul 2024 Pessimistic</c:v>
                </c:pt>
              </c:strCache>
            </c:strRef>
          </c:tx>
          <c:spPr>
            <a:ln w="28575" cap="rnd">
              <a:solidFill>
                <a:srgbClr val="5B1A18"/>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March'!$BW$48:$CQ$48</c:f>
              <c:numCache>
                <c:formatCode>0.0%</c:formatCode>
                <c:ptCount val="21"/>
                <c:pt idx="0">
                  <c:v>3.0000750018754907E-4</c:v>
                </c:pt>
                <c:pt idx="1">
                  <c:v>-3.7391564463051807E-4</c:v>
                </c:pt>
                <c:pt idx="2">
                  <c:v>-6.3192484307417196E-5</c:v>
                </c:pt>
                <c:pt idx="3">
                  <c:v>8.1592689295195697E-5</c:v>
                </c:pt>
                <c:pt idx="4">
                  <c:v>4.2529061525375944E-4</c:v>
                </c:pt>
                <c:pt idx="5">
                  <c:v>-2.0256036298815783E-4</c:v>
                </c:pt>
                <c:pt idx="6">
                  <c:v>1.9967253704011867E-5</c:v>
                </c:pt>
                <c:pt idx="7">
                  <c:v>2.346270407662665E-4</c:v>
                </c:pt>
                <c:pt idx="8">
                  <c:v>3.2660275499063474E-4</c:v>
                </c:pt>
                <c:pt idx="9">
                  <c:v>-4.2076272807256565E-4</c:v>
                </c:pt>
                <c:pt idx="10">
                  <c:v>9.4775949655012681E-5</c:v>
                </c:pt>
                <c:pt idx="11">
                  <c:v>3.7430052589160212E-5</c:v>
                </c:pt>
                <c:pt idx="12">
                  <c:v>4.1286641894688891E-4</c:v>
                </c:pt>
                <c:pt idx="13">
                  <c:v>-2.6199565835771654E-4</c:v>
                </c:pt>
                <c:pt idx="14">
                  <c:v>0</c:v>
                </c:pt>
                <c:pt idx="15">
                  <c:v>1.4946566026452501E-4</c:v>
                </c:pt>
                <c:pt idx="16">
                  <c:v>-7.2505423999109642E-3</c:v>
                </c:pt>
                <c:pt idx="17">
                  <c:v>-1.4900813198605145E-2</c:v>
                </c:pt>
                <c:pt idx="18">
                  <c:v>-5.6705060602773028E-3</c:v>
                </c:pt>
                <c:pt idx="19">
                  <c:v>-5.6468735609270793E-3</c:v>
                </c:pt>
                <c:pt idx="20">
                  <c:v>-7.0252327234310297E-3</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March'!$L$13</c:f>
              <c:strCache>
                <c:ptCount val="1"/>
                <c:pt idx="0">
                  <c:v>   Jul 2024 Optimistic</c:v>
                </c:pt>
              </c:strCache>
            </c:strRef>
          </c:tx>
          <c:spPr>
            <a:ln w="28575" cap="rnd">
              <a:solidFill>
                <a:srgbClr val="F1BB7B"/>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March'!$BW$13:$CQ$13</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-3.1893796188431356E-4</c:v>
                </c:pt>
                <c:pt idx="14">
                  <c:v>-8.8845741772636266E-4</c:v>
                </c:pt>
                <c:pt idx="15">
                  <c:v>-3.3423916969825829E-3</c:v>
                </c:pt>
                <c:pt idx="16">
                  <c:v>1.8196055037686953E-3</c:v>
                </c:pt>
                <c:pt idx="17">
                  <c:v>-1.2217679160903772E-2</c:v>
                </c:pt>
                <c:pt idx="18">
                  <c:v>-1.8518833745728047E-2</c:v>
                </c:pt>
                <c:pt idx="19">
                  <c:v>-1.9429863919654844E-2</c:v>
                </c:pt>
                <c:pt idx="20">
                  <c:v>-1.9864971042253821E-2</c:v>
                </c:pt>
              </c:numCache>
            </c:numRef>
          </c:val>
          <c:smooth val="0"/>
          <c:extLst>
            <c:ext xmlns:c16="http://schemas.microsoft.com/office/drawing/2014/chart" uri="{C3380CC4-5D6E-409C-BE32-E72D297353CC}">
              <c16:uniqueId val="{00000000-7C49-4815-B826-E0588E6F7943}"/>
            </c:ext>
          </c:extLst>
        </c:ser>
        <c:ser>
          <c:idx val="5"/>
          <c:order val="1"/>
          <c:tx>
            <c:strRef>
              <c:f>'Comparison vs March'!$L$14</c:f>
              <c:strCache>
                <c:ptCount val="1"/>
                <c:pt idx="0">
                  <c:v>   Jul 2024 Baseline</c:v>
                </c:pt>
              </c:strCache>
            </c:strRef>
          </c:tx>
          <c:spPr>
            <a:ln w="28575" cap="rnd">
              <a:solidFill>
                <a:srgbClr val="FD6467"/>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March'!$BW$14:$CQ$14</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-3.1893796188431356E-4</c:v>
                </c:pt>
                <c:pt idx="14">
                  <c:v>-8.8845741772636266E-4</c:v>
                </c:pt>
                <c:pt idx="15">
                  <c:v>-3.3423916969825829E-3</c:v>
                </c:pt>
                <c:pt idx="16">
                  <c:v>1.8196055037686953E-3</c:v>
                </c:pt>
                <c:pt idx="17">
                  <c:v>-1.0976369852005008E-2</c:v>
                </c:pt>
                <c:pt idx="18">
                  <c:v>-1.2730074263678226E-2</c:v>
                </c:pt>
                <c:pt idx="19">
                  <c:v>-1.5625068937371811E-2</c:v>
                </c:pt>
                <c:pt idx="20">
                  <c:v>-1.9475009706098834E-2</c:v>
                </c:pt>
              </c:numCache>
            </c:numRef>
          </c:val>
          <c:smooth val="0"/>
          <c:extLst>
            <c:ext xmlns:c16="http://schemas.microsoft.com/office/drawing/2014/chart" uri="{C3380CC4-5D6E-409C-BE32-E72D297353CC}">
              <c16:uniqueId val="{00000001-7C49-4815-B826-E0588E6F7943}"/>
            </c:ext>
          </c:extLst>
        </c:ser>
        <c:ser>
          <c:idx val="6"/>
          <c:order val="2"/>
          <c:tx>
            <c:strRef>
              <c:f>'Comparison vs March'!$L$15</c:f>
              <c:strCache>
                <c:ptCount val="1"/>
                <c:pt idx="0">
                  <c:v>   Jul 2024 Pessimistic</c:v>
                </c:pt>
              </c:strCache>
            </c:strRef>
          </c:tx>
          <c:spPr>
            <a:ln w="28575" cap="rnd">
              <a:solidFill>
                <a:srgbClr val="5B1A18"/>
              </a:solidFill>
              <a:round/>
            </a:ln>
            <a:effectLst/>
          </c:spPr>
          <c:marker>
            <c:symbol val="none"/>
          </c:marker>
          <c:cat>
            <c:strRef>
              <c:f>'Comparison vs March'!$BW$7:$CQ$7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March'!$BW$15:$CQ$15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-3.1893796188431356E-4</c:v>
                </c:pt>
                <c:pt idx="14">
                  <c:v>-8.8845741772636266E-4</c:v>
                </c:pt>
                <c:pt idx="15">
                  <c:v>-3.3423916969825829E-3</c:v>
                </c:pt>
                <c:pt idx="16">
                  <c:v>1.8196055037686953E-3</c:v>
                </c:pt>
                <c:pt idx="17">
                  <c:v>-9.5713468221353404E-3</c:v>
                </c:pt>
                <c:pt idx="18">
                  <c:v>-9.5859891884587656E-3</c:v>
                </c:pt>
                <c:pt idx="19">
                  <c:v>-1.2046484275619163E-2</c:v>
                </c:pt>
                <c:pt idx="20">
                  <c:v>-1.492981084582834E-2</c:v>
                </c:pt>
              </c:numCache>
            </c:numRef>
          </c:val>
          <c:smooth val="0"/>
          <c:extLst>
            <c:ext xmlns:c16="http://schemas.microsoft.com/office/drawing/2014/chart" uri="{C3380CC4-5D6E-409C-BE32-E72D297353CC}">
              <c16:uniqueId val="{00000002-7C49-4815-B826-E0588E6F794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March'!$B$54</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March'!$C$54:$J$54</c:f>
              <c:numCache>
                <c:formatCode>0.0</c:formatCode>
                <c:ptCount val="8"/>
                <c:pt idx="0">
                  <c:v>2.7223010985</c:v>
                </c:pt>
                <c:pt idx="1">
                  <c:v>8.1107901422499999</c:v>
                </c:pt>
                <c:pt idx="2">
                  <c:v>4.4052858994999999</c:v>
                </c:pt>
                <c:pt idx="3">
                  <c:v>3.0746585687500003</c:v>
                </c:pt>
                <c:pt idx="4">
                  <c:v>3.4014778215000003</c:v>
                </c:pt>
                <c:pt idx="5">
                  <c:v>4.0763533600000006</c:v>
                </c:pt>
                <c:pt idx="6">
                  <c:v>4.2664580000000001</c:v>
                </c:pt>
                <c:pt idx="7">
                  <c:v>4.24631325</c:v>
                </c:pt>
              </c:numCache>
            </c:numRef>
          </c:val>
          <c:smooth val="0"/>
          <c:extLst>
            <c:ext xmlns:c16="http://schemas.microsoft.com/office/drawing/2014/chart" uri="{C3380CC4-5D6E-409C-BE32-E72D297353CC}">
              <c16:uniqueId val="{00000000-ED5B-4814-AFC3-D163EF97D5A8}"/>
            </c:ext>
          </c:extLst>
        </c:ser>
        <c:ser>
          <c:idx val="5"/>
          <c:order val="1"/>
          <c:tx>
            <c:strRef>
              <c:f>'Comparison vs March'!$B$55</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March'!$C$55:$J$55</c:f>
              <c:numCache>
                <c:formatCode>0.0</c:formatCode>
                <c:ptCount val="8"/>
                <c:pt idx="0">
                  <c:v>2.7223010985</c:v>
                </c:pt>
                <c:pt idx="1">
                  <c:v>8.1107901422499999</c:v>
                </c:pt>
                <c:pt idx="2">
                  <c:v>4.4052858994999999</c:v>
                </c:pt>
                <c:pt idx="3">
                  <c:v>3.0746585687500003</c:v>
                </c:pt>
                <c:pt idx="4">
                  <c:v>3.4014778215000003</c:v>
                </c:pt>
                <c:pt idx="5">
                  <c:v>4.2490073600000002</c:v>
                </c:pt>
                <c:pt idx="6">
                  <c:v>4.5201225000000003</c:v>
                </c:pt>
                <c:pt idx="7">
                  <c:v>4.5314402500000002</c:v>
                </c:pt>
              </c:numCache>
            </c:numRef>
          </c:val>
          <c:smooth val="0"/>
          <c:extLst>
            <c:ext xmlns:c16="http://schemas.microsoft.com/office/drawing/2014/chart" uri="{C3380CC4-5D6E-409C-BE32-E72D297353CC}">
              <c16:uniqueId val="{00000001-ED5B-4814-AFC3-D163EF97D5A8}"/>
            </c:ext>
          </c:extLst>
        </c:ser>
        <c:ser>
          <c:idx val="6"/>
          <c:order val="2"/>
          <c:tx>
            <c:strRef>
              <c:f>'Comparison vs March'!$B$56</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March'!$C$56:$J$56</c:f>
              <c:numCache>
                <c:formatCode>0.0</c:formatCode>
                <c:ptCount val="8"/>
                <c:pt idx="0">
                  <c:v>2.7223010985</c:v>
                </c:pt>
                <c:pt idx="1">
                  <c:v>8.1107901422499999</c:v>
                </c:pt>
                <c:pt idx="2">
                  <c:v>4.4052858994999999</c:v>
                </c:pt>
                <c:pt idx="3">
                  <c:v>3.0746585687500003</c:v>
                </c:pt>
                <c:pt idx="4">
                  <c:v>3.4014778215000003</c:v>
                </c:pt>
                <c:pt idx="5">
                  <c:v>4.7809968600000001</c:v>
                </c:pt>
                <c:pt idx="6">
                  <c:v>6.4326115000000001</c:v>
                </c:pt>
                <c:pt idx="7">
                  <c:v>6.3050447499999995</c:v>
                </c:pt>
              </c:numCache>
            </c:numRef>
          </c:val>
          <c:smooth val="0"/>
          <c:extLst>
            <c:ext xmlns:c16="http://schemas.microsoft.com/office/drawing/2014/chart" uri="{C3380CC4-5D6E-409C-BE32-E72D297353CC}">
              <c16:uniqueId val="{00000002-ED5B-4814-AFC3-D163EF97D5A8}"/>
            </c:ext>
          </c:extLst>
        </c:ser>
        <c:ser>
          <c:idx val="1"/>
          <c:order val="3"/>
          <c:tx>
            <c:strRef>
              <c:f>'Comparison vs March'!$B$50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March'!$C$50:$J$50</c:f>
              <c:numCache>
                <c:formatCode>0.0</c:formatCode>
                <c:ptCount val="8"/>
                <c:pt idx="0">
                  <c:v>3.2152995456193922</c:v>
                </c:pt>
                <c:pt idx="1">
                  <c:v>2.9913592499999999</c:v>
                </c:pt>
                <c:pt idx="2">
                  <c:v>3.0332447500000002</c:v>
                </c:pt>
                <c:pt idx="3">
                  <c:v>3.2176464999999999</c:v>
                </c:pt>
                <c:pt idx="4">
                  <c:v>3.5913805000000001</c:v>
                </c:pt>
                <c:pt idx="5">
                  <c:v>3.8928285000000002</c:v>
                </c:pt>
                <c:pt idx="6">
                  <c:v>3.9582112500000002</c:v>
                </c:pt>
                <c:pt idx="7">
                  <c:v>3.8864729999999996</c:v>
                </c:pt>
              </c:numCache>
            </c:numRef>
          </c:val>
          <c:smooth val="0"/>
          <c:extLst>
            <c:ext xmlns:c16="http://schemas.microsoft.com/office/drawing/2014/chart" uri="{C3380CC4-5D6E-409C-BE32-E72D297353CC}">
              <c16:uniqueId val="{00000007-ED5B-4814-AFC3-D163EF97D5A8}"/>
            </c:ext>
          </c:extLst>
        </c:ser>
        <c:ser>
          <c:idx val="2"/>
          <c:order val="4"/>
          <c:tx>
            <c:strRef>
              <c:f>'Comparison vs March'!$B$51</c:f>
              <c:strCache>
                <c:ptCount val="1"/>
                <c:pt idx="0">
                  <c:v>   Mar 2024 Optimistic</c:v>
                </c:pt>
              </c:strCache>
            </c:strRef>
          </c:tx>
          <c:spPr>
            <a:ln w="28575" cap="rnd">
              <a:solidFill>
                <a:srgbClr val="FFC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March'!$C$51:$J$51</c:f>
              <c:numCache>
                <c:formatCode>0.0</c:formatCode>
                <c:ptCount val="8"/>
                <c:pt idx="0">
                  <c:v>2.7372313186481296</c:v>
                </c:pt>
                <c:pt idx="1">
                  <c:v>8.0123607160083061</c:v>
                </c:pt>
                <c:pt idx="2">
                  <c:v>4.3074811914151816</c:v>
                </c:pt>
                <c:pt idx="3">
                  <c:v>2.9758158784884667</c:v>
                </c:pt>
                <c:pt idx="4">
                  <c:v>3.1900874078605765</c:v>
                </c:pt>
                <c:pt idx="5">
                  <c:v>3.4787202500000003</c:v>
                </c:pt>
                <c:pt idx="6">
                  <c:v>3.489236</c:v>
                </c:pt>
                <c:pt idx="7">
                  <c:v>3.5901237500000001</c:v>
                </c:pt>
              </c:numCache>
            </c:numRef>
          </c:val>
          <c:smooth val="0"/>
          <c:extLst>
            <c:ext xmlns:c16="http://schemas.microsoft.com/office/drawing/2014/chart" uri="{C3380CC4-5D6E-409C-BE32-E72D297353CC}">
              <c16:uniqueId val="{00000004-ED5B-4814-AFC3-D163EF97D5A8}"/>
            </c:ext>
          </c:extLst>
        </c:ser>
        <c:ser>
          <c:idx val="3"/>
          <c:order val="5"/>
          <c:tx>
            <c:strRef>
              <c:f>'Comparison vs March'!$B$52</c:f>
              <c:strCache>
                <c:ptCount val="1"/>
                <c:pt idx="0">
                  <c:v>   Mar 2024 Baseline</c:v>
                </c:pt>
              </c:strCache>
            </c:strRef>
          </c:tx>
          <c:spPr>
            <a:ln w="28575" cap="rnd">
              <a:solidFill>
                <a:srgbClr val="FF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March'!$C$52:$J$52</c:f>
              <c:numCache>
                <c:formatCode>0.0</c:formatCode>
                <c:ptCount val="8"/>
                <c:pt idx="0">
                  <c:v>2.7372313186481296</c:v>
                </c:pt>
                <c:pt idx="1">
                  <c:v>8.0123607160083061</c:v>
                </c:pt>
                <c:pt idx="2">
                  <c:v>4.3074811914151816</c:v>
                </c:pt>
                <c:pt idx="3">
                  <c:v>2.9758158784884667</c:v>
                </c:pt>
                <c:pt idx="4">
                  <c:v>3.1900874078605765</c:v>
                </c:pt>
                <c:pt idx="5">
                  <c:v>3.7484780000000004</c:v>
                </c:pt>
                <c:pt idx="6">
                  <c:v>3.7435212500000001</c:v>
                </c:pt>
                <c:pt idx="7">
                  <c:v>3.8270865000000001</c:v>
                </c:pt>
              </c:numCache>
            </c:numRef>
          </c:val>
          <c:smooth val="0"/>
          <c:extLst>
            <c:ext xmlns:c16="http://schemas.microsoft.com/office/drawing/2014/chart" uri="{C3380CC4-5D6E-409C-BE32-E72D297353CC}">
              <c16:uniqueId val="{00000005-ED5B-4814-AFC3-D163EF97D5A8}"/>
            </c:ext>
          </c:extLst>
        </c:ser>
        <c:ser>
          <c:idx val="4"/>
          <c:order val="6"/>
          <c:tx>
            <c:strRef>
              <c:f>'Comparison vs March'!$B$53</c:f>
              <c:strCache>
                <c:ptCount val="1"/>
                <c:pt idx="0">
                  <c:v>   Mar 2024 Pessimistic</c:v>
                </c:pt>
              </c:strCache>
            </c:strRef>
          </c:tx>
          <c:spPr>
            <a:ln w="28575" cap="rnd">
              <a:solidFill>
                <a:srgbClr val="68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March'!$C$53:$J$53</c:f>
              <c:numCache>
                <c:formatCode>0.0</c:formatCode>
                <c:ptCount val="8"/>
                <c:pt idx="0">
                  <c:v>2.7372313186481296</c:v>
                </c:pt>
                <c:pt idx="1">
                  <c:v>8.0123607160083061</c:v>
                </c:pt>
                <c:pt idx="2">
                  <c:v>4.3074811914151816</c:v>
                </c:pt>
                <c:pt idx="3">
                  <c:v>2.9758158784884667</c:v>
                </c:pt>
                <c:pt idx="4">
                  <c:v>3.1900874078605765</c:v>
                </c:pt>
                <c:pt idx="5">
                  <c:v>4.6932010000000002</c:v>
                </c:pt>
                <c:pt idx="6">
                  <c:v>5.7222439999999999</c:v>
                </c:pt>
                <c:pt idx="7">
                  <c:v>5.3402285000000003</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March'!$L$54</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March'!$M$54:$AO$54</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4.2634150000000002</c:v>
                </c:pt>
                <c:pt idx="19">
                  <c:v>4.0160439999999999</c:v>
                </c:pt>
                <c:pt idx="20">
                  <c:v>4.0894659999999998</c:v>
                </c:pt>
                <c:pt idx="21">
                  <c:v>4.2339969999999996</c:v>
                </c:pt>
                <c:pt idx="22">
                  <c:v>4.2853430000000001</c:v>
                </c:pt>
                <c:pt idx="23">
                  <c:v>4.2705849999999996</c:v>
                </c:pt>
                <c:pt idx="24">
                  <c:v>4.2759070000000001</c:v>
                </c:pt>
                <c:pt idx="25">
                  <c:v>4.229857</c:v>
                </c:pt>
                <c:pt idx="26">
                  <c:v>4.232259</c:v>
                </c:pt>
                <c:pt idx="27">
                  <c:v>4.2483279999999999</c:v>
                </c:pt>
                <c:pt idx="28">
                  <c:v>4.2748090000000003</c:v>
                </c:pt>
              </c:numCache>
            </c:numRef>
          </c:val>
          <c:smooth val="0"/>
          <c:extLst>
            <c:ext xmlns:c16="http://schemas.microsoft.com/office/drawing/2014/chart" uri="{C3380CC4-5D6E-409C-BE32-E72D297353CC}">
              <c16:uniqueId val="{00000000-757D-4186-8BC4-7003BDCFDB75}"/>
            </c:ext>
          </c:extLst>
        </c:ser>
        <c:ser>
          <c:idx val="5"/>
          <c:order val="1"/>
          <c:tx>
            <c:strRef>
              <c:f>'Comparison vs March'!$L$55</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March'!$M$55:$AO$55</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4.263204</c:v>
                </c:pt>
                <c:pt idx="19">
                  <c:v>4.3813120000000003</c:v>
                </c:pt>
                <c:pt idx="20">
                  <c:v>4.415025</c:v>
                </c:pt>
                <c:pt idx="21">
                  <c:v>4.4825790000000003</c:v>
                </c:pt>
                <c:pt idx="22">
                  <c:v>4.531015</c:v>
                </c:pt>
                <c:pt idx="23">
                  <c:v>4.5344490000000004</c:v>
                </c:pt>
                <c:pt idx="24">
                  <c:v>4.5324470000000003</c:v>
                </c:pt>
                <c:pt idx="25">
                  <c:v>4.5237939999999996</c:v>
                </c:pt>
                <c:pt idx="26">
                  <c:v>4.521992</c:v>
                </c:pt>
                <c:pt idx="27">
                  <c:v>4.5277820000000002</c:v>
                </c:pt>
                <c:pt idx="28">
                  <c:v>4.5521929999999999</c:v>
                </c:pt>
              </c:numCache>
            </c:numRef>
          </c:val>
          <c:smooth val="0"/>
          <c:extLst>
            <c:ext xmlns:c16="http://schemas.microsoft.com/office/drawing/2014/chart" uri="{C3380CC4-5D6E-409C-BE32-E72D297353CC}">
              <c16:uniqueId val="{00000001-757D-4186-8BC4-7003BDCFDB75}"/>
            </c:ext>
          </c:extLst>
        </c:ser>
        <c:ser>
          <c:idx val="6"/>
          <c:order val="2"/>
          <c:tx>
            <c:strRef>
              <c:f>'Comparison vs March'!$L$56</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March'!$M$56:$AO$56</c:f>
              <c:numCache>
                <c:formatCode>0.0</c:formatCode>
                <c:ptCount val="29"/>
                <c:pt idx="0">
                  <c:v>2.4100467299999999</c:v>
                </c:pt>
                <c:pt idx="1">
                  <c:v>3.4391174690000001</c:v>
                </c:pt>
                <c:pt idx="2">
                  <c:v>13.954791139999999</c:v>
                </c:pt>
                <c:pt idx="3">
                  <c:v>8.6713827030000008</c:v>
                </c:pt>
                <c:pt idx="4">
                  <c:v>6.3778692570000004</c:v>
                </c:pt>
                <c:pt idx="5">
                  <c:v>5.518041395</c:v>
                </c:pt>
                <c:pt idx="6">
                  <c:v>4.7899577630000003</c:v>
                </c:pt>
                <c:pt idx="7">
                  <c:v>4.0118618389999998</c:v>
                </c:pt>
                <c:pt idx="8">
                  <c:v>3.301282601</c:v>
                </c:pt>
                <c:pt idx="9">
                  <c:v>2.9622362089999998</c:v>
                </c:pt>
                <c:pt idx="10">
                  <c:v>2.9030007530000002</c:v>
                </c:pt>
                <c:pt idx="11">
                  <c:v>3.1547683719999999</c:v>
                </c:pt>
                <c:pt idx="12">
                  <c:v>3.278628941</c:v>
                </c:pt>
                <c:pt idx="13">
                  <c:v>3.2214636149999998</c:v>
                </c:pt>
                <c:pt idx="14">
                  <c:v>3.2683764239999999</c:v>
                </c:pt>
                <c:pt idx="15">
                  <c:v>3.4588280390000001</c:v>
                </c:pt>
                <c:pt idx="16">
                  <c:v>3.6572432080000001</c:v>
                </c:pt>
                <c:pt idx="17">
                  <c:v>3.9364884400000002</c:v>
                </c:pt>
                <c:pt idx="18">
                  <c:v>4.2634280000000002</c:v>
                </c:pt>
                <c:pt idx="19">
                  <c:v>5.1019629999999996</c:v>
                </c:pt>
                <c:pt idx="20">
                  <c:v>5.8221080000000001</c:v>
                </c:pt>
                <c:pt idx="21">
                  <c:v>6.2180619999999998</c:v>
                </c:pt>
                <c:pt idx="22">
                  <c:v>6.4300259999999998</c:v>
                </c:pt>
                <c:pt idx="23">
                  <c:v>6.5381900000000002</c:v>
                </c:pt>
                <c:pt idx="24">
                  <c:v>6.544168</c:v>
                </c:pt>
                <c:pt idx="25">
                  <c:v>6.5400559999999999</c:v>
                </c:pt>
                <c:pt idx="26">
                  <c:v>6.3337050000000001</c:v>
                </c:pt>
                <c:pt idx="27">
                  <c:v>6.2053649999999996</c:v>
                </c:pt>
                <c:pt idx="28">
                  <c:v>6.1410530000000003</c:v>
                </c:pt>
              </c:numCache>
            </c:numRef>
          </c:val>
          <c:smooth val="0"/>
          <c:extLst>
            <c:ext xmlns:c16="http://schemas.microsoft.com/office/drawing/2014/chart" uri="{C3380CC4-5D6E-409C-BE32-E72D297353CC}">
              <c16:uniqueId val="{00000002-757D-4186-8BC4-7003BDCFDB75}"/>
            </c:ext>
          </c:extLst>
        </c:ser>
        <c:ser>
          <c:idx val="1"/>
          <c:order val="3"/>
          <c:tx>
            <c:strRef>
              <c:f>'Comparison vs March'!$L$50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March'!$M$50:$AO$50</c:f>
              <c:numCache>
                <c:formatCode>0.0</c:formatCode>
                <c:ptCount val="29"/>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pt idx="21">
                  <c:v>3.9702600000000001</c:v>
                </c:pt>
                <c:pt idx="22">
                  <c:v>3.967692</c:v>
                </c:pt>
                <c:pt idx="23">
                  <c:v>3.956537</c:v>
                </c:pt>
                <c:pt idx="24">
                  <c:v>3.9383560000000002</c:v>
                </c:pt>
                <c:pt idx="25">
                  <c:v>3.9145979999999998</c:v>
                </c:pt>
                <c:pt idx="26">
                  <c:v>3.8943469999999998</c:v>
                </c:pt>
                <c:pt idx="27">
                  <c:v>3.874301</c:v>
                </c:pt>
                <c:pt idx="28">
                  <c:v>3.8626459999999998</c:v>
                </c:pt>
              </c:numCache>
            </c:numRef>
          </c:val>
          <c:smooth val="0"/>
          <c:extLst>
            <c:ext xmlns:c16="http://schemas.microsoft.com/office/drawing/2014/chart" uri="{C3380CC4-5D6E-409C-BE32-E72D297353CC}">
              <c16:uniqueId val="{00000007-757D-4186-8BC4-7003BDCFDB75}"/>
            </c:ext>
          </c:extLst>
        </c:ser>
        <c:ser>
          <c:idx val="2"/>
          <c:order val="4"/>
          <c:tx>
            <c:strRef>
              <c:f>'Comparison vs March'!$L$51</c:f>
              <c:strCache>
                <c:ptCount val="1"/>
                <c:pt idx="0">
                  <c:v>   Mar 2024 Optimistic</c:v>
                </c:pt>
              </c:strCache>
            </c:strRef>
          </c:tx>
          <c:spPr>
            <a:ln w="28575" cap="rnd">
              <a:solidFill>
                <a:srgbClr val="FFC000">
                  <a:alpha val="35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March'!$M$51:$AO$51</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3.713047</c:v>
                </c:pt>
                <c:pt idx="18">
                  <c:v>3.389653</c:v>
                </c:pt>
                <c:pt idx="19">
                  <c:v>3.3778329999999999</c:v>
                </c:pt>
                <c:pt idx="20">
                  <c:v>3.434348</c:v>
                </c:pt>
                <c:pt idx="21">
                  <c:v>3.416617</c:v>
                </c:pt>
                <c:pt idx="22">
                  <c:v>3.4612850000000002</c:v>
                </c:pt>
                <c:pt idx="23">
                  <c:v>3.5316770000000002</c:v>
                </c:pt>
                <c:pt idx="24">
                  <c:v>3.5473650000000001</c:v>
                </c:pt>
                <c:pt idx="25">
                  <c:v>3.5764140000000002</c:v>
                </c:pt>
                <c:pt idx="26">
                  <c:v>3.5942099999999999</c:v>
                </c:pt>
                <c:pt idx="27">
                  <c:v>3.5932810000000002</c:v>
                </c:pt>
                <c:pt idx="28">
                  <c:v>3.59659</c:v>
                </c:pt>
              </c:numCache>
            </c:numRef>
          </c:val>
          <c:smooth val="0"/>
          <c:extLst>
            <c:ext xmlns:c16="http://schemas.microsoft.com/office/drawing/2014/chart" uri="{C3380CC4-5D6E-409C-BE32-E72D297353CC}">
              <c16:uniqueId val="{00000004-757D-4186-8BC4-7003BDCFDB75}"/>
            </c:ext>
          </c:extLst>
        </c:ser>
        <c:ser>
          <c:idx val="3"/>
          <c:order val="5"/>
          <c:tx>
            <c:strRef>
              <c:f>'Comparison vs March'!$L$52</c:f>
              <c:strCache>
                <c:ptCount val="1"/>
                <c:pt idx="0">
                  <c:v>   Mar 2024 Baseline</c:v>
                </c:pt>
              </c:strCache>
            </c:strRef>
          </c:tx>
          <c:spPr>
            <a:ln w="28575" cap="rnd">
              <a:solidFill>
                <a:srgbClr val="FF0000">
                  <a:alpha val="35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March'!$M$52:$AO$52</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3.74126</c:v>
                </c:pt>
                <c:pt idx="18">
                  <c:v>3.8243770000000001</c:v>
                </c:pt>
                <c:pt idx="19">
                  <c:v>3.7446090000000001</c:v>
                </c:pt>
                <c:pt idx="20">
                  <c:v>3.6836660000000001</c:v>
                </c:pt>
                <c:pt idx="21">
                  <c:v>3.6824170000000001</c:v>
                </c:pt>
                <c:pt idx="22">
                  <c:v>3.730353</c:v>
                </c:pt>
                <c:pt idx="23">
                  <c:v>3.7635230000000002</c:v>
                </c:pt>
                <c:pt idx="24">
                  <c:v>3.7977919999999998</c:v>
                </c:pt>
                <c:pt idx="25">
                  <c:v>3.8247939999999998</c:v>
                </c:pt>
                <c:pt idx="26">
                  <c:v>3.8364180000000001</c:v>
                </c:pt>
                <c:pt idx="27">
                  <c:v>3.8239450000000001</c:v>
                </c:pt>
                <c:pt idx="28">
                  <c:v>3.8231890000000002</c:v>
                </c:pt>
              </c:numCache>
            </c:numRef>
          </c:val>
          <c:smooth val="0"/>
          <c:extLst>
            <c:ext xmlns:c16="http://schemas.microsoft.com/office/drawing/2014/chart" uri="{C3380CC4-5D6E-409C-BE32-E72D297353CC}">
              <c16:uniqueId val="{00000005-757D-4186-8BC4-7003BDCFDB75}"/>
            </c:ext>
          </c:extLst>
        </c:ser>
        <c:ser>
          <c:idx val="4"/>
          <c:order val="6"/>
          <c:tx>
            <c:strRef>
              <c:f>'Comparison vs March'!$L$53</c:f>
              <c:strCache>
                <c:ptCount val="1"/>
                <c:pt idx="0">
                  <c:v>   Mar 2024 Pessimistic</c:v>
                </c:pt>
              </c:strCache>
            </c:strRef>
          </c:tx>
          <c:spPr>
            <a:ln w="28575" cap="rnd">
              <a:solidFill>
                <a:srgbClr val="680000">
                  <a:alpha val="35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March'!$M$53:$AO$53</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3.7948680000000001</c:v>
                </c:pt>
                <c:pt idx="18">
                  <c:v>4.5457890000000001</c:v>
                </c:pt>
                <c:pt idx="19">
                  <c:v>5.0789650000000002</c:v>
                </c:pt>
                <c:pt idx="20">
                  <c:v>5.3531820000000003</c:v>
                </c:pt>
                <c:pt idx="21">
                  <c:v>5.5282929999999997</c:v>
                </c:pt>
                <c:pt idx="22">
                  <c:v>5.7263169999999999</c:v>
                </c:pt>
                <c:pt idx="23">
                  <c:v>5.8039889999999996</c:v>
                </c:pt>
                <c:pt idx="24">
                  <c:v>5.8303770000000004</c:v>
                </c:pt>
                <c:pt idx="25">
                  <c:v>5.6101020000000004</c:v>
                </c:pt>
                <c:pt idx="26">
                  <c:v>5.4362219999999999</c:v>
                </c:pt>
                <c:pt idx="27">
                  <c:v>5.2814269999999999</c:v>
                </c:pt>
                <c:pt idx="28">
                  <c:v>5.0331630000000001</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March'!$B$46</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March'!$C$46:$J$46</c:f>
              <c:numCache>
                <c:formatCode>#,##0.0</c:formatCode>
                <c:ptCount val="8"/>
                <c:pt idx="0">
                  <c:v>1763.3416666666667</c:v>
                </c:pt>
                <c:pt idx="1">
                  <c:v>1661.3833333333332</c:v>
                </c:pt>
                <c:pt idx="2">
                  <c:v>1688.8833333333334</c:v>
                </c:pt>
                <c:pt idx="3">
                  <c:v>1764.7333333333333</c:v>
                </c:pt>
                <c:pt idx="4">
                  <c:v>1784.7666666666664</c:v>
                </c:pt>
                <c:pt idx="5">
                  <c:v>1802.8367499999999</c:v>
                </c:pt>
                <c:pt idx="6">
                  <c:v>1835.5192499999998</c:v>
                </c:pt>
                <c:pt idx="7">
                  <c:v>1852.9304999999999</c:v>
                </c:pt>
              </c:numCache>
            </c:numRef>
          </c:val>
          <c:smooth val="0"/>
          <c:extLst>
            <c:ext xmlns:c16="http://schemas.microsoft.com/office/drawing/2014/chart" uri="{C3380CC4-5D6E-409C-BE32-E72D297353CC}">
              <c16:uniqueId val="{00000000-127D-4B74-822D-5E717B8746DC}"/>
            </c:ext>
          </c:extLst>
        </c:ser>
        <c:ser>
          <c:idx val="5"/>
          <c:order val="1"/>
          <c:tx>
            <c:strRef>
              <c:f>'Comparison vs March'!$B$47</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March'!$C$47:$J$47</c:f>
              <c:numCache>
                <c:formatCode>#,##0.0</c:formatCode>
                <c:ptCount val="8"/>
                <c:pt idx="0">
                  <c:v>1763.3416666666667</c:v>
                </c:pt>
                <c:pt idx="1">
                  <c:v>1661.3833333333332</c:v>
                </c:pt>
                <c:pt idx="2">
                  <c:v>1688.8833333333334</c:v>
                </c:pt>
                <c:pt idx="3">
                  <c:v>1764.7333333333333</c:v>
                </c:pt>
                <c:pt idx="4">
                  <c:v>1784.7666666666664</c:v>
                </c:pt>
                <c:pt idx="5">
                  <c:v>1797.0952499999999</c:v>
                </c:pt>
                <c:pt idx="6">
                  <c:v>1826.2245</c:v>
                </c:pt>
                <c:pt idx="7">
                  <c:v>1842.3277500000002</c:v>
                </c:pt>
              </c:numCache>
            </c:numRef>
          </c:val>
          <c:smooth val="0"/>
          <c:extLst>
            <c:ext xmlns:c16="http://schemas.microsoft.com/office/drawing/2014/chart" uri="{C3380CC4-5D6E-409C-BE32-E72D297353CC}">
              <c16:uniqueId val="{00000001-127D-4B74-822D-5E717B8746DC}"/>
            </c:ext>
          </c:extLst>
        </c:ser>
        <c:ser>
          <c:idx val="6"/>
          <c:order val="2"/>
          <c:tx>
            <c:strRef>
              <c:f>'Comparison vs March'!$B$48</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March'!$C$48:$J$48</c:f>
              <c:numCache>
                <c:formatCode>#,##0.0</c:formatCode>
                <c:ptCount val="8"/>
                <c:pt idx="0">
                  <c:v>1763.3416666666667</c:v>
                </c:pt>
                <c:pt idx="1">
                  <c:v>1661.3833333333332</c:v>
                </c:pt>
                <c:pt idx="2">
                  <c:v>1688.8833333333334</c:v>
                </c:pt>
                <c:pt idx="3">
                  <c:v>1764.7333333333333</c:v>
                </c:pt>
                <c:pt idx="4">
                  <c:v>1784.7666666666664</c:v>
                </c:pt>
                <c:pt idx="5">
                  <c:v>1784.5127500000001</c:v>
                </c:pt>
                <c:pt idx="6">
                  <c:v>1755.1912499999999</c:v>
                </c:pt>
                <c:pt idx="7">
                  <c:v>1755.895</c:v>
                </c:pt>
              </c:numCache>
            </c:numRef>
          </c:val>
          <c:smooth val="0"/>
          <c:extLst>
            <c:ext xmlns:c16="http://schemas.microsoft.com/office/drawing/2014/chart" uri="{C3380CC4-5D6E-409C-BE32-E72D297353CC}">
              <c16:uniqueId val="{00000002-127D-4B74-822D-5E717B8746DC}"/>
            </c:ext>
          </c:extLst>
        </c:ser>
        <c:ser>
          <c:idx val="1"/>
          <c:order val="3"/>
          <c:tx>
            <c:strRef>
              <c:f>'Comparison vs March'!$B$42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March'!$C$42:$J$42</c:f>
              <c:numCache>
                <c:formatCode>#,##0.0</c:formatCode>
                <c:ptCount val="8"/>
                <c:pt idx="0">
                  <c:v>1761.7864793837607</c:v>
                </c:pt>
                <c:pt idx="1">
                  <c:v>1799.0877499999999</c:v>
                </c:pt>
                <c:pt idx="2">
                  <c:v>1827.2860000000001</c:v>
                </c:pt>
                <c:pt idx="3">
                  <c:v>1846.8242500000001</c:v>
                </c:pt>
                <c:pt idx="4">
                  <c:v>1858.7719999999999</c:v>
                </c:pt>
                <c:pt idx="5">
                  <c:v>1872.5140000000001</c:v>
                </c:pt>
                <c:pt idx="6">
                  <c:v>1896.056</c:v>
                </c:pt>
                <c:pt idx="7">
                  <c:v>1927.0355</c:v>
                </c:pt>
              </c:numCache>
            </c:numRef>
          </c:val>
          <c:smooth val="0"/>
          <c:extLst>
            <c:ext xmlns:c16="http://schemas.microsoft.com/office/drawing/2014/chart" uri="{C3380CC4-5D6E-409C-BE32-E72D297353CC}">
              <c16:uniqueId val="{00000007-127D-4B74-822D-5E717B8746DC}"/>
            </c:ext>
          </c:extLst>
        </c:ser>
        <c:ser>
          <c:idx val="2"/>
          <c:order val="4"/>
          <c:tx>
            <c:strRef>
              <c:f>'Comparison vs March'!$B$43</c:f>
              <c:strCache>
                <c:ptCount val="1"/>
                <c:pt idx="0">
                  <c:v>   Mar 2024 Optimistic</c:v>
                </c:pt>
              </c:strCache>
            </c:strRef>
          </c:tx>
          <c:spPr>
            <a:ln w="28575" cap="rnd">
              <a:solidFill>
                <a:srgbClr val="FFC000">
                  <a:alpha val="25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March'!$C$43:$J$43</c:f>
              <c:numCache>
                <c:formatCode>#,##0.0</c:formatCode>
                <c:ptCount val="8"/>
                <c:pt idx="0">
                  <c:v>1763.3250000000003</c:v>
                </c:pt>
                <c:pt idx="1">
                  <c:v>1661.3666666666666</c:v>
                </c:pt>
                <c:pt idx="2">
                  <c:v>1688.7166666666667</c:v>
                </c:pt>
                <c:pt idx="3">
                  <c:v>1764.675</c:v>
                </c:pt>
                <c:pt idx="4">
                  <c:v>1788.075</c:v>
                </c:pt>
                <c:pt idx="5">
                  <c:v>1830.6732500000001</c:v>
                </c:pt>
                <c:pt idx="6">
                  <c:v>1857.51575</c:v>
                </c:pt>
                <c:pt idx="7">
                  <c:v>1879.2427499999999</c:v>
                </c:pt>
              </c:numCache>
            </c:numRef>
          </c:val>
          <c:smooth val="0"/>
          <c:extLst>
            <c:ext xmlns:c16="http://schemas.microsoft.com/office/drawing/2014/chart" uri="{C3380CC4-5D6E-409C-BE32-E72D297353CC}">
              <c16:uniqueId val="{00000004-127D-4B74-822D-5E717B8746DC}"/>
            </c:ext>
          </c:extLst>
        </c:ser>
        <c:ser>
          <c:idx val="3"/>
          <c:order val="5"/>
          <c:tx>
            <c:strRef>
              <c:f>'Comparison vs March'!$B$44</c:f>
              <c:strCache>
                <c:ptCount val="1"/>
                <c:pt idx="0">
                  <c:v>   Mar 2024 Baseline</c:v>
                </c:pt>
              </c:strCache>
            </c:strRef>
          </c:tx>
          <c:spPr>
            <a:ln w="28575" cap="rnd">
              <a:solidFill>
                <a:srgbClr val="FF0000">
                  <a:alpha val="25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March'!$C$44:$J$44</c:f>
              <c:numCache>
                <c:formatCode>#,##0.0</c:formatCode>
                <c:ptCount val="8"/>
                <c:pt idx="0">
                  <c:v>1763.3250000000003</c:v>
                </c:pt>
                <c:pt idx="1">
                  <c:v>1661.3666666666666</c:v>
                </c:pt>
                <c:pt idx="2">
                  <c:v>1688.7166666666667</c:v>
                </c:pt>
                <c:pt idx="3">
                  <c:v>1764.675</c:v>
                </c:pt>
                <c:pt idx="4">
                  <c:v>1788.075</c:v>
                </c:pt>
                <c:pt idx="5">
                  <c:v>1821.7105000000001</c:v>
                </c:pt>
                <c:pt idx="6">
                  <c:v>1847.3817499999998</c:v>
                </c:pt>
                <c:pt idx="7">
                  <c:v>1865.7055</c:v>
                </c:pt>
              </c:numCache>
            </c:numRef>
          </c:val>
          <c:smooth val="0"/>
          <c:extLst>
            <c:ext xmlns:c16="http://schemas.microsoft.com/office/drawing/2014/chart" uri="{C3380CC4-5D6E-409C-BE32-E72D297353CC}">
              <c16:uniqueId val="{00000005-127D-4B74-822D-5E717B8746DC}"/>
            </c:ext>
          </c:extLst>
        </c:ser>
        <c:ser>
          <c:idx val="4"/>
          <c:order val="6"/>
          <c:tx>
            <c:strRef>
              <c:f>'Comparison vs March'!$B$45</c:f>
              <c:strCache>
                <c:ptCount val="1"/>
                <c:pt idx="0">
                  <c:v>   Mar 2024 Pessimistic</c:v>
                </c:pt>
              </c:strCache>
            </c:strRef>
          </c:tx>
          <c:spPr>
            <a:ln w="28575" cap="rnd">
              <a:solidFill>
                <a:srgbClr val="680000">
                  <a:alpha val="25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March'!$C$45:$J$45</c:f>
              <c:numCache>
                <c:formatCode>#,##0.0</c:formatCode>
                <c:ptCount val="8"/>
                <c:pt idx="0">
                  <c:v>1763.3250000000003</c:v>
                </c:pt>
                <c:pt idx="1">
                  <c:v>1661.3666666666666</c:v>
                </c:pt>
                <c:pt idx="2">
                  <c:v>1688.7166666666667</c:v>
                </c:pt>
                <c:pt idx="3">
                  <c:v>1764.675</c:v>
                </c:pt>
                <c:pt idx="4">
                  <c:v>1788.075</c:v>
                </c:pt>
                <c:pt idx="5">
                  <c:v>1799.4872499999999</c:v>
                </c:pt>
                <c:pt idx="6">
                  <c:v>1776.7292499999999</c:v>
                </c:pt>
                <c:pt idx="7">
                  <c:v>1788.1325000000002</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March'!$L$46</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March'!$M$46:$AO$46</c:f>
              <c:numCache>
                <c:formatCode>#,##0.0</c:formatCode>
                <c:ptCount val="29"/>
                <c:pt idx="0">
                  <c:v>1778.2666666666667</c:v>
                </c:pt>
                <c:pt idx="1">
                  <c:v>1782.2666666666667</c:v>
                </c:pt>
                <c:pt idx="2">
                  <c:v>1582.3666666666663</c:v>
                </c:pt>
                <c:pt idx="3">
                  <c:v>1634.2666666666669</c:v>
                </c:pt>
                <c:pt idx="4">
                  <c:v>1646.6333333333334</c:v>
                </c:pt>
                <c:pt idx="5">
                  <c:v>1645.2666666666667</c:v>
                </c:pt>
                <c:pt idx="6">
                  <c:v>1669.4333333333332</c:v>
                </c:pt>
                <c:pt idx="7">
                  <c:v>1705.2333333333333</c:v>
                </c:pt>
                <c:pt idx="8">
                  <c:v>1735.6000000000001</c:v>
                </c:pt>
                <c:pt idx="9">
                  <c:v>1742.1333333333332</c:v>
                </c:pt>
                <c:pt idx="10">
                  <c:v>1758.7</c:v>
                </c:pt>
                <c:pt idx="11">
                  <c:v>1781.1666666666665</c:v>
                </c:pt>
                <c:pt idx="12">
                  <c:v>1776.9333333333334</c:v>
                </c:pt>
                <c:pt idx="13">
                  <c:v>1780.7333333333333</c:v>
                </c:pt>
                <c:pt idx="14">
                  <c:v>1789.4</c:v>
                </c:pt>
                <c:pt idx="15">
                  <c:v>1784.3999999999999</c:v>
                </c:pt>
                <c:pt idx="16">
                  <c:v>1784.5333333333333</c:v>
                </c:pt>
                <c:pt idx="17">
                  <c:v>1782.8</c:v>
                </c:pt>
                <c:pt idx="18">
                  <c:v>1795.961</c:v>
                </c:pt>
                <c:pt idx="19">
                  <c:v>1811.424</c:v>
                </c:pt>
                <c:pt idx="20">
                  <c:v>1821.162</c:v>
                </c:pt>
                <c:pt idx="21">
                  <c:v>1826.6859999999999</c:v>
                </c:pt>
                <c:pt idx="22">
                  <c:v>1833.4069999999999</c:v>
                </c:pt>
                <c:pt idx="23">
                  <c:v>1837.914</c:v>
                </c:pt>
                <c:pt idx="24">
                  <c:v>1844.07</c:v>
                </c:pt>
                <c:pt idx="25">
                  <c:v>1850.4490000000001</c:v>
                </c:pt>
                <c:pt idx="26">
                  <c:v>1852.133</c:v>
                </c:pt>
                <c:pt idx="27">
                  <c:v>1853.0840000000001</c:v>
                </c:pt>
                <c:pt idx="28">
                  <c:v>1856.056</c:v>
                </c:pt>
              </c:numCache>
            </c:numRef>
          </c:val>
          <c:smooth val="0"/>
          <c:extLst>
            <c:ext xmlns:c16="http://schemas.microsoft.com/office/drawing/2014/chart" uri="{C3380CC4-5D6E-409C-BE32-E72D297353CC}">
              <c16:uniqueId val="{00000000-48F2-41F9-A396-40EDF04F6976}"/>
            </c:ext>
          </c:extLst>
        </c:ser>
        <c:ser>
          <c:idx val="5"/>
          <c:order val="1"/>
          <c:tx>
            <c:strRef>
              <c:f>'Comparison vs March'!$L$47</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March'!$M$47:$AO$47</c:f>
              <c:numCache>
                <c:formatCode>#,##0.0</c:formatCode>
                <c:ptCount val="29"/>
                <c:pt idx="0">
                  <c:v>1778.2666666666667</c:v>
                </c:pt>
                <c:pt idx="1">
                  <c:v>1782.2666666666667</c:v>
                </c:pt>
                <c:pt idx="2">
                  <c:v>1582.3666666666663</c:v>
                </c:pt>
                <c:pt idx="3">
                  <c:v>1634.2666666666669</c:v>
                </c:pt>
                <c:pt idx="4">
                  <c:v>1646.6333333333334</c:v>
                </c:pt>
                <c:pt idx="5">
                  <c:v>1645.2666666666667</c:v>
                </c:pt>
                <c:pt idx="6">
                  <c:v>1669.4333333333332</c:v>
                </c:pt>
                <c:pt idx="7">
                  <c:v>1705.2333333333333</c:v>
                </c:pt>
                <c:pt idx="8">
                  <c:v>1735.6000000000001</c:v>
                </c:pt>
                <c:pt idx="9">
                  <c:v>1742.1333333333332</c:v>
                </c:pt>
                <c:pt idx="10">
                  <c:v>1758.7</c:v>
                </c:pt>
                <c:pt idx="11">
                  <c:v>1781.1666666666665</c:v>
                </c:pt>
                <c:pt idx="12">
                  <c:v>1776.9333333333334</c:v>
                </c:pt>
                <c:pt idx="13">
                  <c:v>1780.7333333333333</c:v>
                </c:pt>
                <c:pt idx="14">
                  <c:v>1789.4</c:v>
                </c:pt>
                <c:pt idx="15">
                  <c:v>1784.3999999999999</c:v>
                </c:pt>
                <c:pt idx="16">
                  <c:v>1784.5333333333333</c:v>
                </c:pt>
                <c:pt idx="17">
                  <c:v>1782.8</c:v>
                </c:pt>
                <c:pt idx="18">
                  <c:v>1795.9449999999999</c:v>
                </c:pt>
                <c:pt idx="19">
                  <c:v>1801.933</c:v>
                </c:pt>
                <c:pt idx="20">
                  <c:v>1807.703</c:v>
                </c:pt>
                <c:pt idx="21">
                  <c:v>1816.7080000000001</c:v>
                </c:pt>
                <c:pt idx="22">
                  <c:v>1824.8219999999999</c:v>
                </c:pt>
                <c:pt idx="23">
                  <c:v>1829.1489999999999</c:v>
                </c:pt>
                <c:pt idx="24">
                  <c:v>1834.2190000000001</c:v>
                </c:pt>
                <c:pt idx="25">
                  <c:v>1839.452</c:v>
                </c:pt>
                <c:pt idx="26">
                  <c:v>1841.723</c:v>
                </c:pt>
                <c:pt idx="27">
                  <c:v>1842.992</c:v>
                </c:pt>
                <c:pt idx="28">
                  <c:v>1845.144</c:v>
                </c:pt>
              </c:numCache>
            </c:numRef>
          </c:val>
          <c:smooth val="0"/>
          <c:extLst>
            <c:ext xmlns:c16="http://schemas.microsoft.com/office/drawing/2014/chart" uri="{C3380CC4-5D6E-409C-BE32-E72D297353CC}">
              <c16:uniqueId val="{00000001-48F2-41F9-A396-40EDF04F6976}"/>
            </c:ext>
          </c:extLst>
        </c:ser>
        <c:ser>
          <c:idx val="6"/>
          <c:order val="2"/>
          <c:tx>
            <c:strRef>
              <c:f>'Comparison vs March'!$L$48</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March'!$M$48:$AO$48</c:f>
              <c:numCache>
                <c:formatCode>#,##0.0</c:formatCode>
                <c:ptCount val="29"/>
                <c:pt idx="0">
                  <c:v>1778.2666666666667</c:v>
                </c:pt>
                <c:pt idx="1">
                  <c:v>1782.2666666666667</c:v>
                </c:pt>
                <c:pt idx="2">
                  <c:v>1582.3666666666663</c:v>
                </c:pt>
                <c:pt idx="3">
                  <c:v>1634.2666666666669</c:v>
                </c:pt>
                <c:pt idx="4">
                  <c:v>1646.6333333333334</c:v>
                </c:pt>
                <c:pt idx="5">
                  <c:v>1645.2666666666667</c:v>
                </c:pt>
                <c:pt idx="6">
                  <c:v>1669.4333333333332</c:v>
                </c:pt>
                <c:pt idx="7">
                  <c:v>1705.2333333333333</c:v>
                </c:pt>
                <c:pt idx="8">
                  <c:v>1735.6000000000001</c:v>
                </c:pt>
                <c:pt idx="9">
                  <c:v>1742.1333333333332</c:v>
                </c:pt>
                <c:pt idx="10">
                  <c:v>1758.7</c:v>
                </c:pt>
                <c:pt idx="11">
                  <c:v>1781.1666666666665</c:v>
                </c:pt>
                <c:pt idx="12">
                  <c:v>1776.9333333333334</c:v>
                </c:pt>
                <c:pt idx="13">
                  <c:v>1780.7333333333333</c:v>
                </c:pt>
                <c:pt idx="14">
                  <c:v>1789.4</c:v>
                </c:pt>
                <c:pt idx="15">
                  <c:v>1784.3999999999999</c:v>
                </c:pt>
                <c:pt idx="16">
                  <c:v>1784.5333333333333</c:v>
                </c:pt>
                <c:pt idx="17">
                  <c:v>1782.8</c:v>
                </c:pt>
                <c:pt idx="18">
                  <c:v>1795.9459999999999</c:v>
                </c:pt>
                <c:pt idx="19">
                  <c:v>1785.72</c:v>
                </c:pt>
                <c:pt idx="20">
                  <c:v>1773.585</c:v>
                </c:pt>
                <c:pt idx="21">
                  <c:v>1761.971</c:v>
                </c:pt>
                <c:pt idx="22">
                  <c:v>1756.0239999999999</c:v>
                </c:pt>
                <c:pt idx="23">
                  <c:v>1751.0830000000001</c:v>
                </c:pt>
                <c:pt idx="24">
                  <c:v>1751.6869999999999</c:v>
                </c:pt>
                <c:pt idx="25">
                  <c:v>1751.932</c:v>
                </c:pt>
                <c:pt idx="26">
                  <c:v>1754.356</c:v>
                </c:pt>
                <c:pt idx="27">
                  <c:v>1757.019</c:v>
                </c:pt>
                <c:pt idx="28">
                  <c:v>1760.2729999999999</c:v>
                </c:pt>
              </c:numCache>
            </c:numRef>
          </c:val>
          <c:smooth val="0"/>
          <c:extLst>
            <c:ext xmlns:c16="http://schemas.microsoft.com/office/drawing/2014/chart" uri="{C3380CC4-5D6E-409C-BE32-E72D297353CC}">
              <c16:uniqueId val="{00000002-48F2-41F9-A396-40EDF04F6976}"/>
            </c:ext>
          </c:extLst>
        </c:ser>
        <c:ser>
          <c:idx val="1"/>
          <c:order val="3"/>
          <c:tx>
            <c:strRef>
              <c:f>'Comparison vs March'!$L$42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March'!$M$42:$AO$42</c:f>
              <c:numCache>
                <c:formatCode>#,##0.0</c:formatCode>
                <c:ptCount val="29"/>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pt idx="21">
                  <c:v>1885.5229999999999</c:v>
                </c:pt>
                <c:pt idx="22">
                  <c:v>1892.23</c:v>
                </c:pt>
                <c:pt idx="23">
                  <c:v>1899.442</c:v>
                </c:pt>
                <c:pt idx="24">
                  <c:v>1907.029</c:v>
                </c:pt>
                <c:pt idx="25">
                  <c:v>1914.829</c:v>
                </c:pt>
                <c:pt idx="26">
                  <c:v>1922.9580000000001</c:v>
                </c:pt>
                <c:pt idx="27">
                  <c:v>1931.1310000000001</c:v>
                </c:pt>
                <c:pt idx="28">
                  <c:v>1939.2239999999999</c:v>
                </c:pt>
              </c:numCache>
            </c:numRef>
          </c:val>
          <c:smooth val="0"/>
          <c:extLst>
            <c:ext xmlns:c16="http://schemas.microsoft.com/office/drawing/2014/chart" uri="{C3380CC4-5D6E-409C-BE32-E72D297353CC}">
              <c16:uniqueId val="{00000007-48F2-41F9-A396-40EDF04F6976}"/>
            </c:ext>
          </c:extLst>
        </c:ser>
        <c:ser>
          <c:idx val="2"/>
          <c:order val="4"/>
          <c:tx>
            <c:strRef>
              <c:f>'Comparison vs March'!$L$43</c:f>
              <c:strCache>
                <c:ptCount val="1"/>
                <c:pt idx="0">
                  <c:v>   Mar 2024 Optimistic</c:v>
                </c:pt>
              </c:strCache>
            </c:strRef>
          </c:tx>
          <c:spPr>
            <a:ln w="28575" cap="rnd">
              <a:solidFill>
                <a:srgbClr val="FFC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March'!$M$43:$AO$43</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1811.4880000000001</c:v>
                </c:pt>
                <c:pt idx="18">
                  <c:v>1828.9929999999999</c:v>
                </c:pt>
                <c:pt idx="19">
                  <c:v>1839.1010000000001</c:v>
                </c:pt>
                <c:pt idx="20">
                  <c:v>1843.1110000000001</c:v>
                </c:pt>
                <c:pt idx="21">
                  <c:v>1848.9749999999999</c:v>
                </c:pt>
                <c:pt idx="22">
                  <c:v>1854.1610000000001</c:v>
                </c:pt>
                <c:pt idx="23">
                  <c:v>1859.925</c:v>
                </c:pt>
                <c:pt idx="24">
                  <c:v>1867.002</c:v>
                </c:pt>
                <c:pt idx="25">
                  <c:v>1871.5329999999999</c:v>
                </c:pt>
                <c:pt idx="26">
                  <c:v>1875.924</c:v>
                </c:pt>
                <c:pt idx="27">
                  <c:v>1881.93</c:v>
                </c:pt>
                <c:pt idx="28">
                  <c:v>1887.5840000000001</c:v>
                </c:pt>
              </c:numCache>
            </c:numRef>
          </c:val>
          <c:smooth val="0"/>
          <c:extLst>
            <c:ext xmlns:c16="http://schemas.microsoft.com/office/drawing/2014/chart" uri="{C3380CC4-5D6E-409C-BE32-E72D297353CC}">
              <c16:uniqueId val="{00000004-48F2-41F9-A396-40EDF04F6976}"/>
            </c:ext>
          </c:extLst>
        </c:ser>
        <c:ser>
          <c:idx val="3"/>
          <c:order val="5"/>
          <c:tx>
            <c:strRef>
              <c:f>'Comparison vs March'!$L$44</c:f>
              <c:strCache>
                <c:ptCount val="1"/>
                <c:pt idx="0">
                  <c:v>   Mar 2024 Baseline</c:v>
                </c:pt>
              </c:strCache>
            </c:strRef>
          </c:tx>
          <c:spPr>
            <a:ln w="28575" cap="rnd">
              <a:solidFill>
                <a:srgbClr val="FF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March'!$M$44:$AO$44</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1810.558</c:v>
                </c:pt>
                <c:pt idx="18">
                  <c:v>1818.067</c:v>
                </c:pt>
                <c:pt idx="19">
                  <c:v>1824.9659999999999</c:v>
                </c:pt>
                <c:pt idx="20">
                  <c:v>1833.251</c:v>
                </c:pt>
                <c:pt idx="21">
                  <c:v>1840.61</c:v>
                </c:pt>
                <c:pt idx="22">
                  <c:v>1844.692</c:v>
                </c:pt>
                <c:pt idx="23">
                  <c:v>1849.289</c:v>
                </c:pt>
                <c:pt idx="24">
                  <c:v>1854.9359999999999</c:v>
                </c:pt>
                <c:pt idx="25">
                  <c:v>1859.635</c:v>
                </c:pt>
                <c:pt idx="26">
                  <c:v>1863.51</c:v>
                </c:pt>
                <c:pt idx="27">
                  <c:v>1867.769</c:v>
                </c:pt>
                <c:pt idx="28">
                  <c:v>1871.9079999999999</c:v>
                </c:pt>
              </c:numCache>
            </c:numRef>
          </c:val>
          <c:smooth val="0"/>
          <c:extLst>
            <c:ext xmlns:c16="http://schemas.microsoft.com/office/drawing/2014/chart" uri="{C3380CC4-5D6E-409C-BE32-E72D297353CC}">
              <c16:uniqueId val="{00000005-48F2-41F9-A396-40EDF04F6976}"/>
            </c:ext>
          </c:extLst>
        </c:ser>
        <c:ser>
          <c:idx val="4"/>
          <c:order val="6"/>
          <c:tx>
            <c:strRef>
              <c:f>'Comparison vs March'!$L$45</c:f>
              <c:strCache>
                <c:ptCount val="1"/>
                <c:pt idx="0">
                  <c:v>   Mar 2024 Pessimistic</c:v>
                </c:pt>
              </c:strCache>
            </c:strRef>
          </c:tx>
          <c:spPr>
            <a:ln w="28575" cap="rnd">
              <a:solidFill>
                <a:srgbClr val="68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March'!$M$45:$AO$45</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1809.7670000000001</c:v>
                </c:pt>
                <c:pt idx="18">
                  <c:v>1806.1880000000001</c:v>
                </c:pt>
                <c:pt idx="19">
                  <c:v>1795.8610000000001</c:v>
                </c:pt>
                <c:pt idx="20">
                  <c:v>1786.133</c:v>
                </c:pt>
                <c:pt idx="21">
                  <c:v>1780.6389999999999</c:v>
                </c:pt>
                <c:pt idx="22">
                  <c:v>1776.498</c:v>
                </c:pt>
                <c:pt idx="23">
                  <c:v>1775.192</c:v>
                </c:pt>
                <c:pt idx="24">
                  <c:v>1774.588</c:v>
                </c:pt>
                <c:pt idx="25">
                  <c:v>1778.693</c:v>
                </c:pt>
                <c:pt idx="26">
                  <c:v>1784.424</c:v>
                </c:pt>
                <c:pt idx="27">
                  <c:v>1790.5889999999999</c:v>
                </c:pt>
                <c:pt idx="28">
                  <c:v>1798.8240000000001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March'!$B$63</c:f>
              <c:strCache>
                <c:ptCount val="1"/>
                <c:pt idx="0">
                  <c:v>   Jul 2024 Optimistic</c:v>
                </c:pt>
              </c:strCache>
            </c:strRef>
          </c:tx>
          <c:spPr>
            <a:ln w="28575" cap="rnd">
              <a:solidFill>
                <a:srgbClr val="FFC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March'!$C$63:$J$63</c:f>
              <c:numCache>
                <c:formatCode>0.0</c:formatCode>
                <c:ptCount val="8"/>
                <c:pt idx="0">
                  <c:v>2.4950597436347755</c:v>
                </c:pt>
                <c:pt idx="1">
                  <c:v>1.6406554713379595</c:v>
                </c:pt>
                <c:pt idx="2">
                  <c:v>4.9972501772795441</c:v>
                </c:pt>
                <c:pt idx="3">
                  <c:v>8.9525333333333457</c:v>
                </c:pt>
                <c:pt idx="4">
                  <c:v>5.6635769151298421</c:v>
                </c:pt>
                <c:pt idx="5">
                  <c:v>3.7543760920418778</c:v>
                </c:pt>
                <c:pt idx="6">
                  <c:v>3.3078284584169726</c:v>
                </c:pt>
                <c:pt idx="7">
                  <c:v>3.2456589803063318</c:v>
                </c:pt>
              </c:numCache>
            </c:numRef>
          </c:val>
          <c:smooth val="0"/>
          <c:extLst>
            <c:ext xmlns:c16="http://schemas.microsoft.com/office/drawing/2014/chart" uri="{C3380CC4-5D6E-409C-BE32-E72D297353CC}">
              <c16:uniqueId val="{00000000-5A2F-451C-9B7C-D4117F021772}"/>
            </c:ext>
          </c:extLst>
        </c:ser>
        <c:ser>
          <c:idx val="3"/>
          <c:order val="1"/>
          <c:tx>
            <c:strRef>
              <c:f>'Comparison vs March'!$B$64</c:f>
              <c:strCache>
                <c:ptCount val="1"/>
                <c:pt idx="0">
                  <c:v>   Jul 2024 Baseline</c:v>
                </c:pt>
              </c:strCache>
            </c:strRef>
          </c:tx>
          <c:spPr>
            <a:ln w="28575" cap="rnd">
              <a:solidFill>
                <a:srgbClr val="FF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March'!$C$64:$J$64</c:f>
              <c:numCache>
                <c:formatCode>0.0</c:formatCode>
                <c:ptCount val="8"/>
                <c:pt idx="0">
                  <c:v>2.4950597436347755</c:v>
                </c:pt>
                <c:pt idx="1">
                  <c:v>1.6406554713379595</c:v>
                </c:pt>
                <c:pt idx="2">
                  <c:v>4.9972501772795441</c:v>
                </c:pt>
                <c:pt idx="3">
                  <c:v>8.9525333333333457</c:v>
                </c:pt>
                <c:pt idx="4">
                  <c:v>5.6635769151298421</c:v>
                </c:pt>
                <c:pt idx="5">
                  <c:v>3.8396522826388502</c:v>
                </c:pt>
                <c:pt idx="6">
                  <c:v>2.7800172267068213</c:v>
                </c:pt>
                <c:pt idx="7">
                  <c:v>2.9066078872050038</c:v>
                </c:pt>
              </c:numCache>
            </c:numRef>
          </c:val>
          <c:smooth val="0"/>
          <c:extLst>
            <c:ext xmlns:c16="http://schemas.microsoft.com/office/drawing/2014/chart" uri="{C3380CC4-5D6E-409C-BE32-E72D297353CC}">
              <c16:uniqueId val="{00000001-5A2F-451C-9B7C-D4117F021772}"/>
            </c:ext>
          </c:extLst>
        </c:ser>
        <c:ser>
          <c:idx val="4"/>
          <c:order val="2"/>
          <c:tx>
            <c:strRef>
              <c:f>'Comparison vs March'!$B$65</c:f>
              <c:strCache>
                <c:ptCount val="1"/>
                <c:pt idx="0">
                  <c:v>   Jul 2024 Pessimistic</c:v>
                </c:pt>
              </c:strCache>
            </c:strRef>
          </c:tx>
          <c:spPr>
            <a:ln w="28575" cap="rnd">
              <a:solidFill>
                <a:srgbClr val="680000"/>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March'!$C$65:$J$65</c:f>
              <c:numCache>
                <c:formatCode>0.0</c:formatCode>
                <c:ptCount val="8"/>
                <c:pt idx="0">
                  <c:v>2.4950597436347755</c:v>
                </c:pt>
                <c:pt idx="1">
                  <c:v>1.6406554713379595</c:v>
                </c:pt>
                <c:pt idx="2">
                  <c:v>4.9972501772795441</c:v>
                </c:pt>
                <c:pt idx="3">
                  <c:v>8.9525333333333457</c:v>
                </c:pt>
                <c:pt idx="4">
                  <c:v>5.6635769151298421</c:v>
                </c:pt>
                <c:pt idx="5">
                  <c:v>4.1435684918446736</c:v>
                </c:pt>
                <c:pt idx="6">
                  <c:v>3.3208039912712151</c:v>
                </c:pt>
                <c:pt idx="7">
                  <c:v>2.7055551834259672</c:v>
                </c:pt>
              </c:numCache>
            </c:numRef>
          </c:val>
          <c:smooth val="0"/>
          <c:extLst>
            <c:ext xmlns:c16="http://schemas.microsoft.com/office/drawing/2014/chart" uri="{C3380CC4-5D6E-409C-BE32-E72D297353CC}">
              <c16:uniqueId val="{00000002-5A2F-451C-9B7C-D4117F021772}"/>
            </c:ext>
          </c:extLst>
        </c:ser>
        <c:ser>
          <c:idx val="0"/>
          <c:order val="3"/>
          <c:tx>
            <c:strRef>
              <c:f>'Comparison vs March'!$B$59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March'!$C$59:$J$59</c:f>
              <c:numCache>
                <c:formatCode>0.0</c:formatCode>
                <c:ptCount val="8"/>
                <c:pt idx="0">
                  <c:v>2.4231751651435207</c:v>
                </c:pt>
                <c:pt idx="1">
                  <c:v>2.3893711898563819</c:v>
                </c:pt>
                <c:pt idx="2">
                  <c:v>2.2252170328785903</c:v>
                </c:pt>
                <c:pt idx="3">
                  <c:v>2.6623088924013327</c:v>
                </c:pt>
                <c:pt idx="4">
                  <c:v>2.5651311339518257</c:v>
                </c:pt>
                <c:pt idx="5">
                  <c:v>2.4415268022960568</c:v>
                </c:pt>
                <c:pt idx="6">
                  <c:v>2.3766441287125906</c:v>
                </c:pt>
                <c:pt idx="7">
                  <c:v>2.3765215149240682</c:v>
                </c:pt>
              </c:numCache>
            </c:numRef>
          </c:val>
          <c:smooth val="0"/>
          <c:extLst>
            <c:ext xmlns:c16="http://schemas.microsoft.com/office/drawing/2014/chart" uri="{C3380CC4-5D6E-409C-BE32-E72D297353CC}">
              <c16:uniqueId val="{00000003-5A2F-451C-9B7C-D4117F021772}"/>
            </c:ext>
          </c:extLst>
        </c:ser>
        <c:ser>
          <c:idx val="5"/>
          <c:order val="4"/>
          <c:tx>
            <c:strRef>
              <c:f>'Comparison vs March'!$B$60</c:f>
              <c:strCache>
                <c:ptCount val="1"/>
                <c:pt idx="0">
                  <c:v>   Mar 2024 Optimistic</c:v>
                </c:pt>
              </c:strCache>
            </c:strRef>
          </c:tx>
          <c:spPr>
            <a:ln w="28575" cap="rnd">
              <a:solidFill>
                <a:srgbClr val="FFC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March'!$C$60:$J$60</c:f>
              <c:numCache>
                <c:formatCode>0.0</c:formatCode>
                <c:ptCount val="8"/>
                <c:pt idx="0">
                  <c:v>2.4950597436347755</c:v>
                </c:pt>
                <c:pt idx="1">
                  <c:v>1.6406554713379595</c:v>
                </c:pt>
                <c:pt idx="2">
                  <c:v>4.9972501772795441</c:v>
                </c:pt>
                <c:pt idx="3">
                  <c:v>8.9525333333333457</c:v>
                </c:pt>
                <c:pt idx="4">
                  <c:v>5.6635769151298421</c:v>
                </c:pt>
                <c:pt idx="5">
                  <c:v>3.7208059372944025</c:v>
                </c:pt>
                <c:pt idx="6">
                  <c:v>3.2311391389753696</c:v>
                </c:pt>
                <c:pt idx="7">
                  <c:v>3.2177959097492215</c:v>
                </c:pt>
              </c:numCache>
            </c:numRef>
          </c:val>
          <c:smooth val="0"/>
          <c:extLst>
            <c:ext xmlns:c16="http://schemas.microsoft.com/office/drawing/2014/chart" uri="{C3380CC4-5D6E-409C-BE32-E72D297353CC}">
              <c16:uniqueId val="{00000004-5A2F-451C-9B7C-D4117F021772}"/>
            </c:ext>
          </c:extLst>
        </c:ser>
        <c:ser>
          <c:idx val="6"/>
          <c:order val="5"/>
          <c:tx>
            <c:strRef>
              <c:f>'Comparison vs March'!$B$61</c:f>
              <c:strCache>
                <c:ptCount val="1"/>
                <c:pt idx="0">
                  <c:v>   Mar 2024 Baseline</c:v>
                </c:pt>
              </c:strCache>
            </c:strRef>
          </c:tx>
          <c:spPr>
            <a:ln w="28575" cap="rnd">
              <a:solidFill>
                <a:srgbClr val="FF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March'!$C$61:$J$61</c:f>
              <c:numCache>
                <c:formatCode>0.0</c:formatCode>
                <c:ptCount val="8"/>
                <c:pt idx="0">
                  <c:v>2.4950597436347755</c:v>
                </c:pt>
                <c:pt idx="1">
                  <c:v>1.6406554713379595</c:v>
                </c:pt>
                <c:pt idx="2">
                  <c:v>4.9972501772795441</c:v>
                </c:pt>
                <c:pt idx="3">
                  <c:v>8.9525333333333457</c:v>
                </c:pt>
                <c:pt idx="4">
                  <c:v>5.6635769151298421</c:v>
                </c:pt>
                <c:pt idx="5">
                  <c:v>3.7695275259176153</c:v>
                </c:pt>
                <c:pt idx="6">
                  <c:v>2.699487168305037</c:v>
                </c:pt>
                <c:pt idx="7">
                  <c:v>2.9364411105416099</c:v>
                </c:pt>
              </c:numCache>
            </c:numRef>
          </c:val>
          <c:smooth val="0"/>
          <c:extLst>
            <c:ext xmlns:c16="http://schemas.microsoft.com/office/drawing/2014/chart" uri="{C3380CC4-5D6E-409C-BE32-E72D297353CC}">
              <c16:uniqueId val="{00000005-5A2F-451C-9B7C-D4117F021772}"/>
            </c:ext>
          </c:extLst>
        </c:ser>
        <c:ser>
          <c:idx val="1"/>
          <c:order val="6"/>
          <c:tx>
            <c:strRef>
              <c:f>'Comparison vs March'!$B$62</c:f>
              <c:strCache>
                <c:ptCount val="1"/>
                <c:pt idx="0">
                  <c:v>   Mar 2024 Pessimistic</c:v>
                </c:pt>
              </c:strCache>
            </c:strRef>
          </c:tx>
          <c:spPr>
            <a:ln w="28575" cap="rnd">
              <a:solidFill>
                <a:srgbClr val="680000">
                  <a:alpha val="30000"/>
                </a:srgbClr>
              </a:solidFill>
              <a:round/>
            </a:ln>
            <a:effectLst/>
          </c:spPr>
          <c:marker>
            <c:symbol val="none"/>
          </c:marker>
          <c:cat>
            <c:numRef>
              <c:f>'Comparison vs March'!$C$7:$J$7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March'!$C$62:$J$62</c:f>
              <c:numCache>
                <c:formatCode>0.0</c:formatCode>
                <c:ptCount val="8"/>
                <c:pt idx="0">
                  <c:v>2.4950597436347755</c:v>
                </c:pt>
                <c:pt idx="1">
                  <c:v>1.6406554713379595</c:v>
                </c:pt>
                <c:pt idx="2">
                  <c:v>4.9972501772795441</c:v>
                </c:pt>
                <c:pt idx="3">
                  <c:v>8.9525333333333457</c:v>
                </c:pt>
                <c:pt idx="4">
                  <c:v>5.6635769151298421</c:v>
                </c:pt>
                <c:pt idx="5">
                  <c:v>4.3641347468169389</c:v>
                </c:pt>
                <c:pt idx="6">
                  <c:v>3.1377537920361576</c:v>
                </c:pt>
                <c:pt idx="7">
                  <c:v>2.6011438266123177</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March'!$L$63</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March'!$M$63:$AO$63</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3.7775664085642591</c:v>
                </c:pt>
                <c:pt idx="19">
                  <c:v>3.4153677322332099</c:v>
                </c:pt>
                <c:pt idx="20">
                  <c:v>3.6509912095100461</c:v>
                </c:pt>
                <c:pt idx="21">
                  <c:v>3.2703957765511493</c:v>
                </c:pt>
                <c:pt idx="22">
                  <c:v>3.4273727442100999</c:v>
                </c:pt>
                <c:pt idx="23">
                  <c:v>3.3227572700843311</c:v>
                </c:pt>
                <c:pt idx="24">
                  <c:v>3.2008314979557362</c:v>
                </c:pt>
                <c:pt idx="25">
                  <c:v>3.3272887915010152</c:v>
                </c:pt>
                <c:pt idx="26">
                  <c:v>3.3983864375727757</c:v>
                </c:pt>
                <c:pt idx="27">
                  <c:v>3.2933631445569933</c:v>
                </c:pt>
                <c:pt idx="28">
                  <c:v>3.0312025368347317</c:v>
                </c:pt>
              </c:numCache>
            </c:numRef>
          </c:val>
          <c:smooth val="0"/>
          <c:extLst>
            <c:ext xmlns:c16="http://schemas.microsoft.com/office/drawing/2014/chart" uri="{C3380CC4-5D6E-409C-BE32-E72D297353CC}">
              <c16:uniqueId val="{00000000-C000-4F30-84A8-7ECD21FCD97F}"/>
            </c:ext>
          </c:extLst>
        </c:ser>
        <c:ser>
          <c:idx val="3"/>
          <c:order val="1"/>
          <c:tx>
            <c:strRef>
              <c:f>'Comparison vs March'!$L$64</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March'!$M$64:$AO$64</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4.1407424939835735</c:v>
                </c:pt>
                <c:pt idx="19">
                  <c:v>3.6032910532473483</c:v>
                </c:pt>
                <c:pt idx="20">
                  <c:v>3.4528650860958576</c:v>
                </c:pt>
                <c:pt idx="21">
                  <c:v>3.0311662582167109</c:v>
                </c:pt>
                <c:pt idx="22">
                  <c:v>2.744036030012964</c:v>
                </c:pt>
                <c:pt idx="23">
                  <c:v>2.6675689800356173</c:v>
                </c:pt>
                <c:pt idx="24">
                  <c:v>2.7490919549813198</c:v>
                </c:pt>
                <c:pt idx="25">
                  <c:v>2.8785788418494773</c:v>
                </c:pt>
                <c:pt idx="26">
                  <c:v>2.984863406838123</c:v>
                </c:pt>
                <c:pt idx="27">
                  <c:v>2.9603963098422392</c:v>
                </c:pt>
                <c:pt idx="28">
                  <c:v>2.8159640825297982</c:v>
                </c:pt>
              </c:numCache>
            </c:numRef>
          </c:val>
          <c:smooth val="0"/>
          <c:extLst>
            <c:ext xmlns:c16="http://schemas.microsoft.com/office/drawing/2014/chart" uri="{C3380CC4-5D6E-409C-BE32-E72D297353CC}">
              <c16:uniqueId val="{00000001-C000-4F30-84A8-7ECD21FCD97F}"/>
            </c:ext>
          </c:extLst>
        </c:ser>
        <c:ser>
          <c:idx val="4"/>
          <c:order val="2"/>
          <c:tx>
            <c:strRef>
              <c:f>'Comparison vs March'!$L$65</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March'!$M$65:$AO$65</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4.2691208912584599</c:v>
                </c:pt>
                <c:pt idx="18">
                  <c:v>4.2334770611315964</c:v>
                </c:pt>
                <c:pt idx="19">
                  <c:v>3.988834341223213</c:v>
                </c:pt>
                <c:pt idx="20">
                  <c:v>4.0713254044291158</c:v>
                </c:pt>
                <c:pt idx="21">
                  <c:v>3.7219142942213956</c:v>
                </c:pt>
                <c:pt idx="22">
                  <c:v>3.5088530897664061</c:v>
                </c:pt>
                <c:pt idx="23">
                  <c:v>3.1784660869905057</c:v>
                </c:pt>
                <c:pt idx="24">
                  <c:v>3.0114622910842881</c:v>
                </c:pt>
                <c:pt idx="25">
                  <c:v>2.9893880065649414</c:v>
                </c:pt>
                <c:pt idx="26">
                  <c:v>2.8623113562077585</c:v>
                </c:pt>
                <c:pt idx="27">
                  <c:v>2.6861240554650445</c:v>
                </c:pt>
                <c:pt idx="28">
                  <c:v>2.4211304746710516</c:v>
                </c:pt>
              </c:numCache>
            </c:numRef>
          </c:val>
          <c:smooth val="0"/>
          <c:extLst>
            <c:ext xmlns:c16="http://schemas.microsoft.com/office/drawing/2014/chart" uri="{C3380CC4-5D6E-409C-BE32-E72D297353CC}">
              <c16:uniqueId val="{00000002-C000-4F30-84A8-7ECD21FCD97F}"/>
            </c:ext>
          </c:extLst>
        </c:ser>
        <c:ser>
          <c:idx val="0"/>
          <c:order val="3"/>
          <c:tx>
            <c:strRef>
              <c:f>'Comparison vs March'!$L$59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March'!$M$59:$AO$59</c:f>
              <c:numCache>
                <c:formatCode>0.0</c:formatCode>
                <c:ptCount val="29"/>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pt idx="21">
                  <c:v>2.3993027623076202</c:v>
                </c:pt>
                <c:pt idx="22">
                  <c:v>2.4045053339076361</c:v>
                </c:pt>
                <c:pt idx="23">
                  <c:v>2.3650555646542282</c:v>
                </c:pt>
                <c:pt idx="24">
                  <c:v>2.3380778395551971</c:v>
                </c:pt>
                <c:pt idx="25">
                  <c:v>2.3557794985097358</c:v>
                </c:pt>
                <c:pt idx="26">
                  <c:v>2.3887415545971624</c:v>
                </c:pt>
                <c:pt idx="27">
                  <c:v>2.3803746926361669</c:v>
                </c:pt>
                <c:pt idx="28">
                  <c:v>2.3809013778250954</c:v>
                </c:pt>
              </c:numCache>
            </c:numRef>
          </c:val>
          <c:smooth val="0"/>
          <c:extLst>
            <c:ext xmlns:c16="http://schemas.microsoft.com/office/drawing/2014/chart" uri="{C3380CC4-5D6E-409C-BE32-E72D297353CC}">
              <c16:uniqueId val="{00000003-C000-4F30-84A8-7ECD21FCD97F}"/>
            </c:ext>
          </c:extLst>
        </c:ser>
        <c:ser>
          <c:idx val="5"/>
          <c:order val="4"/>
          <c:tx>
            <c:strRef>
              <c:f>'Comparison vs March'!$L$60</c:f>
              <c:strCache>
                <c:ptCount val="1"/>
                <c:pt idx="0">
                  <c:v>   Mar 2024 Optimistic</c:v>
                </c:pt>
              </c:strCache>
            </c:strRef>
          </c:tx>
          <c:spPr>
            <a:ln w="28575" cap="rnd">
              <a:solidFill>
                <a:srgbClr val="FFC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March'!$M$60:$AO$60</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3.8775833092030476</c:v>
                </c:pt>
                <c:pt idx="18">
                  <c:v>3.7588077992299684</c:v>
                </c:pt>
                <c:pt idx="19">
                  <c:v>3.7406408495887611</c:v>
                </c:pt>
                <c:pt idx="20">
                  <c:v>3.5975014978856024</c:v>
                </c:pt>
                <c:pt idx="21">
                  <c:v>3.5395216457208001</c:v>
                </c:pt>
                <c:pt idx="22">
                  <c:v>3.3649707306374177</c:v>
                </c:pt>
                <c:pt idx="23">
                  <c:v>2.9716209167008234</c:v>
                </c:pt>
                <c:pt idx="24">
                  <c:v>3.0788238242559052</c:v>
                </c:pt>
                <c:pt idx="25">
                  <c:v>3.2673120856325122</c:v>
                </c:pt>
                <c:pt idx="26">
                  <c:v>3.2482713736404545</c:v>
                </c:pt>
                <c:pt idx="27">
                  <c:v>3.1785106869859803</c:v>
                </c:pt>
                <c:pt idx="28">
                  <c:v>3.1830767166618479</c:v>
                </c:pt>
              </c:numCache>
            </c:numRef>
          </c:val>
          <c:smooth val="0"/>
          <c:extLst>
            <c:ext xmlns:c16="http://schemas.microsoft.com/office/drawing/2014/chart" uri="{C3380CC4-5D6E-409C-BE32-E72D297353CC}">
              <c16:uniqueId val="{00000004-C000-4F30-84A8-7ECD21FCD97F}"/>
            </c:ext>
          </c:extLst>
        </c:ser>
        <c:ser>
          <c:idx val="6"/>
          <c:order val="5"/>
          <c:tx>
            <c:strRef>
              <c:f>'Comparison vs March'!$L$61</c:f>
              <c:strCache>
                <c:ptCount val="1"/>
                <c:pt idx="0">
                  <c:v>   Mar 2024 Baseline</c:v>
                </c:pt>
              </c:strCache>
            </c:strRef>
          </c:tx>
          <c:spPr>
            <a:ln w="28575" cap="rnd">
              <a:solidFill>
                <a:srgbClr val="FF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March'!$M$61:$AO$61</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4.2662849603118946</c:v>
                </c:pt>
                <c:pt idx="18">
                  <c:v>3.986263287960834</c:v>
                </c:pt>
                <c:pt idx="19">
                  <c:v>3.5783526734001203</c:v>
                </c:pt>
                <c:pt idx="20">
                  <c:v>3.4106348429897571</c:v>
                </c:pt>
                <c:pt idx="21">
                  <c:v>2.90653447034388</c:v>
                </c:pt>
                <c:pt idx="22">
                  <c:v>2.733833576216349</c:v>
                </c:pt>
                <c:pt idx="23">
                  <c:v>2.5478551443964825</c:v>
                </c:pt>
                <c:pt idx="24">
                  <c:v>2.6399899459876641</c:v>
                </c:pt>
                <c:pt idx="25">
                  <c:v>2.8571873720197205</c:v>
                </c:pt>
                <c:pt idx="26">
                  <c:v>2.9144576287186919</c:v>
                </c:pt>
                <c:pt idx="27">
                  <c:v>2.9612586292145471</c:v>
                </c:pt>
                <c:pt idx="28">
                  <c:v>2.9846834843096248</c:v>
                </c:pt>
              </c:numCache>
            </c:numRef>
          </c:val>
          <c:smooth val="0"/>
          <c:extLst>
            <c:ext xmlns:c16="http://schemas.microsoft.com/office/drawing/2014/chart" uri="{C3380CC4-5D6E-409C-BE32-E72D297353CC}">
              <c16:uniqueId val="{00000005-C000-4F30-84A8-7ECD21FCD97F}"/>
            </c:ext>
          </c:extLst>
        </c:ser>
        <c:ser>
          <c:idx val="1"/>
          <c:order val="6"/>
          <c:tx>
            <c:strRef>
              <c:f>'Comparison vs March'!$L$62</c:f>
              <c:strCache>
                <c:ptCount val="1"/>
                <c:pt idx="0">
                  <c:v>   Mar 2024 Pessimistic</c:v>
                </c:pt>
              </c:strCache>
            </c:strRef>
          </c:tx>
          <c:spPr>
            <a:ln w="28575" cap="rnd">
              <a:solidFill>
                <a:srgbClr val="680000">
                  <a:alpha val="3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March'!$M$62:$AO$62</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4.3810953857910784</c:v>
                </c:pt>
                <c:pt idx="18">
                  <c:v>4.4623144536849013</c:v>
                </c:pt>
                <c:pt idx="19">
                  <c:v>4.3341684835781047</c:v>
                </c:pt>
                <c:pt idx="20">
                  <c:v>4.2741984503034791</c:v>
                </c:pt>
                <c:pt idx="21">
                  <c:v>3.7971693324231337</c:v>
                </c:pt>
                <c:pt idx="22">
                  <c:v>3.3477413912627929</c:v>
                </c:pt>
                <c:pt idx="23">
                  <c:v>2.8532909638319559</c:v>
                </c:pt>
                <c:pt idx="24">
                  <c:v>2.7525316873826089</c:v>
                </c:pt>
                <c:pt idx="25">
                  <c:v>2.7383559394324797</c:v>
                </c:pt>
                <c:pt idx="26">
                  <c:v>2.6353731425393656</c:v>
                </c:pt>
                <c:pt idx="27">
                  <c:v>2.5725038490975294</c:v>
                </c:pt>
                <c:pt idx="28">
                  <c:v>2.5142238739562783</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March'!$L$21</c:f>
              <c:strCache>
                <c:ptCount val="1"/>
                <c:pt idx="0">
                  <c:v>   Jul 2024 Optimistic</c:v>
                </c:pt>
              </c:strCache>
            </c:strRef>
          </c:tx>
          <c:spPr>
            <a:ln w="28575" cap="rnd">
              <a:solidFill>
                <a:srgbClr val="FFC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March'!$M$21:$AO$21</c:f>
              <c:numCache>
                <c:formatCode>#,##0.0</c:formatCode>
                <c:ptCount val="29"/>
                <c:pt idx="0">
                  <c:v>85323.849242671218</c:v>
                </c:pt>
                <c:pt idx="1">
                  <c:v>86088.055451414577</c:v>
                </c:pt>
                <c:pt idx="2">
                  <c:v>91964.573417566004</c:v>
                </c:pt>
                <c:pt idx="3">
                  <c:v>90138.008896105137</c:v>
                </c:pt>
                <c:pt idx="4">
                  <c:v>89635.866889252648</c:v>
                </c:pt>
                <c:pt idx="5">
                  <c:v>99933.508008398276</c:v>
                </c:pt>
                <c:pt idx="6">
                  <c:v>96815.879981253573</c:v>
                </c:pt>
                <c:pt idx="7">
                  <c:v>96809.543783265617</c:v>
                </c:pt>
                <c:pt idx="8">
                  <c:v>97830.706979382114</c:v>
                </c:pt>
                <c:pt idx="9">
                  <c:v>97781.358060189348</c:v>
                </c:pt>
                <c:pt idx="10">
                  <c:v>98516.582049708493</c:v>
                </c:pt>
                <c:pt idx="11">
                  <c:v>99928.557021088753</c:v>
                </c:pt>
                <c:pt idx="12">
                  <c:v>101041.81788615818</c:v>
                </c:pt>
                <c:pt idx="13">
                  <c:v>102578.41517181728</c:v>
                </c:pt>
                <c:pt idx="14">
                  <c:v>104166.2926343259</c:v>
                </c:pt>
                <c:pt idx="15">
                  <c:v>104454.36228455664</c:v>
                </c:pt>
                <c:pt idx="16">
                  <c:v>106019.78574377789</c:v>
                </c:pt>
                <c:pt idx="17">
                  <c:v>106707.15013457804</c:v>
                </c:pt>
                <c:pt idx="18">
                  <c:v>108070.6</c:v>
                </c:pt>
                <c:pt idx="19">
                  <c:v>109976.6</c:v>
                </c:pt>
                <c:pt idx="20">
                  <c:v>111729.4</c:v>
                </c:pt>
                <c:pt idx="21">
                  <c:v>113756.3</c:v>
                </c:pt>
                <c:pt idx="22">
                  <c:v>115235</c:v>
                </c:pt>
                <c:pt idx="23">
                  <c:v>116656.4</c:v>
                </c:pt>
                <c:pt idx="24">
                  <c:v>118219.6</c:v>
                </c:pt>
                <c:pt idx="25">
                  <c:v>119946.9</c:v>
                </c:pt>
                <c:pt idx="26">
                  <c:v>121285.9</c:v>
                </c:pt>
                <c:pt idx="27">
                  <c:v>122418</c:v>
                </c:pt>
                <c:pt idx="28">
                  <c:v>123567.2</c:v>
                </c:pt>
              </c:numCache>
            </c:numRef>
          </c:val>
          <c:smooth val="0"/>
          <c:extLst>
            <c:ext xmlns:c16="http://schemas.microsoft.com/office/drawing/2014/chart" uri="{C3380CC4-5D6E-409C-BE32-E72D297353CC}">
              <c16:uniqueId val="{00000000-B440-424B-BABA-79F0B555D27E}"/>
            </c:ext>
          </c:extLst>
        </c:ser>
        <c:ser>
          <c:idx val="5"/>
          <c:order val="1"/>
          <c:tx>
            <c:strRef>
              <c:f>'Comparison vs March'!$L$22</c:f>
              <c:strCache>
                <c:ptCount val="1"/>
                <c:pt idx="0">
                  <c:v>   Jul 2024 Baseline</c:v>
                </c:pt>
              </c:strCache>
            </c:strRef>
          </c:tx>
          <c:spPr>
            <a:ln w="28575" cap="rnd">
              <a:solidFill>
                <a:srgbClr val="FF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March'!$M$22:$AO$22</c:f>
              <c:numCache>
                <c:formatCode>#,##0.0</c:formatCode>
                <c:ptCount val="29"/>
                <c:pt idx="0">
                  <c:v>85323.849242671218</c:v>
                </c:pt>
                <c:pt idx="1">
                  <c:v>86088.055451414577</c:v>
                </c:pt>
                <c:pt idx="2">
                  <c:v>91964.573417566004</c:v>
                </c:pt>
                <c:pt idx="3">
                  <c:v>90138.008896105137</c:v>
                </c:pt>
                <c:pt idx="4">
                  <c:v>89635.866889252648</c:v>
                </c:pt>
                <c:pt idx="5">
                  <c:v>99933.508008398276</c:v>
                </c:pt>
                <c:pt idx="6">
                  <c:v>96815.879981253573</c:v>
                </c:pt>
                <c:pt idx="7">
                  <c:v>96809.543783265617</c:v>
                </c:pt>
                <c:pt idx="8">
                  <c:v>97830.706979382114</c:v>
                </c:pt>
                <c:pt idx="9">
                  <c:v>97781.358060189348</c:v>
                </c:pt>
                <c:pt idx="10">
                  <c:v>98516.582049708493</c:v>
                </c:pt>
                <c:pt idx="11">
                  <c:v>99928.557021088753</c:v>
                </c:pt>
                <c:pt idx="12">
                  <c:v>101041.81788615818</c:v>
                </c:pt>
                <c:pt idx="13">
                  <c:v>102578.41517181728</c:v>
                </c:pt>
                <c:pt idx="14">
                  <c:v>104166.2926343259</c:v>
                </c:pt>
                <c:pt idx="15">
                  <c:v>104454.36228455664</c:v>
                </c:pt>
                <c:pt idx="16">
                  <c:v>106019.78574377789</c:v>
                </c:pt>
                <c:pt idx="17">
                  <c:v>106707.15013457804</c:v>
                </c:pt>
                <c:pt idx="18">
                  <c:v>108084.3</c:v>
                </c:pt>
                <c:pt idx="19">
                  <c:v>109371.1</c:v>
                </c:pt>
                <c:pt idx="20">
                  <c:v>110632.9</c:v>
                </c:pt>
                <c:pt idx="21">
                  <c:v>112501.9</c:v>
                </c:pt>
                <c:pt idx="22">
                  <c:v>113876.8</c:v>
                </c:pt>
                <c:pt idx="23">
                  <c:v>115176.6</c:v>
                </c:pt>
                <c:pt idx="24">
                  <c:v>116505.4</c:v>
                </c:pt>
                <c:pt idx="25">
                  <c:v>118043.1</c:v>
                </c:pt>
                <c:pt idx="26">
                  <c:v>119318</c:v>
                </c:pt>
                <c:pt idx="27">
                  <c:v>120446.39999999999</c:v>
                </c:pt>
                <c:pt idx="28">
                  <c:v>121573.7</c:v>
                </c:pt>
              </c:numCache>
            </c:numRef>
          </c:val>
          <c:smooth val="0"/>
          <c:extLst>
            <c:ext xmlns:c16="http://schemas.microsoft.com/office/drawing/2014/chart" uri="{C3380CC4-5D6E-409C-BE32-E72D297353CC}">
              <c16:uniqueId val="{00000001-B440-424B-BABA-79F0B555D27E}"/>
            </c:ext>
          </c:extLst>
        </c:ser>
        <c:ser>
          <c:idx val="6"/>
          <c:order val="2"/>
          <c:tx>
            <c:strRef>
              <c:f>'Comparison vs March'!$L$23</c:f>
              <c:strCache>
                <c:ptCount val="1"/>
                <c:pt idx="0">
                  <c:v>   Jul 2024 Pessimistic</c:v>
                </c:pt>
              </c:strCache>
            </c:strRef>
          </c:tx>
          <c:spPr>
            <a:ln w="28575" cap="rnd">
              <a:solidFill>
                <a:srgbClr val="680000"/>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March'!$M$23:$AO$23</c:f>
              <c:numCache>
                <c:formatCode>#,##0.0</c:formatCode>
                <c:ptCount val="29"/>
                <c:pt idx="0">
                  <c:v>85323.849242671218</c:v>
                </c:pt>
                <c:pt idx="1">
                  <c:v>86088.055451414577</c:v>
                </c:pt>
                <c:pt idx="2">
                  <c:v>91964.573417566004</c:v>
                </c:pt>
                <c:pt idx="3">
                  <c:v>90138.008896105137</c:v>
                </c:pt>
                <c:pt idx="4">
                  <c:v>89635.866889252648</c:v>
                </c:pt>
                <c:pt idx="5">
                  <c:v>99933.508008398276</c:v>
                </c:pt>
                <c:pt idx="6">
                  <c:v>96815.879981253573</c:v>
                </c:pt>
                <c:pt idx="7">
                  <c:v>96809.543783265617</c:v>
                </c:pt>
                <c:pt idx="8">
                  <c:v>97830.706979382114</c:v>
                </c:pt>
                <c:pt idx="9">
                  <c:v>97781.358060189348</c:v>
                </c:pt>
                <c:pt idx="10">
                  <c:v>98516.582049708493</c:v>
                </c:pt>
                <c:pt idx="11">
                  <c:v>99928.557021088753</c:v>
                </c:pt>
                <c:pt idx="12">
                  <c:v>101041.81788615818</c:v>
                </c:pt>
                <c:pt idx="13">
                  <c:v>102578.41517181728</c:v>
                </c:pt>
                <c:pt idx="14">
                  <c:v>104166.2926343259</c:v>
                </c:pt>
                <c:pt idx="15">
                  <c:v>104454.36228455664</c:v>
                </c:pt>
                <c:pt idx="16">
                  <c:v>106019.78574377789</c:v>
                </c:pt>
                <c:pt idx="17">
                  <c:v>106707.15013457804</c:v>
                </c:pt>
                <c:pt idx="18">
                  <c:v>108115.2</c:v>
                </c:pt>
                <c:pt idx="19">
                  <c:v>108860.8</c:v>
                </c:pt>
                <c:pt idx="20">
                  <c:v>109507</c:v>
                </c:pt>
                <c:pt idx="21">
                  <c:v>110544.2</c:v>
                </c:pt>
                <c:pt idx="22">
                  <c:v>111076.9</c:v>
                </c:pt>
                <c:pt idx="23">
                  <c:v>111739</c:v>
                </c:pt>
                <c:pt idx="24">
                  <c:v>112775.1</c:v>
                </c:pt>
                <c:pt idx="25">
                  <c:v>114055.5</c:v>
                </c:pt>
                <c:pt idx="26">
                  <c:v>115254.9</c:v>
                </c:pt>
                <c:pt idx="27">
                  <c:v>116295.1</c:v>
                </c:pt>
                <c:pt idx="28">
                  <c:v>117313.60000000001</c:v>
                </c:pt>
              </c:numCache>
            </c:numRef>
          </c:val>
          <c:smooth val="0"/>
          <c:extLst>
            <c:ext xmlns:c16="http://schemas.microsoft.com/office/drawing/2014/chart" uri="{C3380CC4-5D6E-409C-BE32-E72D297353CC}">
              <c16:uniqueId val="{00000002-B440-424B-BABA-79F0B555D27E}"/>
            </c:ext>
          </c:extLst>
        </c:ser>
        <c:ser>
          <c:idx val="1"/>
          <c:order val="3"/>
          <c:tx>
            <c:strRef>
              <c:f>'Comparison vs March'!$L$17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March'!$M$17:$AO$17</c:f>
              <c:numCache>
                <c:formatCode>#,##0.0</c:formatCode>
                <c:ptCount val="29"/>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pt idx="21">
                  <c:v>108509.1</c:v>
                </c:pt>
                <c:pt idx="22">
                  <c:v>109816.7</c:v>
                </c:pt>
                <c:pt idx="23">
                  <c:v>111151</c:v>
                </c:pt>
                <c:pt idx="24">
                  <c:v>112502.6</c:v>
                </c:pt>
                <c:pt idx="25">
                  <c:v>114006</c:v>
                </c:pt>
                <c:pt idx="26">
                  <c:v>115374.3</c:v>
                </c:pt>
                <c:pt idx="27">
                  <c:v>116734.3</c:v>
                </c:pt>
                <c:pt idx="28">
                  <c:v>118096</c:v>
                </c:pt>
              </c:numCache>
            </c:numRef>
          </c:val>
          <c:smooth val="0"/>
          <c:extLst>
            <c:ext xmlns:c16="http://schemas.microsoft.com/office/drawing/2014/chart" uri="{C3380CC4-5D6E-409C-BE32-E72D297353CC}">
              <c16:uniqueId val="{00000007-B440-424B-BABA-79F0B555D27E}"/>
            </c:ext>
          </c:extLst>
        </c:ser>
        <c:ser>
          <c:idx val="2"/>
          <c:order val="4"/>
          <c:tx>
            <c:strRef>
              <c:f>'Comparison vs March'!$L$18</c:f>
              <c:strCache>
                <c:ptCount val="1"/>
                <c:pt idx="0">
                  <c:v>   Mar 2024 Optimistic</c:v>
                </c:pt>
              </c:strCache>
            </c:strRef>
          </c:tx>
          <c:spPr>
            <a:ln w="28575" cap="rnd">
              <a:solidFill>
                <a:srgbClr val="FFC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March'!$M$18:$AO$18</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107936.9</c:v>
                </c:pt>
                <c:pt idx="18">
                  <c:v>110033.5</c:v>
                </c:pt>
                <c:pt idx="19">
                  <c:v>112118.7</c:v>
                </c:pt>
                <c:pt idx="20">
                  <c:v>114013.4</c:v>
                </c:pt>
                <c:pt idx="21">
                  <c:v>115959.3</c:v>
                </c:pt>
                <c:pt idx="22">
                  <c:v>117745</c:v>
                </c:pt>
                <c:pt idx="23">
                  <c:v>119393.3</c:v>
                </c:pt>
                <c:pt idx="24">
                  <c:v>121086.9</c:v>
                </c:pt>
                <c:pt idx="25">
                  <c:v>122933.4</c:v>
                </c:pt>
                <c:pt idx="26">
                  <c:v>124504.3</c:v>
                </c:pt>
                <c:pt idx="27">
                  <c:v>126012.6</c:v>
                </c:pt>
                <c:pt idx="28">
                  <c:v>127581.6</c:v>
                </c:pt>
              </c:numCache>
            </c:numRef>
          </c:val>
          <c:smooth val="0"/>
          <c:extLst>
            <c:ext xmlns:c16="http://schemas.microsoft.com/office/drawing/2014/chart" uri="{C3380CC4-5D6E-409C-BE32-E72D297353CC}">
              <c16:uniqueId val="{00000004-B440-424B-BABA-79F0B555D27E}"/>
            </c:ext>
          </c:extLst>
        </c:ser>
        <c:ser>
          <c:idx val="3"/>
          <c:order val="5"/>
          <c:tx>
            <c:strRef>
              <c:f>'Comparison vs March'!$L$19</c:f>
              <c:strCache>
                <c:ptCount val="1"/>
                <c:pt idx="0">
                  <c:v>   Mar 2024 Baseline</c:v>
                </c:pt>
              </c:strCache>
            </c:strRef>
          </c:tx>
          <c:spPr>
            <a:ln w="28575" cap="rnd">
              <a:solidFill>
                <a:srgbClr val="FF0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March'!$M$19:$AO$19</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107801.5</c:v>
                </c:pt>
                <c:pt idx="18">
                  <c:v>109402.2</c:v>
                </c:pt>
                <c:pt idx="19">
                  <c:v>111070.5</c:v>
                </c:pt>
                <c:pt idx="20">
                  <c:v>112849.60000000001</c:v>
                </c:pt>
                <c:pt idx="21">
                  <c:v>114728.8</c:v>
                </c:pt>
                <c:pt idx="22">
                  <c:v>116272.1</c:v>
                </c:pt>
                <c:pt idx="23">
                  <c:v>117777.1</c:v>
                </c:pt>
                <c:pt idx="24">
                  <c:v>119350.39999999999</c:v>
                </c:pt>
                <c:pt idx="25">
                  <c:v>121124.2</c:v>
                </c:pt>
                <c:pt idx="26">
                  <c:v>122694.2</c:v>
                </c:pt>
                <c:pt idx="27">
                  <c:v>124177.2</c:v>
                </c:pt>
                <c:pt idx="28">
                  <c:v>125689.7</c:v>
                </c:pt>
              </c:numCache>
            </c:numRef>
          </c:val>
          <c:smooth val="0"/>
          <c:extLst>
            <c:ext xmlns:c16="http://schemas.microsoft.com/office/drawing/2014/chart" uri="{C3380CC4-5D6E-409C-BE32-E72D297353CC}">
              <c16:uniqueId val="{00000005-B440-424B-BABA-79F0B555D27E}"/>
            </c:ext>
          </c:extLst>
        </c:ser>
        <c:ser>
          <c:idx val="4"/>
          <c:order val="6"/>
          <c:tx>
            <c:strRef>
              <c:f>'Comparison vs March'!$L$20</c:f>
              <c:strCache>
                <c:ptCount val="1"/>
                <c:pt idx="0">
                  <c:v>   Mar 2024 Pessimistic</c:v>
                </c:pt>
              </c:strCache>
            </c:strRef>
          </c:tx>
          <c:spPr>
            <a:ln w="28575" cap="rnd">
              <a:solidFill>
                <a:srgbClr val="680000">
                  <a:alpha val="40000"/>
                </a:srgbClr>
              </a:solidFill>
              <a:round/>
            </a:ln>
            <a:effectLst/>
          </c:spPr>
          <c:marker>
            <c:symbol val="none"/>
          </c:marker>
          <c:cat>
            <c:strRef>
              <c:f>'Comparison vs March'!$M$7:$AO$7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March'!$M$20:$AO$20</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107648.5</c:v>
                </c:pt>
                <c:pt idx="18">
                  <c:v>109086.1</c:v>
                </c:pt>
                <c:pt idx="19">
                  <c:v>110151.8</c:v>
                </c:pt>
                <c:pt idx="20">
                  <c:v>111185.7</c:v>
                </c:pt>
                <c:pt idx="21">
                  <c:v>112341.2</c:v>
                </c:pt>
                <c:pt idx="22">
                  <c:v>113354.5</c:v>
                </c:pt>
                <c:pt idx="23">
                  <c:v>114419.4</c:v>
                </c:pt>
                <c:pt idx="24">
                  <c:v>115716.4</c:v>
                </c:pt>
                <c:pt idx="25">
                  <c:v>117371.8</c:v>
                </c:pt>
                <c:pt idx="26">
                  <c:v>118845.9</c:v>
                </c:pt>
                <c:pt idx="27">
                  <c:v>120215.9</c:v>
                </c:pt>
                <c:pt idx="28">
                  <c:v>121622.8</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30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16</xdr:row>
      <xdr:rowOff>161924</xdr:rowOff>
    </xdr:from>
    <xdr:ext cx="7305675" cy="49720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49"/>
          <a:ext cx="7305675" cy="49720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b="0" i="0">
            <a:solidFill>
              <a:schemeClr val="tx1"/>
            </a:solidFill>
            <a:effectLst/>
            <a:latin typeface="+mn-lt"/>
            <a:ea typeface="+mn-ea"/>
            <a:cs typeface="+mn-cs"/>
          </a:endParaRP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b="0" i="0">
            <a:solidFill>
              <a:schemeClr val="tx1"/>
            </a:solidFill>
            <a:effectLst/>
            <a:latin typeface="+mn-lt"/>
            <a:ea typeface="+mn-ea"/>
            <a:cs typeface="+mn-cs"/>
          </a:endParaRPr>
        </a:p>
        <a:p>
          <a:endParaRPr lang="en-US" sz="1100"/>
        </a:p>
      </xdr:txBody>
    </xdr:sp>
    <xdr:clientData/>
  </xdr:oneCellAnchor>
  <xdr:oneCellAnchor>
    <xdr:from>
      <xdr:col>1</xdr:col>
      <xdr:colOff>0</xdr:colOff>
      <xdr:row>49</xdr:row>
      <xdr:rowOff>0</xdr:rowOff>
    </xdr:from>
    <xdr:ext cx="7315200" cy="781240"/>
    <xdr:sp macro="" textlink="">
      <xdr:nvSpPr>
        <xdr:cNvPr id="2" name="TextBox 1">
          <a:extLst>
            <a:ext uri="{FF2B5EF4-FFF2-40B4-BE49-F238E27FC236}">
              <a16:creationId xmlns:a16="http://schemas.microsoft.com/office/drawing/2014/main" id="{757839CA-9EB0-4A73-8ED0-BDECF5F83477}"/>
            </a:ext>
          </a:extLst>
        </xdr:cNvPr>
        <xdr:cNvSpPr txBox="1"/>
      </xdr:nvSpPr>
      <xdr:spPr>
        <a:xfrm>
          <a:off x="609600" y="8020050"/>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129</xdr:row>
      <xdr:rowOff>0</xdr:rowOff>
    </xdr:from>
    <xdr:to>
      <xdr:col>45</xdr:col>
      <xdr:colOff>106591</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175</xdr:row>
      <xdr:rowOff>0</xdr:rowOff>
    </xdr:from>
    <xdr:to>
      <xdr:col>45</xdr:col>
      <xdr:colOff>106591</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FF935566-2DE9-4875-A8C6-C5BC9B65C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326</v>
      </c>
      <c r="C3" s="41"/>
      <c r="D3" s="41"/>
      <c r="E3" s="41"/>
      <c r="F3" s="41"/>
      <c r="G3" s="41"/>
      <c r="H3" s="41"/>
      <c r="I3" s="41"/>
      <c r="J3" s="41"/>
      <c r="K3" s="41"/>
      <c r="L3" s="41"/>
      <c r="M3" s="34"/>
    </row>
    <row r="4" spans="2:13" ht="15" x14ac:dyDescent="0.25">
      <c r="B4" s="56" t="s">
        <v>325</v>
      </c>
      <c r="C4" s="41"/>
      <c r="D4" s="41"/>
      <c r="E4" s="41"/>
      <c r="F4" s="41"/>
      <c r="G4" s="41"/>
      <c r="H4" s="41"/>
      <c r="I4" s="41"/>
      <c r="J4" s="41"/>
      <c r="K4" s="41"/>
      <c r="L4" s="41"/>
      <c r="M4" s="34"/>
    </row>
    <row r="5" spans="2:13" ht="15" x14ac:dyDescent="0.25">
      <c r="B5" s="56" t="s">
        <v>336</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337</v>
      </c>
      <c r="C7" s="41"/>
      <c r="D7" s="41"/>
      <c r="E7" s="41"/>
      <c r="F7" s="41"/>
      <c r="G7" s="41"/>
      <c r="H7" s="41"/>
      <c r="I7" s="41"/>
      <c r="J7" s="41"/>
      <c r="K7" s="41"/>
      <c r="L7" s="41"/>
      <c r="M7" s="34"/>
    </row>
    <row r="8" spans="2:13" x14ac:dyDescent="0.2">
      <c r="B8" s="33" t="s">
        <v>338</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327</v>
      </c>
      <c r="C10" s="41"/>
      <c r="D10" s="41"/>
      <c r="E10" s="41"/>
      <c r="F10" s="41"/>
      <c r="G10" s="41"/>
      <c r="H10" s="41"/>
      <c r="I10" s="41"/>
      <c r="J10" s="41"/>
      <c r="K10" s="41"/>
      <c r="L10" s="41"/>
      <c r="M10" s="34"/>
    </row>
    <row r="11" spans="2:13" x14ac:dyDescent="0.2">
      <c r="B11" s="33"/>
      <c r="C11" s="41"/>
      <c r="D11" s="41" t="s">
        <v>339</v>
      </c>
      <c r="E11" s="41"/>
      <c r="F11" s="41"/>
      <c r="G11" s="41"/>
      <c r="H11" s="41"/>
      <c r="I11" s="41"/>
      <c r="J11" s="41"/>
      <c r="K11" s="41"/>
      <c r="L11" s="41"/>
      <c r="M11" s="34"/>
    </row>
    <row r="12" spans="2:13" x14ac:dyDescent="0.2">
      <c r="B12" s="33"/>
      <c r="C12" s="41"/>
      <c r="D12" s="41" t="s">
        <v>340</v>
      </c>
      <c r="E12" s="41"/>
      <c r="F12" s="41"/>
      <c r="G12" s="41"/>
      <c r="H12" s="41"/>
      <c r="I12" s="41"/>
      <c r="J12" s="41"/>
      <c r="K12" s="41"/>
      <c r="L12" s="41"/>
      <c r="M12" s="34"/>
    </row>
    <row r="13" spans="2:13" x14ac:dyDescent="0.2">
      <c r="B13" s="33"/>
      <c r="C13" s="41"/>
      <c r="D13" s="41" t="s">
        <v>341</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293</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activeCell="GB45" sqref="GB45"/>
      <selection pane="topRight" activeCell="GB45" sqref="GB45"/>
      <selection pane="bottomLeft" activeCell="GB45" sqref="GB45"/>
      <selection pane="bottomRight" activeCell="FC3" sqref="FC3"/>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285</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U178"/>
  <sheetViews>
    <sheetView zoomScale="85" zoomScaleNormal="85" workbookViewId="0"/>
  </sheetViews>
  <sheetFormatPr defaultRowHeight="12.75" x14ac:dyDescent="0.2"/>
  <cols>
    <col min="2" max="2" width="42.28515625" customWidth="1"/>
    <col min="12" max="12" width="43.28515625" customWidth="1"/>
    <col min="43" max="43" width="18.28515625" bestFit="1" customWidth="1"/>
    <col min="74" max="74" width="21.140625" customWidth="1"/>
  </cols>
  <sheetData>
    <row r="1" spans="1:99" x14ac:dyDescent="0.2">
      <c r="W1" s="55"/>
      <c r="X1" s="55"/>
      <c r="Y1" s="55"/>
      <c r="Z1" s="55"/>
      <c r="AA1" s="55"/>
    </row>
    <row r="2" spans="1:99" ht="15" x14ac:dyDescent="0.25">
      <c r="B2" s="28" t="str">
        <f>Info!B3</f>
        <v>Seattle MD (King &amp; Snohomish Counties) Economic Forecast</v>
      </c>
      <c r="W2" s="55"/>
      <c r="X2" s="55"/>
      <c r="Y2" s="55"/>
      <c r="Z2" s="55"/>
      <c r="AA2" s="55"/>
    </row>
    <row r="3" spans="1:99" ht="15" x14ac:dyDescent="0.25">
      <c r="B3" s="28" t="str">
        <f>Info!B4</f>
        <v>City of Seattle Office of Economic and Revenue Forecasts</v>
      </c>
      <c r="M3" s="55"/>
      <c r="N3" s="55"/>
      <c r="O3" s="55"/>
      <c r="P3" s="55"/>
      <c r="Q3" s="55"/>
      <c r="R3" s="55"/>
      <c r="S3" s="55"/>
      <c r="T3" s="55"/>
      <c r="U3" s="55"/>
      <c r="V3" s="55"/>
      <c r="W3" s="55"/>
      <c r="X3" s="55"/>
      <c r="AA3" s="55"/>
      <c r="AB3" s="55"/>
      <c r="AD3" s="55"/>
      <c r="AE3" s="55"/>
      <c r="AF3" s="55"/>
      <c r="AG3" s="55"/>
      <c r="AH3" s="55"/>
      <c r="AI3" s="55"/>
      <c r="AJ3" s="55"/>
      <c r="AK3" s="55"/>
      <c r="AL3" s="55"/>
      <c r="AM3" s="55"/>
      <c r="AN3" s="55"/>
      <c r="AO3" s="55"/>
    </row>
    <row r="4" spans="1:99" ht="15" x14ac:dyDescent="0.25">
      <c r="B4" s="28" t="str">
        <f>Info!B5</f>
        <v>July 2024</v>
      </c>
      <c r="C4" s="7"/>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row>
    <row r="5" spans="1:99"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row>
    <row r="6" spans="1:99" x14ac:dyDescent="0.2">
      <c r="B6" s="1" t="s">
        <v>244</v>
      </c>
      <c r="L6" s="1" t="s">
        <v>243</v>
      </c>
      <c r="M6" s="1"/>
      <c r="N6" s="39"/>
      <c r="O6" s="39"/>
      <c r="P6" s="39"/>
      <c r="Q6" s="39"/>
      <c r="R6" s="40"/>
      <c r="S6" s="39"/>
      <c r="T6" s="39"/>
      <c r="U6" s="39"/>
      <c r="V6" s="39"/>
      <c r="W6" s="39"/>
      <c r="X6" s="39"/>
      <c r="Y6" s="39"/>
    </row>
    <row r="7" spans="1:99" x14ac:dyDescent="0.2">
      <c r="C7" s="1">
        <v>2019</v>
      </c>
      <c r="D7" s="1">
        <v>2020</v>
      </c>
      <c r="E7" s="1">
        <v>2021</v>
      </c>
      <c r="F7" s="1">
        <v>2022</v>
      </c>
      <c r="G7" s="1">
        <v>2023</v>
      </c>
      <c r="H7" s="1">
        <v>2024</v>
      </c>
      <c r="I7" s="1">
        <v>2025</v>
      </c>
      <c r="J7" s="1">
        <v>2026</v>
      </c>
      <c r="M7" s="16" t="s">
        <v>287</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L7" s="16" t="s">
        <v>332</v>
      </c>
      <c r="AM7" s="16" t="s">
        <v>333</v>
      </c>
      <c r="AN7" s="16" t="s">
        <v>334</v>
      </c>
      <c r="AO7" s="16" t="s">
        <v>335</v>
      </c>
      <c r="AR7" t="str">
        <f>M7</f>
        <v>2019 Q4</v>
      </c>
      <c r="AS7" t="str">
        <f t="shared" ref="AS7:BP7" si="0">N7</f>
        <v>2020 Q1</v>
      </c>
      <c r="AT7" t="str">
        <f t="shared" si="0"/>
        <v>2020 Q2</v>
      </c>
      <c r="AU7" t="str">
        <f t="shared" si="0"/>
        <v>2020 Q3</v>
      </c>
      <c r="AV7" t="str">
        <f t="shared" si="0"/>
        <v>2020 Q4</v>
      </c>
      <c r="AW7" t="str">
        <f t="shared" si="0"/>
        <v>2021 Q1</v>
      </c>
      <c r="AX7" t="str">
        <f t="shared" si="0"/>
        <v>2021 Q2</v>
      </c>
      <c r="AY7" t="str">
        <f t="shared" si="0"/>
        <v>2021 Q3</v>
      </c>
      <c r="AZ7" t="str">
        <f t="shared" si="0"/>
        <v>2021 Q4</v>
      </c>
      <c r="BA7" t="str">
        <f t="shared" si="0"/>
        <v>2022 Q1</v>
      </c>
      <c r="BB7" t="str">
        <f t="shared" si="0"/>
        <v>2022 Q2</v>
      </c>
      <c r="BC7" t="str">
        <f t="shared" si="0"/>
        <v>2022 Q3</v>
      </c>
      <c r="BD7" t="str">
        <f t="shared" si="0"/>
        <v>2022 Q4</v>
      </c>
      <c r="BE7" t="str">
        <f t="shared" si="0"/>
        <v>2023 Q1</v>
      </c>
      <c r="BF7" t="str">
        <f t="shared" si="0"/>
        <v>2023 Q2</v>
      </c>
      <c r="BG7" t="str">
        <f t="shared" si="0"/>
        <v>2023 Q3</v>
      </c>
      <c r="BH7" t="str">
        <f t="shared" si="0"/>
        <v>2023 Q4</v>
      </c>
      <c r="BI7" t="str">
        <f t="shared" si="0"/>
        <v>2024 Q1</v>
      </c>
      <c r="BJ7" t="str">
        <f t="shared" si="0"/>
        <v>2024 Q2</v>
      </c>
      <c r="BK7" t="str">
        <f t="shared" si="0"/>
        <v>2024 Q3</v>
      </c>
      <c r="BL7" t="str">
        <f t="shared" si="0"/>
        <v>2024 Q4</v>
      </c>
      <c r="BM7" t="str">
        <f t="shared" si="0"/>
        <v>2025 Q1</v>
      </c>
      <c r="BN7" t="str">
        <f t="shared" si="0"/>
        <v>2025 Q2</v>
      </c>
      <c r="BO7" t="str">
        <f t="shared" si="0"/>
        <v>2025 Q3</v>
      </c>
      <c r="BP7" t="str">
        <f t="shared" si="0"/>
        <v>2025 Q4</v>
      </c>
      <c r="BQ7" t="str">
        <f t="shared" ref="BQ7" si="1">AL7</f>
        <v>2026 Q1</v>
      </c>
      <c r="BR7" t="str">
        <f t="shared" ref="BR7" si="2">AM7</f>
        <v>2026 Q2</v>
      </c>
      <c r="BS7" t="str">
        <f t="shared" ref="BS7" si="3">AN7</f>
        <v>2026 Q3</v>
      </c>
      <c r="BT7" t="str">
        <f t="shared" ref="BT7" si="4">AO7</f>
        <v>2026 Q4</v>
      </c>
      <c r="BW7" t="str">
        <f>M7</f>
        <v>2019 Q4</v>
      </c>
      <c r="BX7" t="str">
        <f t="shared" ref="BX7:CU7" si="5">N7</f>
        <v>2020 Q1</v>
      </c>
      <c r="BY7" t="str">
        <f t="shared" si="5"/>
        <v>2020 Q2</v>
      </c>
      <c r="BZ7" t="str">
        <f t="shared" si="5"/>
        <v>2020 Q3</v>
      </c>
      <c r="CA7" t="str">
        <f t="shared" si="5"/>
        <v>2020 Q4</v>
      </c>
      <c r="CB7" t="str">
        <f t="shared" si="5"/>
        <v>2021 Q1</v>
      </c>
      <c r="CC7" t="str">
        <f t="shared" si="5"/>
        <v>2021 Q2</v>
      </c>
      <c r="CD7" t="str">
        <f t="shared" si="5"/>
        <v>2021 Q3</v>
      </c>
      <c r="CE7" t="str">
        <f t="shared" si="5"/>
        <v>2021 Q4</v>
      </c>
      <c r="CF7" t="str">
        <f t="shared" si="5"/>
        <v>2022 Q1</v>
      </c>
      <c r="CG7" t="str">
        <f t="shared" si="5"/>
        <v>2022 Q2</v>
      </c>
      <c r="CH7" t="str">
        <f t="shared" si="5"/>
        <v>2022 Q3</v>
      </c>
      <c r="CI7" t="str">
        <f t="shared" si="5"/>
        <v>2022 Q4</v>
      </c>
      <c r="CJ7" t="str">
        <f t="shared" si="5"/>
        <v>2023 Q1</v>
      </c>
      <c r="CK7" t="str">
        <f t="shared" si="5"/>
        <v>2023 Q2</v>
      </c>
      <c r="CL7" t="str">
        <f t="shared" si="5"/>
        <v>2023 Q3</v>
      </c>
      <c r="CM7" t="str">
        <f t="shared" si="5"/>
        <v>2023 Q4</v>
      </c>
      <c r="CN7" t="str">
        <f t="shared" si="5"/>
        <v>2024 Q1</v>
      </c>
      <c r="CO7" t="str">
        <f t="shared" si="5"/>
        <v>2024 Q2</v>
      </c>
      <c r="CP7" t="str">
        <f t="shared" si="5"/>
        <v>2024 Q3</v>
      </c>
      <c r="CQ7" t="str">
        <f t="shared" si="5"/>
        <v>2024 Q4</v>
      </c>
      <c r="CR7" t="str">
        <f t="shared" si="5"/>
        <v>2025 Q1</v>
      </c>
      <c r="CS7" t="str">
        <f t="shared" si="5"/>
        <v>2025 Q2</v>
      </c>
      <c r="CT7" t="str">
        <f t="shared" si="5"/>
        <v>2025 Q3</v>
      </c>
      <c r="CU7" t="str">
        <f t="shared" si="5"/>
        <v>2025 Q4</v>
      </c>
    </row>
    <row r="8" spans="1:99" x14ac:dyDescent="0.2">
      <c r="A8" s="26"/>
      <c r="B8" s="27" t="s">
        <v>320</v>
      </c>
      <c r="C8" s="4"/>
      <c r="D8" s="4"/>
      <c r="E8" s="4"/>
      <c r="F8" s="4"/>
      <c r="G8" s="4"/>
      <c r="H8" s="4"/>
      <c r="I8" s="4"/>
      <c r="J8" s="4"/>
      <c r="L8" s="27" t="s">
        <v>219</v>
      </c>
      <c r="M8" s="27"/>
      <c r="N8" s="4"/>
      <c r="O8" s="4"/>
      <c r="P8" s="4"/>
      <c r="Q8" s="4"/>
      <c r="R8" s="4"/>
      <c r="S8" s="4"/>
      <c r="T8" s="4"/>
      <c r="U8" s="4"/>
      <c r="V8" s="4"/>
      <c r="W8" s="4"/>
      <c r="X8" s="4"/>
      <c r="Y8" s="4"/>
      <c r="Z8" s="4"/>
      <c r="AA8" s="4"/>
      <c r="AB8" s="4"/>
      <c r="AC8" s="4"/>
      <c r="AD8" s="4"/>
      <c r="AE8" s="4"/>
      <c r="AF8" s="4"/>
      <c r="AG8" s="4"/>
      <c r="AH8" s="4"/>
      <c r="AI8" s="4"/>
      <c r="AJ8" s="4"/>
      <c r="AK8" s="4"/>
      <c r="AL8" s="4"/>
      <c r="AM8" s="4"/>
      <c r="AN8" s="4"/>
      <c r="AO8" s="4"/>
      <c r="AQ8" s="27" t="s">
        <v>289</v>
      </c>
      <c r="BV8" s="27" t="s">
        <v>324</v>
      </c>
    </row>
    <row r="9" spans="1:99" x14ac:dyDescent="0.2">
      <c r="A9" s="26"/>
      <c r="B9" t="s">
        <v>288</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J9" s="51">
        <f>'Reforecast 2019 ANN'!AW53</f>
        <v>6.1901220646123134</v>
      </c>
      <c r="L9" t="str">
        <f t="shared" ref="L9:L15" si="6">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L9" s="51">
        <f>'Reforecast 2019 QTR'!GE24</f>
        <v>377760.7</v>
      </c>
      <c r="AM9" s="51">
        <f>'Reforecast 2019 QTR'!GF24</f>
        <v>383362.8</v>
      </c>
      <c r="AN9" s="51">
        <f>'Reforecast 2019 QTR'!GG24</f>
        <v>388977.4</v>
      </c>
      <c r="AO9" s="51">
        <f>'Reforecast 2019 QTR'!GH24</f>
        <v>394634.7</v>
      </c>
      <c r="AQ9" t="str">
        <f>L9</f>
        <v xml:space="preserve">   Nov 2019 Baseline</v>
      </c>
      <c r="AR9" s="4">
        <f>100*M9/$M9</f>
        <v>100</v>
      </c>
      <c r="AS9" s="4">
        <f t="shared" ref="AS9:AS15" si="7">100*N9/$M9</f>
        <v>101.43672476927011</v>
      </c>
      <c r="AT9" s="4">
        <f t="shared" ref="AT9:AT15" si="8">100*O9/$M9</f>
        <v>102.78660922340639</v>
      </c>
      <c r="AU9" s="4">
        <f t="shared" ref="AU9:AU15" si="9">100*P9/$M9</f>
        <v>104.34702577487353</v>
      </c>
      <c r="AV9" s="4">
        <f t="shared" ref="AV9:AV15" si="10">100*Q9/$M9</f>
        <v>105.80876352380187</v>
      </c>
      <c r="AW9" s="4">
        <f t="shared" ref="AW9:AW15" si="11">100*R9/$M9</f>
        <v>107.3435362044325</v>
      </c>
      <c r="AX9" s="4">
        <f t="shared" ref="AX9:AX15" si="12">100*S9/$M9</f>
        <v>108.76727203767832</v>
      </c>
      <c r="AY9" s="4">
        <f t="shared" ref="AY9:AY15" si="13">100*T9/$M9</f>
        <v>110.14194680399807</v>
      </c>
      <c r="AZ9" s="4">
        <f t="shared" ref="AZ9:AZ15" si="14">100*U9/$M9</f>
        <v>111.56820620195718</v>
      </c>
      <c r="BA9" s="4">
        <f t="shared" ref="BA9:BA15" si="15">100*V9/$M9</f>
        <v>113.1196418319447</v>
      </c>
      <c r="BB9" s="4">
        <f t="shared" ref="BB9:BB15" si="16">100*W9/$M9</f>
        <v>114.55829638599558</v>
      </c>
      <c r="BC9" s="4">
        <f t="shared" ref="BC9:BC15" si="17">100*X9/$M9</f>
        <v>115.98051065816425</v>
      </c>
      <c r="BD9" s="4">
        <f t="shared" ref="BD9:BD15" si="18">100*Y9/$M9</f>
        <v>117.35811721290092</v>
      </c>
      <c r="BE9" s="4">
        <f t="shared" ref="BE9:BE15" si="19">100*Z9/$M9</f>
        <v>118.90795705931974</v>
      </c>
      <c r="BF9" s="4">
        <f t="shared" ref="BF9:BF15" si="20">100*AA9/$M9</f>
        <v>120.28845829122756</v>
      </c>
      <c r="BG9" s="4">
        <f t="shared" ref="BG9:BG15" si="21">100*AB9/$M9</f>
        <v>121.69393539154777</v>
      </c>
      <c r="BH9" s="4">
        <f t="shared" ref="BH9:BH15" si="22">100*AC9/$M9</f>
        <v>123.15867915138458</v>
      </c>
      <c r="BI9" s="4">
        <f t="shared" ref="BI9:BI15" si="23">100*AD9/$M9</f>
        <v>124.84835417191637</v>
      </c>
      <c r="BJ9" s="4">
        <f t="shared" ref="BJ9:BJ15" si="24">100*AE9/$M9</f>
        <v>126.45538244808787</v>
      </c>
      <c r="BK9" s="4">
        <f t="shared" ref="BK9:BK15" si="25">100*AF9/$M9</f>
        <v>128.15518883871863</v>
      </c>
      <c r="BL9" s="4">
        <f t="shared" ref="BL9:BL15" si="26">100*AG9/$M9</f>
        <v>129.95723671148346</v>
      </c>
      <c r="BM9" s="4">
        <f t="shared" ref="BM9:BM15" si="27">100*AH9/$M9</f>
        <v>132.0060372574641</v>
      </c>
      <c r="BN9" s="4">
        <f t="shared" ref="BN9:BN15" si="28">100*AI9/$M9</f>
        <v>133.94754919188409</v>
      </c>
      <c r="BO9" s="4">
        <f t="shared" ref="BO9:BO15" si="29">100*AJ9/$M9</f>
        <v>135.93660063215296</v>
      </c>
      <c r="BP9" s="4">
        <f t="shared" ref="BP9:BP15" si="30">100*AK9/$M9</f>
        <v>137.96287465194291</v>
      </c>
      <c r="BQ9" s="4">
        <f t="shared" ref="BQ9:BQ15" si="31">100*AL9/$M9</f>
        <v>140.19170185122027</v>
      </c>
      <c r="BR9" s="4">
        <f t="shared" ref="BR9:BR15" si="32">100*AM9/$M9</f>
        <v>142.27071095126885</v>
      </c>
      <c r="BS9" s="4">
        <f t="shared" ref="BS9:BS15" si="33">100*AN9/$M9</f>
        <v>144.3543589570404</v>
      </c>
      <c r="BT9" s="4">
        <f t="shared" ref="BT9:BT15" si="34">100*AO9/$M9</f>
        <v>146.45385346476158</v>
      </c>
      <c r="BV9" s="4" t="str">
        <f t="shared" ref="BV9:BV13" si="35">L9</f>
        <v xml:space="preserve">   Nov 2019 Baseline</v>
      </c>
    </row>
    <row r="10" spans="1:99" x14ac:dyDescent="0.2">
      <c r="A10" s="26"/>
      <c r="B10" t="s">
        <v>342</v>
      </c>
      <c r="C10" s="51">
        <v>7.5790359668387985</v>
      </c>
      <c r="D10" s="51">
        <v>7.6076547063009592</v>
      </c>
      <c r="E10" s="51">
        <v>10.429883542268282</v>
      </c>
      <c r="F10" s="51">
        <v>2.8889326666807769</v>
      </c>
      <c r="G10" s="51">
        <v>6.4331429060919598</v>
      </c>
      <c r="H10" s="51">
        <v>7.6521749719527188</v>
      </c>
      <c r="I10" s="51">
        <v>7.8495738082468236</v>
      </c>
      <c r="J10" s="51">
        <v>6.819807671388034</v>
      </c>
      <c r="L10" t="str">
        <f t="shared" si="6"/>
        <v xml:space="preserve">   Mar 2024 Optimistic</v>
      </c>
      <c r="M10" s="51">
        <v>263314.99573044159</v>
      </c>
      <c r="N10" s="51">
        <v>266669.11538407626</v>
      </c>
      <c r="O10" s="51">
        <v>285655.58504517277</v>
      </c>
      <c r="P10" s="51">
        <v>280562.49080602289</v>
      </c>
      <c r="Q10" s="51">
        <v>279516.4087647312</v>
      </c>
      <c r="R10" s="51">
        <v>312277.22250004334</v>
      </c>
      <c r="S10" s="51">
        <v>303338.31775859086</v>
      </c>
      <c r="T10" s="51">
        <v>304271.5998433163</v>
      </c>
      <c r="U10" s="51">
        <v>308538.85989805288</v>
      </c>
      <c r="V10" s="51">
        <v>309477.99826049927</v>
      </c>
      <c r="W10" s="51">
        <v>312897.09775162704</v>
      </c>
      <c r="X10" s="51">
        <v>318464.07552586962</v>
      </c>
      <c r="Y10" s="51">
        <v>323075.22846200754</v>
      </c>
      <c r="Z10" s="51">
        <v>329135.49831013591</v>
      </c>
      <c r="AA10" s="51">
        <v>335439.18944303237</v>
      </c>
      <c r="AB10" s="51">
        <v>338185.6843564132</v>
      </c>
      <c r="AC10" s="51">
        <v>342463.44745309697</v>
      </c>
      <c r="AD10" s="51">
        <v>350573.7</v>
      </c>
      <c r="AE10" s="51">
        <v>358354.1</v>
      </c>
      <c r="AF10" s="51">
        <v>366070.5</v>
      </c>
      <c r="AG10" s="51">
        <v>373164.4</v>
      </c>
      <c r="AH10" s="51">
        <v>380457.9</v>
      </c>
      <c r="AI10" s="51">
        <v>387282.7</v>
      </c>
      <c r="AJ10" s="51">
        <v>393721.59999999998</v>
      </c>
      <c r="AK10" s="51">
        <v>400375.1</v>
      </c>
      <c r="AL10" s="51">
        <v>407597.6</v>
      </c>
      <c r="AM10" s="51">
        <v>413965.2</v>
      </c>
      <c r="AN10" s="51">
        <v>420170.8</v>
      </c>
      <c r="AO10" s="51">
        <v>426618</v>
      </c>
      <c r="AQ10" t="str">
        <f t="shared" ref="AQ10:AQ15" si="36">L10</f>
        <v xml:space="preserve">   Mar 2024 Optimistic</v>
      </c>
      <c r="AR10" s="4">
        <f t="shared" ref="AR10:AR15" si="37">100*M10/$M10</f>
        <v>100</v>
      </c>
      <c r="AS10" s="4">
        <f t="shared" si="7"/>
        <v>101.2738050274464</v>
      </c>
      <c r="AT10" s="4">
        <f t="shared" si="8"/>
        <v>108.48435891497857</v>
      </c>
      <c r="AU10" s="4">
        <f t="shared" si="9"/>
        <v>106.55013780272421</v>
      </c>
      <c r="AV10" s="4">
        <f t="shared" si="10"/>
        <v>106.15286379317158</v>
      </c>
      <c r="AW10" s="4">
        <f t="shared" si="11"/>
        <v>118.59454553045087</v>
      </c>
      <c r="AX10" s="4">
        <f t="shared" si="12"/>
        <v>115.19978834366181</v>
      </c>
      <c r="AY10" s="4">
        <f t="shared" si="13"/>
        <v>115.55422394355483</v>
      </c>
      <c r="AZ10" s="4">
        <f t="shared" si="14"/>
        <v>117.17481529760936</v>
      </c>
      <c r="BA10" s="4">
        <f t="shared" si="15"/>
        <v>117.53147495530989</v>
      </c>
      <c r="BB10" s="4">
        <f t="shared" si="16"/>
        <v>118.82995758887321</v>
      </c>
      <c r="BC10" s="4">
        <f t="shared" si="17"/>
        <v>120.94414700630448</v>
      </c>
      <c r="BD10" s="4">
        <f t="shared" si="18"/>
        <v>122.69533968841758</v>
      </c>
      <c r="BE10" s="4">
        <f t="shared" si="19"/>
        <v>124.99686825549254</v>
      </c>
      <c r="BF10" s="4">
        <f t="shared" si="20"/>
        <v>127.3908417226739</v>
      </c>
      <c r="BG10" s="4">
        <f t="shared" si="21"/>
        <v>128.43388710858591</v>
      </c>
      <c r="BH10" s="4">
        <f t="shared" si="22"/>
        <v>130.0584672373466</v>
      </c>
      <c r="BI10" s="4">
        <f t="shared" si="23"/>
        <v>133.13852446097908</v>
      </c>
      <c r="BJ10" s="4">
        <f t="shared" si="24"/>
        <v>136.09331250045895</v>
      </c>
      <c r="BK10" s="4">
        <f t="shared" si="25"/>
        <v>139.023795049922</v>
      </c>
      <c r="BL10" s="4">
        <f t="shared" si="26"/>
        <v>141.71786873164353</v>
      </c>
      <c r="BM10" s="4">
        <f t="shared" si="27"/>
        <v>144.48774516035496</v>
      </c>
      <c r="BN10" s="4">
        <f t="shared" si="28"/>
        <v>147.07962185202149</v>
      </c>
      <c r="BO10" s="4">
        <f t="shared" si="29"/>
        <v>149.52494403435233</v>
      </c>
      <c r="BP10" s="4">
        <f t="shared" si="30"/>
        <v>152.05176556289575</v>
      </c>
      <c r="BQ10" s="4">
        <f t="shared" si="31"/>
        <v>154.7946780886198</v>
      </c>
      <c r="BR10" s="4">
        <f t="shared" si="32"/>
        <v>157.21292243597878</v>
      </c>
      <c r="BS10" s="4">
        <f t="shared" si="33"/>
        <v>159.56964351173278</v>
      </c>
      <c r="BT10" s="4">
        <f t="shared" si="34"/>
        <v>162.01811781230018</v>
      </c>
      <c r="BV10" s="4" t="str">
        <f t="shared" si="35"/>
        <v xml:space="preserve">   Mar 2024 Optimistic</v>
      </c>
    </row>
    <row r="11" spans="1:99" x14ac:dyDescent="0.2">
      <c r="A11" s="26"/>
      <c r="B11" t="s">
        <v>343</v>
      </c>
      <c r="C11" s="51">
        <v>7.5790359668387985</v>
      </c>
      <c r="D11" s="51">
        <v>7.6076547063009592</v>
      </c>
      <c r="E11" s="51">
        <v>10.429883542268282</v>
      </c>
      <c r="F11" s="51">
        <v>2.8889326666807769</v>
      </c>
      <c r="G11" s="51">
        <v>6.4331429060919598</v>
      </c>
      <c r="H11" s="51">
        <v>6.9290536698661809</v>
      </c>
      <c r="I11" s="51">
        <v>7.1917738937265829</v>
      </c>
      <c r="J11" s="51">
        <v>6.6155491194182403</v>
      </c>
      <c r="L11" t="str">
        <f t="shared" si="6"/>
        <v xml:space="preserve">   Mar 2024 Baseline</v>
      </c>
      <c r="M11" s="51">
        <v>263314.99573044159</v>
      </c>
      <c r="N11" s="51">
        <v>266669.11538407626</v>
      </c>
      <c r="O11" s="51">
        <v>285655.58504517277</v>
      </c>
      <c r="P11" s="51">
        <v>280562.49080602289</v>
      </c>
      <c r="Q11" s="51">
        <v>279516.4087647312</v>
      </c>
      <c r="R11" s="51">
        <v>312277.22250004334</v>
      </c>
      <c r="S11" s="51">
        <v>303338.31775859086</v>
      </c>
      <c r="T11" s="51">
        <v>304271.5998433163</v>
      </c>
      <c r="U11" s="51">
        <v>308538.85989805288</v>
      </c>
      <c r="V11" s="51">
        <v>309477.99826049927</v>
      </c>
      <c r="W11" s="51">
        <v>312897.09775162704</v>
      </c>
      <c r="X11" s="51">
        <v>318464.07552586962</v>
      </c>
      <c r="Y11" s="51">
        <v>323075.22846200754</v>
      </c>
      <c r="Z11" s="51">
        <v>329135.49831013591</v>
      </c>
      <c r="AA11" s="51">
        <v>335439.18944303237</v>
      </c>
      <c r="AB11" s="51">
        <v>338185.6843564132</v>
      </c>
      <c r="AC11" s="51">
        <v>342463.44745309697</v>
      </c>
      <c r="AD11" s="51">
        <v>350133.7</v>
      </c>
      <c r="AE11" s="51">
        <v>356298</v>
      </c>
      <c r="AF11" s="51">
        <v>362648</v>
      </c>
      <c r="AG11" s="51">
        <v>369355.4</v>
      </c>
      <c r="AH11" s="51">
        <v>376420.7</v>
      </c>
      <c r="AI11" s="51">
        <v>382438.2</v>
      </c>
      <c r="AJ11" s="51">
        <v>388391.9</v>
      </c>
      <c r="AK11" s="51">
        <v>394633.3</v>
      </c>
      <c r="AL11" s="51">
        <v>401599</v>
      </c>
      <c r="AM11" s="51">
        <v>407946.6</v>
      </c>
      <c r="AN11" s="51">
        <v>414050.9</v>
      </c>
      <c r="AO11" s="51">
        <v>420291.7</v>
      </c>
      <c r="AQ11" t="str">
        <f t="shared" si="36"/>
        <v xml:space="preserve">   Mar 2024 Baseline</v>
      </c>
      <c r="AR11" s="4">
        <f t="shared" si="37"/>
        <v>100</v>
      </c>
      <c r="AS11" s="4">
        <f t="shared" si="7"/>
        <v>101.2738050274464</v>
      </c>
      <c r="AT11" s="4">
        <f t="shared" si="8"/>
        <v>108.48435891497857</v>
      </c>
      <c r="AU11" s="4">
        <f t="shared" si="9"/>
        <v>106.55013780272421</v>
      </c>
      <c r="AV11" s="4">
        <f t="shared" si="10"/>
        <v>106.15286379317158</v>
      </c>
      <c r="AW11" s="4">
        <f t="shared" si="11"/>
        <v>118.59454553045087</v>
      </c>
      <c r="AX11" s="4">
        <f t="shared" si="12"/>
        <v>115.19978834366181</v>
      </c>
      <c r="AY11" s="4">
        <f t="shared" si="13"/>
        <v>115.55422394355483</v>
      </c>
      <c r="AZ11" s="4">
        <f t="shared" si="14"/>
        <v>117.17481529760936</v>
      </c>
      <c r="BA11" s="4">
        <f t="shared" si="15"/>
        <v>117.53147495530989</v>
      </c>
      <c r="BB11" s="4">
        <f t="shared" si="16"/>
        <v>118.82995758887321</v>
      </c>
      <c r="BC11" s="4">
        <f t="shared" si="17"/>
        <v>120.94414700630448</v>
      </c>
      <c r="BD11" s="4">
        <f t="shared" si="18"/>
        <v>122.69533968841758</v>
      </c>
      <c r="BE11" s="4">
        <f t="shared" si="19"/>
        <v>124.99686825549254</v>
      </c>
      <c r="BF11" s="4">
        <f t="shared" si="20"/>
        <v>127.3908417226739</v>
      </c>
      <c r="BG11" s="4">
        <f t="shared" si="21"/>
        <v>128.43388710858591</v>
      </c>
      <c r="BH11" s="4">
        <f t="shared" si="22"/>
        <v>130.0584672373466</v>
      </c>
      <c r="BI11" s="4">
        <f t="shared" si="23"/>
        <v>132.97142421711359</v>
      </c>
      <c r="BJ11" s="4">
        <f t="shared" si="24"/>
        <v>135.3124606563411</v>
      </c>
      <c r="BK11" s="4">
        <f t="shared" si="25"/>
        <v>137.72402099394549</v>
      </c>
      <c r="BL11" s="4">
        <f t="shared" si="26"/>
        <v>140.27131230236242</v>
      </c>
      <c r="BM11" s="4">
        <f t="shared" si="27"/>
        <v>142.95452446823271</v>
      </c>
      <c r="BN11" s="4">
        <f t="shared" si="28"/>
        <v>145.23981018973416</v>
      </c>
      <c r="BO11" s="4">
        <f t="shared" si="29"/>
        <v>147.50086637587515</v>
      </c>
      <c r="BP11" s="4">
        <f t="shared" si="30"/>
        <v>149.87118333510728</v>
      </c>
      <c r="BQ11" s="4">
        <f t="shared" si="31"/>
        <v>152.51657008213891</v>
      </c>
      <c r="BR11" s="4">
        <f t="shared" si="32"/>
        <v>154.92721896386766</v>
      </c>
      <c r="BS11" s="4">
        <f t="shared" si="33"/>
        <v>157.24546900620442</v>
      </c>
      <c r="BT11" s="4">
        <f t="shared" si="34"/>
        <v>159.61555810146763</v>
      </c>
      <c r="BV11" s="4" t="str">
        <f t="shared" si="35"/>
        <v xml:space="preserve">   Mar 2024 Baseline</v>
      </c>
    </row>
    <row r="12" spans="1:99" x14ac:dyDescent="0.2">
      <c r="A12" s="26"/>
      <c r="B12" t="s">
        <v>344</v>
      </c>
      <c r="C12" s="51">
        <v>7.5790359668387985</v>
      </c>
      <c r="D12" s="51">
        <v>7.6076547063009592</v>
      </c>
      <c r="E12" s="51">
        <v>10.429883542268282</v>
      </c>
      <c r="F12" s="51">
        <v>2.8889326666807769</v>
      </c>
      <c r="G12" s="51">
        <v>6.4331429060919598</v>
      </c>
      <c r="H12" s="51">
        <v>6.1877941221990973</v>
      </c>
      <c r="I12" s="51">
        <v>5.1035185708280251</v>
      </c>
      <c r="J12" s="51">
        <v>6.0264543195147624</v>
      </c>
      <c r="L12" t="str">
        <f t="shared" si="6"/>
        <v xml:space="preserve">   Mar 2024 Pessimistic</v>
      </c>
      <c r="M12" s="51">
        <v>263314.99573044159</v>
      </c>
      <c r="N12" s="51">
        <v>266669.11538407626</v>
      </c>
      <c r="O12" s="51">
        <v>285655.58504517277</v>
      </c>
      <c r="P12" s="51">
        <v>280562.49080602289</v>
      </c>
      <c r="Q12" s="51">
        <v>279516.4087647312</v>
      </c>
      <c r="R12" s="51">
        <v>312277.22250004334</v>
      </c>
      <c r="S12" s="51">
        <v>303338.31775859086</v>
      </c>
      <c r="T12" s="51">
        <v>304271.5998433163</v>
      </c>
      <c r="U12" s="51">
        <v>308538.85989805288</v>
      </c>
      <c r="V12" s="51">
        <v>309477.99826049927</v>
      </c>
      <c r="W12" s="51">
        <v>312897.09775162704</v>
      </c>
      <c r="X12" s="51">
        <v>318464.07552586962</v>
      </c>
      <c r="Y12" s="51">
        <v>323075.22846200754</v>
      </c>
      <c r="Z12" s="51">
        <v>329135.49831013591</v>
      </c>
      <c r="AA12" s="51">
        <v>335439.18944303237</v>
      </c>
      <c r="AB12" s="51">
        <v>338185.6843564132</v>
      </c>
      <c r="AC12" s="51">
        <v>342463.44745309697</v>
      </c>
      <c r="AD12" s="51">
        <v>349637</v>
      </c>
      <c r="AE12" s="51">
        <v>355268.5</v>
      </c>
      <c r="AF12" s="51">
        <v>359648.5</v>
      </c>
      <c r="AG12" s="51">
        <v>363909.5</v>
      </c>
      <c r="AH12" s="51">
        <v>368587</v>
      </c>
      <c r="AI12" s="51">
        <v>372841.7</v>
      </c>
      <c r="AJ12" s="51">
        <v>377319.3</v>
      </c>
      <c r="AK12" s="51">
        <v>382617.4</v>
      </c>
      <c r="AL12" s="51">
        <v>389157.4</v>
      </c>
      <c r="AM12" s="51">
        <v>395151.6</v>
      </c>
      <c r="AN12" s="51">
        <v>400842.8</v>
      </c>
      <c r="AO12" s="51">
        <v>406692.7</v>
      </c>
      <c r="AQ12" t="str">
        <f t="shared" si="36"/>
        <v xml:space="preserve">   Mar 2024 Pessimistic</v>
      </c>
      <c r="AR12" s="4">
        <f t="shared" si="37"/>
        <v>100</v>
      </c>
      <c r="AS12" s="4">
        <f t="shared" si="7"/>
        <v>101.2738050274464</v>
      </c>
      <c r="AT12" s="4">
        <f t="shared" si="8"/>
        <v>108.48435891497857</v>
      </c>
      <c r="AU12" s="4">
        <f t="shared" si="9"/>
        <v>106.55013780272421</v>
      </c>
      <c r="AV12" s="4">
        <f t="shared" si="10"/>
        <v>106.15286379317158</v>
      </c>
      <c r="AW12" s="4">
        <f t="shared" si="11"/>
        <v>118.59454553045087</v>
      </c>
      <c r="AX12" s="4">
        <f t="shared" si="12"/>
        <v>115.19978834366181</v>
      </c>
      <c r="AY12" s="4">
        <f t="shared" si="13"/>
        <v>115.55422394355483</v>
      </c>
      <c r="AZ12" s="4">
        <f t="shared" si="14"/>
        <v>117.17481529760936</v>
      </c>
      <c r="BA12" s="4">
        <f t="shared" si="15"/>
        <v>117.53147495530989</v>
      </c>
      <c r="BB12" s="4">
        <f t="shared" si="16"/>
        <v>118.82995758887321</v>
      </c>
      <c r="BC12" s="4">
        <f t="shared" si="17"/>
        <v>120.94414700630448</v>
      </c>
      <c r="BD12" s="4">
        <f t="shared" si="18"/>
        <v>122.69533968841758</v>
      </c>
      <c r="BE12" s="4">
        <f t="shared" si="19"/>
        <v>124.99686825549254</v>
      </c>
      <c r="BF12" s="4">
        <f t="shared" si="20"/>
        <v>127.3908417226739</v>
      </c>
      <c r="BG12" s="4">
        <f t="shared" si="21"/>
        <v>128.43388710858591</v>
      </c>
      <c r="BH12" s="4">
        <f t="shared" si="22"/>
        <v>130.0584672373466</v>
      </c>
      <c r="BI12" s="4">
        <f t="shared" si="23"/>
        <v>132.78279082818634</v>
      </c>
      <c r="BJ12" s="4">
        <f t="shared" si="24"/>
        <v>134.92148406302397</v>
      </c>
      <c r="BK12" s="4">
        <f t="shared" si="25"/>
        <v>136.58489103604873</v>
      </c>
      <c r="BL12" s="4">
        <f t="shared" si="26"/>
        <v>138.2031049885735</v>
      </c>
      <c r="BM12" s="4">
        <f t="shared" si="27"/>
        <v>139.97949451284822</v>
      </c>
      <c r="BN12" s="4">
        <f t="shared" si="28"/>
        <v>141.59531589369945</v>
      </c>
      <c r="BO12" s="4">
        <f t="shared" si="29"/>
        <v>143.29578873899982</v>
      </c>
      <c r="BP12" s="4">
        <f t="shared" si="30"/>
        <v>145.3078655617812</v>
      </c>
      <c r="BQ12" s="4">
        <f t="shared" si="31"/>
        <v>147.79158282287298</v>
      </c>
      <c r="BR12" s="4">
        <f t="shared" si="32"/>
        <v>150.06801982691519</v>
      </c>
      <c r="BS12" s="4">
        <f t="shared" si="33"/>
        <v>152.22938552665914</v>
      </c>
      <c r="BT12" s="4">
        <f t="shared" si="34"/>
        <v>154.45102124617912</v>
      </c>
      <c r="BV12" s="4" t="str">
        <f t="shared" si="35"/>
        <v xml:space="preserve">   Mar 2024 Pessimistic</v>
      </c>
    </row>
    <row r="13" spans="1:99" x14ac:dyDescent="0.2">
      <c r="A13" s="26"/>
      <c r="B13" t="str">
        <f>CONCATENATE("   ",LEFT(Info!$B$5,3)," 2024 Optimistic")</f>
        <v xml:space="preserve">   Jul 2024 Optimistic</v>
      </c>
      <c r="C13" s="51">
        <f ca="1">'Optimistic ANN'!AF58</f>
        <v>7.5790359668387985</v>
      </c>
      <c r="D13" s="51">
        <f ca="1">'Optimistic ANN'!AG58</f>
        <v>7.6076547063009592</v>
      </c>
      <c r="E13" s="51">
        <f ca="1">'Optimistic ANN'!AH58</f>
        <v>10.429883542268282</v>
      </c>
      <c r="F13" s="51">
        <f ca="1">'Optimistic ANN'!AI58</f>
        <v>2.8889326666807769</v>
      </c>
      <c r="G13" s="51">
        <f ca="1">'Optimistic ANN'!AJ58</f>
        <v>6.361128702386587</v>
      </c>
      <c r="H13" s="51">
        <f ca="1">'Optimistic ANN'!AK58</f>
        <v>5.8322686072043606</v>
      </c>
      <c r="I13" s="51">
        <f ca="1">'Optimistic ANN'!AL58</f>
        <v>7.0854044945742434</v>
      </c>
      <c r="J13" s="51">
        <f ca="1">'Optimistic ANN'!AM58</f>
        <v>6.0607556341949254</v>
      </c>
      <c r="L13" t="str">
        <f t="shared" si="6"/>
        <v xml:space="preserve">   Jul 2024 Optimistic</v>
      </c>
      <c r="M13" s="51">
        <f>'Optimistic QTR'!DR26</f>
        <v>263314.99573044159</v>
      </c>
      <c r="N13" s="51">
        <f>'Optimistic QTR'!DS26</f>
        <v>266669.11538407626</v>
      </c>
      <c r="O13" s="51">
        <f>'Optimistic QTR'!DT26</f>
        <v>285655.58504517277</v>
      </c>
      <c r="P13" s="51">
        <f>'Optimistic QTR'!DU26</f>
        <v>280562.49080602289</v>
      </c>
      <c r="Q13" s="51">
        <f>'Optimistic QTR'!DV26</f>
        <v>279516.4087647312</v>
      </c>
      <c r="R13" s="51">
        <f>'Optimistic QTR'!DW26</f>
        <v>312277.22250004334</v>
      </c>
      <c r="S13" s="51">
        <f>'Optimistic QTR'!DX26</f>
        <v>303338.31775859086</v>
      </c>
      <c r="T13" s="51">
        <f>'Optimistic QTR'!DY26</f>
        <v>304271.5998433163</v>
      </c>
      <c r="U13" s="51">
        <f>'Optimistic QTR'!DZ26</f>
        <v>308538.85989805288</v>
      </c>
      <c r="V13" s="51">
        <f>'Optimistic QTR'!EA26</f>
        <v>309477.99826049927</v>
      </c>
      <c r="W13" s="51">
        <f>'Optimistic QTR'!EB26</f>
        <v>312897.09775162704</v>
      </c>
      <c r="X13" s="51">
        <f>'Optimistic QTR'!EC26</f>
        <v>318464.07552586962</v>
      </c>
      <c r="Y13" s="51">
        <f>'Optimistic QTR'!ED26</f>
        <v>323075.22846200754</v>
      </c>
      <c r="Z13" s="51">
        <f>'Optimistic QTR'!EE26</f>
        <v>329030.52450512111</v>
      </c>
      <c r="AA13" s="51">
        <f>'Optimistic QTR'!EF26</f>
        <v>335141.16600697557</v>
      </c>
      <c r="AB13" s="51">
        <f>'Optimistic QTR'!EG26</f>
        <v>337055.33533298195</v>
      </c>
      <c r="AC13" s="51">
        <f>'Optimistic QTR'!EH26</f>
        <v>343086.59582692222</v>
      </c>
      <c r="AD13" s="51">
        <f>'Optimistic QTR'!EI26</f>
        <v>346290.50301114906</v>
      </c>
      <c r="AE13" s="51">
        <f>'Optimistic QTR'!EJ26</f>
        <v>351717.8</v>
      </c>
      <c r="AF13" s="51">
        <f>'Optimistic QTR'!EK26</f>
        <v>358957.8</v>
      </c>
      <c r="AG13" s="51">
        <f>'Optimistic QTR'!EL26</f>
        <v>365751.5</v>
      </c>
      <c r="AH13" s="51">
        <f>'Optimistic QTR'!EM26</f>
        <v>372303.6</v>
      </c>
      <c r="AI13" s="51">
        <f>'Optimistic QTR'!EN26</f>
        <v>377998.8</v>
      </c>
      <c r="AJ13" s="51">
        <f>'Optimistic QTR'!EO26</f>
        <v>383570.6</v>
      </c>
      <c r="AK13" s="51">
        <f>'Optimistic QTR'!EP26</f>
        <v>389649.9</v>
      </c>
      <c r="AL13" s="51">
        <f>'Optimistic QTR'!EQ26</f>
        <v>396284.8</v>
      </c>
      <c r="AM13" s="51">
        <f>'Optimistic QTR'!ER26</f>
        <v>401705.6</v>
      </c>
      <c r="AN13" s="51">
        <f>'Optimistic QTR'!ES26</f>
        <v>406489.4</v>
      </c>
      <c r="AO13" s="51">
        <f>'Optimistic QTR'!ET26</f>
        <v>411380.1</v>
      </c>
      <c r="AP13" s="18"/>
      <c r="AQ13" t="str">
        <f t="shared" si="36"/>
        <v xml:space="preserve">   Jul 2024 Optimistic</v>
      </c>
      <c r="AR13" s="4">
        <f t="shared" si="37"/>
        <v>100</v>
      </c>
      <c r="AS13" s="4">
        <f t="shared" si="7"/>
        <v>101.2738050274464</v>
      </c>
      <c r="AT13" s="4">
        <f t="shared" si="8"/>
        <v>108.48435891497857</v>
      </c>
      <c r="AU13" s="4">
        <f t="shared" si="9"/>
        <v>106.55013780272421</v>
      </c>
      <c r="AV13" s="4">
        <f t="shared" si="10"/>
        <v>106.15286379317158</v>
      </c>
      <c r="AW13" s="4">
        <f t="shared" si="11"/>
        <v>118.59454553045087</v>
      </c>
      <c r="AX13" s="4">
        <f t="shared" si="12"/>
        <v>115.19978834366181</v>
      </c>
      <c r="AY13" s="4">
        <f t="shared" si="13"/>
        <v>115.55422394355483</v>
      </c>
      <c r="AZ13" s="4">
        <f t="shared" si="14"/>
        <v>117.17481529760936</v>
      </c>
      <c r="BA13" s="4">
        <f t="shared" si="15"/>
        <v>117.53147495530989</v>
      </c>
      <c r="BB13" s="4">
        <f t="shared" si="16"/>
        <v>118.82995758887321</v>
      </c>
      <c r="BC13" s="4">
        <f t="shared" si="17"/>
        <v>120.94414700630448</v>
      </c>
      <c r="BD13" s="4">
        <f t="shared" si="18"/>
        <v>122.69533968841758</v>
      </c>
      <c r="BE13" s="4">
        <f t="shared" si="19"/>
        <v>124.95700200908922</v>
      </c>
      <c r="BF13" s="4">
        <f t="shared" si="20"/>
        <v>127.27766038439498</v>
      </c>
      <c r="BG13" s="4">
        <f t="shared" si="21"/>
        <v>128.00461075070299</v>
      </c>
      <c r="BH13" s="4">
        <f t="shared" si="22"/>
        <v>130.29512234014339</v>
      </c>
      <c r="BI13" s="4">
        <f t="shared" si="23"/>
        <v>131.5118806851587</v>
      </c>
      <c r="BJ13" s="4">
        <f t="shared" si="24"/>
        <v>133.57302307235753</v>
      </c>
      <c r="BK13" s="4">
        <f t="shared" si="25"/>
        <v>136.32258163050804</v>
      </c>
      <c r="BL13" s="4">
        <f t="shared" si="26"/>
        <v>138.90264737311952</v>
      </c>
      <c r="BM13" s="4">
        <f t="shared" si="27"/>
        <v>141.39095989091757</v>
      </c>
      <c r="BN13" s="4">
        <f t="shared" si="28"/>
        <v>143.55384468378759</v>
      </c>
      <c r="BO13" s="4">
        <f t="shared" si="29"/>
        <v>145.66986545371893</v>
      </c>
      <c r="BP13" s="4">
        <f t="shared" si="30"/>
        <v>147.97862116401788</v>
      </c>
      <c r="BQ13" s="4">
        <f t="shared" si="31"/>
        <v>150.49837890952517</v>
      </c>
      <c r="BR13" s="4">
        <f t="shared" si="32"/>
        <v>152.55705391394812</v>
      </c>
      <c r="BS13" s="4">
        <f t="shared" si="33"/>
        <v>154.37381333804763</v>
      </c>
      <c r="BT13" s="4">
        <f t="shared" si="34"/>
        <v>156.23117052594083</v>
      </c>
      <c r="BV13" s="4" t="str">
        <f t="shared" si="35"/>
        <v xml:space="preserve">   Jul 2024 Optimistic</v>
      </c>
      <c r="BW13" s="55">
        <f t="shared" ref="BW13:CF15" si="38">M13/M10-1</f>
        <v>0</v>
      </c>
      <c r="BX13" s="55">
        <f t="shared" si="38"/>
        <v>0</v>
      </c>
      <c r="BY13" s="55">
        <f t="shared" si="38"/>
        <v>0</v>
      </c>
      <c r="BZ13" s="55">
        <f t="shared" si="38"/>
        <v>0</v>
      </c>
      <c r="CA13" s="55">
        <f t="shared" si="38"/>
        <v>0</v>
      </c>
      <c r="CB13" s="55">
        <f t="shared" si="38"/>
        <v>0</v>
      </c>
      <c r="CC13" s="55">
        <f t="shared" si="38"/>
        <v>0</v>
      </c>
      <c r="CD13" s="55">
        <f t="shared" si="38"/>
        <v>0</v>
      </c>
      <c r="CE13" s="55">
        <f t="shared" si="38"/>
        <v>0</v>
      </c>
      <c r="CF13" s="55">
        <f t="shared" si="38"/>
        <v>0</v>
      </c>
      <c r="CG13" s="55">
        <f t="shared" ref="CG13:CP15" si="39">W13/W10-1</f>
        <v>0</v>
      </c>
      <c r="CH13" s="55">
        <f t="shared" si="39"/>
        <v>0</v>
      </c>
      <c r="CI13" s="55">
        <f t="shared" si="39"/>
        <v>0</v>
      </c>
      <c r="CJ13" s="55">
        <f t="shared" si="39"/>
        <v>-3.1893796188431356E-4</v>
      </c>
      <c r="CK13" s="55">
        <f t="shared" si="39"/>
        <v>-8.8845741772636266E-4</v>
      </c>
      <c r="CL13" s="55">
        <f t="shared" si="39"/>
        <v>-3.3423916969825829E-3</v>
      </c>
      <c r="CM13" s="55">
        <f t="shared" si="39"/>
        <v>1.8196055037686953E-3</v>
      </c>
      <c r="CN13" s="55">
        <f t="shared" si="39"/>
        <v>-1.2217679160903772E-2</v>
      </c>
      <c r="CO13" s="55">
        <f t="shared" si="39"/>
        <v>-1.8518833745728047E-2</v>
      </c>
      <c r="CP13" s="55">
        <f t="shared" si="39"/>
        <v>-1.9429863919654844E-2</v>
      </c>
      <c r="CQ13" s="55">
        <f t="shared" ref="CQ13:CU15" si="40">AG13/AG10-1</f>
        <v>-1.9864971042253821E-2</v>
      </c>
      <c r="CR13" s="55">
        <f t="shared" si="40"/>
        <v>-2.1432857617097789E-2</v>
      </c>
      <c r="CS13" s="55">
        <f t="shared" si="40"/>
        <v>-2.3971894432671559E-2</v>
      </c>
      <c r="CT13" s="55">
        <f t="shared" si="40"/>
        <v>-2.5782177050992394E-2</v>
      </c>
      <c r="CU13" s="55">
        <f t="shared" si="40"/>
        <v>-2.6787879665843284E-2</v>
      </c>
    </row>
    <row r="14" spans="1:99" x14ac:dyDescent="0.2">
      <c r="A14" s="26"/>
      <c r="B14" t="str">
        <f>CONCATENATE("   ",LEFT(Info!$B$5,3)," 2024 Baseline")</f>
        <v xml:space="preserve">   Jul 2024 Baseline</v>
      </c>
      <c r="C14" s="51">
        <f ca="1">'Baseline ANN'!AF58</f>
        <v>7.5790359668387985</v>
      </c>
      <c r="D14" s="51">
        <f ca="1">'Baseline ANN'!AG58</f>
        <v>7.6076547063009592</v>
      </c>
      <c r="E14" s="51">
        <f ca="1">'Baseline ANN'!AH58</f>
        <v>10.429883542268282</v>
      </c>
      <c r="F14" s="51">
        <f ca="1">'Baseline ANN'!AI58</f>
        <v>2.8889326666807769</v>
      </c>
      <c r="G14" s="51">
        <f ca="1">'Baseline ANN'!AJ58</f>
        <v>6.361128702386587</v>
      </c>
      <c r="H14" s="51">
        <f ca="1">'Baseline ANN'!AK58</f>
        <v>5.4215757516835383</v>
      </c>
      <c r="I14" s="51">
        <f ca="1">'Baseline ANN'!AL58</f>
        <v>6.1565344429607594</v>
      </c>
      <c r="J14" s="51">
        <f ca="1">'Baseline ANN'!AM58</f>
        <v>5.6779408883052218</v>
      </c>
      <c r="L14" t="str">
        <f t="shared" si="6"/>
        <v xml:space="preserve">   Jul 2024 Baseline</v>
      </c>
      <c r="M14" s="51">
        <f>'Baseline QTR'!DR26</f>
        <v>263314.99573044159</v>
      </c>
      <c r="N14" s="51">
        <f>'Baseline QTR'!DS26</f>
        <v>266669.11538407626</v>
      </c>
      <c r="O14" s="51">
        <f>'Baseline QTR'!DT26</f>
        <v>285655.58504517277</v>
      </c>
      <c r="P14" s="51">
        <f>'Baseline QTR'!DU26</f>
        <v>280562.49080602289</v>
      </c>
      <c r="Q14" s="51">
        <f>'Baseline QTR'!DV26</f>
        <v>279516.4087647312</v>
      </c>
      <c r="R14" s="51">
        <f>'Baseline QTR'!DW26</f>
        <v>312277.22250004334</v>
      </c>
      <c r="S14" s="51">
        <f>'Baseline QTR'!DX26</f>
        <v>303338.31775859086</v>
      </c>
      <c r="T14" s="51">
        <f>'Baseline QTR'!DY26</f>
        <v>304271.5998433163</v>
      </c>
      <c r="U14" s="51">
        <f>'Baseline QTR'!DZ26</f>
        <v>308538.85989805288</v>
      </c>
      <c r="V14" s="51">
        <f>'Baseline QTR'!EA26</f>
        <v>309477.99826049927</v>
      </c>
      <c r="W14" s="51">
        <f>'Baseline QTR'!EB26</f>
        <v>312897.09775162704</v>
      </c>
      <c r="X14" s="51">
        <f>'Baseline QTR'!EC26</f>
        <v>318464.07552586962</v>
      </c>
      <c r="Y14" s="51">
        <f>'Baseline QTR'!ED26</f>
        <v>323075.22846200754</v>
      </c>
      <c r="Z14" s="51">
        <f>'Baseline QTR'!EE26</f>
        <v>329030.52450512111</v>
      </c>
      <c r="AA14" s="51">
        <f>'Baseline QTR'!EF26</f>
        <v>335141.16600697557</v>
      </c>
      <c r="AB14" s="51">
        <f>'Baseline QTR'!EG26</f>
        <v>337055.33533298195</v>
      </c>
      <c r="AC14" s="51">
        <f>'Baseline QTR'!EH26</f>
        <v>343086.59582692222</v>
      </c>
      <c r="AD14" s="51">
        <f>'Baseline QTR'!EI26</f>
        <v>346290.50301114906</v>
      </c>
      <c r="AE14" s="51">
        <f>'Baseline QTR'!EJ26</f>
        <v>351762.3</v>
      </c>
      <c r="AF14" s="51">
        <f>'Baseline QTR'!EK26</f>
        <v>356981.6</v>
      </c>
      <c r="AG14" s="51">
        <f>'Baseline QTR'!EL26</f>
        <v>362162.2</v>
      </c>
      <c r="AH14" s="51">
        <f>'Baseline QTR'!EM26</f>
        <v>368198.2</v>
      </c>
      <c r="AI14" s="51">
        <f>'Baseline QTR'!EN26</f>
        <v>373543.6</v>
      </c>
      <c r="AJ14" s="51">
        <f>'Baseline QTR'!EO26</f>
        <v>378704.9</v>
      </c>
      <c r="AK14" s="51">
        <f>'Baseline QTR'!EP26</f>
        <v>384000.1</v>
      </c>
      <c r="AL14" s="51">
        <f>'Baseline QTR'!EQ26</f>
        <v>389995.1</v>
      </c>
      <c r="AM14" s="51">
        <f>'Baseline QTR'!ER26</f>
        <v>395187.5</v>
      </c>
      <c r="AN14" s="51">
        <f>'Baseline QTR'!ES26</f>
        <v>399942.6</v>
      </c>
      <c r="AO14" s="51">
        <f>'Baseline QTR'!ET26</f>
        <v>404743.2</v>
      </c>
      <c r="AP14" s="18"/>
      <c r="AQ14" t="str">
        <f>L14</f>
        <v xml:space="preserve">   Jul 2024 Baseline</v>
      </c>
      <c r="AR14" s="4">
        <f t="shared" si="37"/>
        <v>100</v>
      </c>
      <c r="AS14" s="4">
        <f t="shared" si="7"/>
        <v>101.2738050274464</v>
      </c>
      <c r="AT14" s="4">
        <f t="shared" si="8"/>
        <v>108.48435891497857</v>
      </c>
      <c r="AU14" s="4">
        <f t="shared" si="9"/>
        <v>106.55013780272421</v>
      </c>
      <c r="AV14" s="4">
        <f t="shared" si="10"/>
        <v>106.15286379317158</v>
      </c>
      <c r="AW14" s="4">
        <f t="shared" si="11"/>
        <v>118.59454553045087</v>
      </c>
      <c r="AX14" s="4">
        <f t="shared" si="12"/>
        <v>115.19978834366181</v>
      </c>
      <c r="AY14" s="4">
        <f t="shared" si="13"/>
        <v>115.55422394355483</v>
      </c>
      <c r="AZ14" s="4">
        <f t="shared" si="14"/>
        <v>117.17481529760936</v>
      </c>
      <c r="BA14" s="4">
        <f t="shared" si="15"/>
        <v>117.53147495530989</v>
      </c>
      <c r="BB14" s="4">
        <f t="shared" si="16"/>
        <v>118.82995758887321</v>
      </c>
      <c r="BC14" s="4">
        <f t="shared" si="17"/>
        <v>120.94414700630448</v>
      </c>
      <c r="BD14" s="4">
        <f t="shared" si="18"/>
        <v>122.69533968841758</v>
      </c>
      <c r="BE14" s="4">
        <f t="shared" si="19"/>
        <v>124.95700200908922</v>
      </c>
      <c r="BF14" s="4">
        <f t="shared" si="20"/>
        <v>127.27766038439498</v>
      </c>
      <c r="BG14" s="4">
        <f t="shared" si="21"/>
        <v>128.00461075070299</v>
      </c>
      <c r="BH14" s="4">
        <f t="shared" si="22"/>
        <v>130.29512234014339</v>
      </c>
      <c r="BI14" s="4">
        <f t="shared" si="23"/>
        <v>131.5118806851587</v>
      </c>
      <c r="BJ14" s="4">
        <f t="shared" si="24"/>
        <v>133.58992298338484</v>
      </c>
      <c r="BK14" s="4">
        <f t="shared" si="25"/>
        <v>135.57207367158304</v>
      </c>
      <c r="BL14" s="4">
        <f t="shared" si="26"/>
        <v>137.53952713378669</v>
      </c>
      <c r="BM14" s="4">
        <f t="shared" si="27"/>
        <v>139.83183866099617</v>
      </c>
      <c r="BN14" s="4">
        <f t="shared" si="28"/>
        <v>141.86187875999309</v>
      </c>
      <c r="BO14" s="4">
        <f t="shared" si="29"/>
        <v>143.82200259786356</v>
      </c>
      <c r="BP14" s="4">
        <f t="shared" si="30"/>
        <v>145.83297807812855</v>
      </c>
      <c r="BQ14" s="4">
        <f t="shared" si="31"/>
        <v>148.109718900796</v>
      </c>
      <c r="BR14" s="4">
        <f t="shared" si="32"/>
        <v>150.08165368772151</v>
      </c>
      <c r="BS14" s="4">
        <f t="shared" si="33"/>
        <v>151.88751361864161</v>
      </c>
      <c r="BT14" s="4">
        <f t="shared" si="34"/>
        <v>153.71065323387052</v>
      </c>
      <c r="BV14" s="4" t="str">
        <f>L14</f>
        <v xml:space="preserve">   Jul 2024 Baseline</v>
      </c>
      <c r="BW14" s="55">
        <f t="shared" si="38"/>
        <v>0</v>
      </c>
      <c r="BX14" s="55">
        <f t="shared" si="38"/>
        <v>0</v>
      </c>
      <c r="BY14" s="55">
        <f t="shared" si="38"/>
        <v>0</v>
      </c>
      <c r="BZ14" s="55">
        <f t="shared" si="38"/>
        <v>0</v>
      </c>
      <c r="CA14" s="55">
        <f t="shared" si="38"/>
        <v>0</v>
      </c>
      <c r="CB14" s="55">
        <f t="shared" si="38"/>
        <v>0</v>
      </c>
      <c r="CC14" s="55">
        <f t="shared" si="38"/>
        <v>0</v>
      </c>
      <c r="CD14" s="55">
        <f t="shared" si="38"/>
        <v>0</v>
      </c>
      <c r="CE14" s="55">
        <f t="shared" si="38"/>
        <v>0</v>
      </c>
      <c r="CF14" s="55">
        <f t="shared" si="38"/>
        <v>0</v>
      </c>
      <c r="CG14" s="55">
        <f t="shared" si="39"/>
        <v>0</v>
      </c>
      <c r="CH14" s="55">
        <f t="shared" si="39"/>
        <v>0</v>
      </c>
      <c r="CI14" s="55">
        <f t="shared" si="39"/>
        <v>0</v>
      </c>
      <c r="CJ14" s="55">
        <f t="shared" si="39"/>
        <v>-3.1893796188431356E-4</v>
      </c>
      <c r="CK14" s="55">
        <f t="shared" si="39"/>
        <v>-8.8845741772636266E-4</v>
      </c>
      <c r="CL14" s="55">
        <f t="shared" si="39"/>
        <v>-3.3423916969825829E-3</v>
      </c>
      <c r="CM14" s="55">
        <f t="shared" si="39"/>
        <v>1.8196055037686953E-3</v>
      </c>
      <c r="CN14" s="55">
        <f t="shared" si="39"/>
        <v>-1.0976369852005008E-2</v>
      </c>
      <c r="CO14" s="55">
        <f t="shared" si="39"/>
        <v>-1.2730074263678226E-2</v>
      </c>
      <c r="CP14" s="55">
        <f t="shared" si="39"/>
        <v>-1.5625068937371811E-2</v>
      </c>
      <c r="CQ14" s="55">
        <f t="shared" si="40"/>
        <v>-1.9475009706098834E-2</v>
      </c>
      <c r="CR14" s="55">
        <f t="shared" si="40"/>
        <v>-2.1843910284423784E-2</v>
      </c>
      <c r="CS14" s="55">
        <f t="shared" si="40"/>
        <v>-2.325761390990766E-2</v>
      </c>
      <c r="CT14" s="55">
        <f t="shared" si="40"/>
        <v>-2.4941302843854318E-2</v>
      </c>
      <c r="CU14" s="55">
        <f t="shared" si="40"/>
        <v>-2.6944507724006139E-2</v>
      </c>
    </row>
    <row r="15" spans="1:99" x14ac:dyDescent="0.2">
      <c r="A15" s="26"/>
      <c r="B15" t="str">
        <f>CONCATENATE("   ",LEFT(Info!$B$5,3)," 2024 Pessimistic")</f>
        <v xml:space="preserve">   Jul 2024 Pessimistic</v>
      </c>
      <c r="C15" s="51">
        <f ca="1">'Pessimistic ANN'!AF58</f>
        <v>7.5790359668387985</v>
      </c>
      <c r="D15" s="51">
        <f ca="1">'Pessimistic ANN'!AG58</f>
        <v>7.6076547063009592</v>
      </c>
      <c r="E15" s="51">
        <f ca="1">'Pessimistic ANN'!AH58</f>
        <v>10.429883542268282</v>
      </c>
      <c r="F15" s="51">
        <f ca="1">'Pessimistic ANN'!AI58</f>
        <v>2.8889326666807769</v>
      </c>
      <c r="G15" s="51">
        <f ca="1">'Pessimistic ANN'!AJ58</f>
        <v>6.361128702386587</v>
      </c>
      <c r="H15" s="51">
        <f ca="1">'Pessimistic ANN'!AK58</f>
        <v>5.0309823726274683</v>
      </c>
      <c r="I15" s="51">
        <f ca="1">'Pessimistic ANN'!AL58</f>
        <v>3.7757396123248688</v>
      </c>
      <c r="J15" s="51">
        <f ca="1">'Pessimistic ANN'!AM58</f>
        <v>4.778171368139339</v>
      </c>
      <c r="L15" t="str">
        <f t="shared" si="6"/>
        <v xml:space="preserve">   Jul 2024 Pessimistic</v>
      </c>
      <c r="M15" s="51">
        <f>'Pessimistic QTR'!DR26</f>
        <v>263314.99573044159</v>
      </c>
      <c r="N15" s="51">
        <f>'Pessimistic QTR'!DS26</f>
        <v>266669.11538407626</v>
      </c>
      <c r="O15" s="51">
        <f>'Pessimistic QTR'!DT26</f>
        <v>285655.58504517277</v>
      </c>
      <c r="P15" s="51">
        <f>'Pessimistic QTR'!DU26</f>
        <v>280562.49080602289</v>
      </c>
      <c r="Q15" s="51">
        <f>'Pessimistic QTR'!DV26</f>
        <v>279516.4087647312</v>
      </c>
      <c r="R15" s="51">
        <f>'Pessimistic QTR'!DW26</f>
        <v>312277.22250004334</v>
      </c>
      <c r="S15" s="51">
        <f>'Pessimistic QTR'!DX26</f>
        <v>303338.31775859086</v>
      </c>
      <c r="T15" s="51">
        <f>'Pessimistic QTR'!DY26</f>
        <v>304271.5998433163</v>
      </c>
      <c r="U15" s="51">
        <f>'Pessimistic QTR'!DZ26</f>
        <v>308538.85989805288</v>
      </c>
      <c r="V15" s="51">
        <f>'Pessimistic QTR'!EA26</f>
        <v>309477.99826049927</v>
      </c>
      <c r="W15" s="51">
        <f>'Pessimistic QTR'!EB26</f>
        <v>312897.09775162704</v>
      </c>
      <c r="X15" s="51">
        <f>'Pessimistic QTR'!EC26</f>
        <v>318464.07552586962</v>
      </c>
      <c r="Y15" s="51">
        <f>'Pessimistic QTR'!ED26</f>
        <v>323075.22846200754</v>
      </c>
      <c r="Z15" s="51">
        <f>'Pessimistic QTR'!EE26</f>
        <v>329030.52450512111</v>
      </c>
      <c r="AA15" s="51">
        <f>'Pessimistic QTR'!EF26</f>
        <v>335141.16600697557</v>
      </c>
      <c r="AB15" s="51">
        <f>'Pessimistic QTR'!EG26</f>
        <v>337055.33533298195</v>
      </c>
      <c r="AC15" s="51">
        <f>'Pessimistic QTR'!EH26</f>
        <v>343086.59582692222</v>
      </c>
      <c r="AD15" s="51">
        <f>'Pessimistic QTR'!EI26</f>
        <v>346290.50301114906</v>
      </c>
      <c r="AE15" s="51">
        <f>'Pessimistic QTR'!EJ26</f>
        <v>351862.9</v>
      </c>
      <c r="AF15" s="51">
        <f>'Pessimistic QTR'!EK26</f>
        <v>355316</v>
      </c>
      <c r="AG15" s="51">
        <f>'Pessimistic QTR'!EL26</f>
        <v>358476.4</v>
      </c>
      <c r="AH15" s="51">
        <f>'Pessimistic QTR'!EM26</f>
        <v>361791</v>
      </c>
      <c r="AI15" s="51">
        <f>'Pessimistic QTR'!EN26</f>
        <v>364359.2</v>
      </c>
      <c r="AJ15" s="51">
        <f>'Pessimistic QTR'!EO26</f>
        <v>367402.1</v>
      </c>
      <c r="AK15" s="51">
        <f>'Pessimistic QTR'!EP26</f>
        <v>371704.9</v>
      </c>
      <c r="AL15" s="51">
        <f>'Pessimistic QTR'!EQ26</f>
        <v>376820.6</v>
      </c>
      <c r="AM15" s="51">
        <f>'Pessimistic QTR'!ER26</f>
        <v>381730.4</v>
      </c>
      <c r="AN15" s="51">
        <f>'Pessimistic QTR'!ES26</f>
        <v>386158.2</v>
      </c>
      <c r="AO15" s="51">
        <f>'Pessimistic QTR'!ET26</f>
        <v>390560.5</v>
      </c>
      <c r="AP15" s="18"/>
      <c r="AQ15" t="str">
        <f t="shared" si="36"/>
        <v xml:space="preserve">   Jul 2024 Pessimistic</v>
      </c>
      <c r="AR15" s="4">
        <f t="shared" si="37"/>
        <v>100</v>
      </c>
      <c r="AS15" s="4">
        <f t="shared" si="7"/>
        <v>101.2738050274464</v>
      </c>
      <c r="AT15" s="4">
        <f t="shared" si="8"/>
        <v>108.48435891497857</v>
      </c>
      <c r="AU15" s="4">
        <f t="shared" si="9"/>
        <v>106.55013780272421</v>
      </c>
      <c r="AV15" s="4">
        <f t="shared" si="10"/>
        <v>106.15286379317158</v>
      </c>
      <c r="AW15" s="4">
        <f t="shared" si="11"/>
        <v>118.59454553045087</v>
      </c>
      <c r="AX15" s="4">
        <f t="shared" si="12"/>
        <v>115.19978834366181</v>
      </c>
      <c r="AY15" s="4">
        <f t="shared" si="13"/>
        <v>115.55422394355483</v>
      </c>
      <c r="AZ15" s="4">
        <f t="shared" si="14"/>
        <v>117.17481529760936</v>
      </c>
      <c r="BA15" s="4">
        <f t="shared" si="15"/>
        <v>117.53147495530989</v>
      </c>
      <c r="BB15" s="4">
        <f t="shared" si="16"/>
        <v>118.82995758887321</v>
      </c>
      <c r="BC15" s="4">
        <f t="shared" si="17"/>
        <v>120.94414700630448</v>
      </c>
      <c r="BD15" s="4">
        <f t="shared" si="18"/>
        <v>122.69533968841758</v>
      </c>
      <c r="BE15" s="4">
        <f t="shared" si="19"/>
        <v>124.95700200908922</v>
      </c>
      <c r="BF15" s="4">
        <f t="shared" si="20"/>
        <v>127.27766038439498</v>
      </c>
      <c r="BG15" s="4">
        <f t="shared" si="21"/>
        <v>128.00461075070299</v>
      </c>
      <c r="BH15" s="4">
        <f t="shared" si="22"/>
        <v>130.29512234014339</v>
      </c>
      <c r="BI15" s="4">
        <f t="shared" si="23"/>
        <v>131.5118806851587</v>
      </c>
      <c r="BJ15" s="4">
        <f t="shared" si="24"/>
        <v>133.628128175505</v>
      </c>
      <c r="BK15" s="4">
        <f t="shared" si="25"/>
        <v>134.9395232938958</v>
      </c>
      <c r="BL15" s="4">
        <f t="shared" si="26"/>
        <v>136.13975877278793</v>
      </c>
      <c r="BM15" s="4">
        <f t="shared" si="27"/>
        <v>137.39855529168926</v>
      </c>
      <c r="BN15" s="4">
        <f t="shared" si="28"/>
        <v>138.37388903326968</v>
      </c>
      <c r="BO15" s="4">
        <f t="shared" si="29"/>
        <v>139.52950115158404</v>
      </c>
      <c r="BP15" s="4">
        <f t="shared" si="30"/>
        <v>141.16358962727605</v>
      </c>
      <c r="BQ15" s="4">
        <f t="shared" si="31"/>
        <v>143.10639580350954</v>
      </c>
      <c r="BR15" s="4">
        <f t="shared" si="32"/>
        <v>144.97100666107963</v>
      </c>
      <c r="BS15" s="4">
        <f t="shared" si="33"/>
        <v>146.65256679696068</v>
      </c>
      <c r="BT15" s="4">
        <f t="shared" si="34"/>
        <v>148.32444271416315</v>
      </c>
      <c r="BV15" s="4" t="str">
        <f t="shared" ref="BV15" si="41">L15</f>
        <v xml:space="preserve">   Jul 2024 Pessimistic</v>
      </c>
      <c r="BW15" s="55">
        <f t="shared" si="38"/>
        <v>0</v>
      </c>
      <c r="BX15" s="55">
        <f t="shared" si="38"/>
        <v>0</v>
      </c>
      <c r="BY15" s="55">
        <f t="shared" si="38"/>
        <v>0</v>
      </c>
      <c r="BZ15" s="55">
        <f t="shared" si="38"/>
        <v>0</v>
      </c>
      <c r="CA15" s="55">
        <f t="shared" si="38"/>
        <v>0</v>
      </c>
      <c r="CB15" s="55">
        <f t="shared" si="38"/>
        <v>0</v>
      </c>
      <c r="CC15" s="55">
        <f t="shared" si="38"/>
        <v>0</v>
      </c>
      <c r="CD15" s="55">
        <f t="shared" si="38"/>
        <v>0</v>
      </c>
      <c r="CE15" s="55">
        <f t="shared" si="38"/>
        <v>0</v>
      </c>
      <c r="CF15" s="55">
        <f t="shared" si="38"/>
        <v>0</v>
      </c>
      <c r="CG15" s="55">
        <f t="shared" si="39"/>
        <v>0</v>
      </c>
      <c r="CH15" s="55">
        <f t="shared" si="39"/>
        <v>0</v>
      </c>
      <c r="CI15" s="55">
        <f t="shared" si="39"/>
        <v>0</v>
      </c>
      <c r="CJ15" s="55">
        <f t="shared" si="39"/>
        <v>-3.1893796188431356E-4</v>
      </c>
      <c r="CK15" s="55">
        <f t="shared" si="39"/>
        <v>-8.8845741772636266E-4</v>
      </c>
      <c r="CL15" s="55">
        <f t="shared" si="39"/>
        <v>-3.3423916969825829E-3</v>
      </c>
      <c r="CM15" s="55">
        <f t="shared" si="39"/>
        <v>1.8196055037686953E-3</v>
      </c>
      <c r="CN15" s="55">
        <f t="shared" si="39"/>
        <v>-9.5713468221353404E-3</v>
      </c>
      <c r="CO15" s="55">
        <f t="shared" si="39"/>
        <v>-9.5859891884587656E-3</v>
      </c>
      <c r="CP15" s="55">
        <f t="shared" si="39"/>
        <v>-1.2046484275619163E-2</v>
      </c>
      <c r="CQ15" s="55">
        <f t="shared" si="40"/>
        <v>-1.492981084582834E-2</v>
      </c>
      <c r="CR15" s="55">
        <f t="shared" si="40"/>
        <v>-1.8437980720969582E-2</v>
      </c>
      <c r="CS15" s="55">
        <f t="shared" si="40"/>
        <v>-2.275094228998531E-2</v>
      </c>
      <c r="CT15" s="55">
        <f t="shared" si="40"/>
        <v>-2.6283309653124087E-2</v>
      </c>
      <c r="CU15" s="55">
        <f t="shared" si="40"/>
        <v>-2.8520657973212904E-2</v>
      </c>
    </row>
    <row r="16" spans="1:99" x14ac:dyDescent="0.2">
      <c r="A16" s="26"/>
      <c r="B16" s="27" t="s">
        <v>321</v>
      </c>
      <c r="C16" s="51"/>
      <c r="D16" s="51"/>
      <c r="E16" s="51"/>
      <c r="F16" s="51"/>
      <c r="G16" s="51"/>
      <c r="H16" s="51"/>
      <c r="I16" s="51"/>
      <c r="J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Q16" s="27" t="s">
        <v>291</v>
      </c>
      <c r="BV16" s="27" t="s">
        <v>291</v>
      </c>
    </row>
    <row r="17" spans="1:99" x14ac:dyDescent="0.2">
      <c r="A17" s="26"/>
      <c r="B17" t="str">
        <f t="shared" ref="B17:B23" si="42">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J17" s="51">
        <f>'Reforecast 2019 ANN'!AW55</f>
        <v>5.0299176839463389</v>
      </c>
      <c r="L17" t="str">
        <f t="shared" ref="L17:L23" si="43">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L17" s="51">
        <f>'Reforecast 2019 QTR'!GE26</f>
        <v>114006</v>
      </c>
      <c r="AM17" s="51">
        <f>'Reforecast 2019 QTR'!GF26</f>
        <v>115374.3</v>
      </c>
      <c r="AN17" s="51">
        <f>'Reforecast 2019 QTR'!GG26</f>
        <v>116734.3</v>
      </c>
      <c r="AO17" s="51">
        <f>'Reforecast 2019 QTR'!GH26</f>
        <v>118096</v>
      </c>
      <c r="AQ17" t="str">
        <f>L17</f>
        <v xml:space="preserve">   Nov 2019 Baseline</v>
      </c>
      <c r="AR17" s="4">
        <f>100*M17/$M17</f>
        <v>100</v>
      </c>
      <c r="AS17" s="4">
        <f t="shared" ref="AS17:AS23" si="44">100*N17/$M17</f>
        <v>101.04573436827752</v>
      </c>
      <c r="AT17" s="4">
        <f t="shared" ref="AT17:AT23" si="45">100*O17/$M17</f>
        <v>102.00591155524957</v>
      </c>
      <c r="AU17" s="4">
        <f t="shared" ref="AU17:AU23" si="46">100*P17/$M17</f>
        <v>103.16412150876285</v>
      </c>
      <c r="AV17" s="4">
        <f t="shared" ref="AV17:AV23" si="47">100*Q17/$M17</f>
        <v>104.21781733718586</v>
      </c>
      <c r="AW17" s="4">
        <f t="shared" ref="AW17:AW23" si="48">100*R17/$M17</f>
        <v>105.34042884211169</v>
      </c>
      <c r="AX17" s="4">
        <f t="shared" ref="AX17:AX23" si="49">100*S17/$M17</f>
        <v>106.35552641676351</v>
      </c>
      <c r="AY17" s="4">
        <f t="shared" ref="AY17:AY23" si="50">100*T17/$M17</f>
        <v>107.32872937377299</v>
      </c>
      <c r="AZ17" s="4">
        <f t="shared" ref="AZ17:AZ23" si="51">100*U17/$M17</f>
        <v>108.35708084052945</v>
      </c>
      <c r="BA17" s="4">
        <f t="shared" ref="BA17:BA23" si="52">100*V17/$M17</f>
        <v>109.5124848926161</v>
      </c>
      <c r="BB17" s="4">
        <f t="shared" ref="BB17:BB23" si="53">100*W17/$M17</f>
        <v>110.56769773278602</v>
      </c>
      <c r="BC17" s="4">
        <f t="shared" ref="BC17:BC23" si="54">100*X17/$M17</f>
        <v>111.6138199085778</v>
      </c>
      <c r="BD17" s="4">
        <f t="shared" ref="BD17:BD23" si="55">100*Y17/$M17</f>
        <v>112.62591767804585</v>
      </c>
      <c r="BE17" s="4">
        <f t="shared" ref="BE17:BE23" si="56">100*Z17/$M17</f>
        <v>113.80591328897728</v>
      </c>
      <c r="BF17" s="4">
        <f t="shared" ref="BF17:BF23" si="57">100*AA17/$M17</f>
        <v>114.82296130730369</v>
      </c>
      <c r="BG17" s="4">
        <f t="shared" ref="BG17:BG23" si="58">100*AB17/$M17</f>
        <v>115.86239950652634</v>
      </c>
      <c r="BH17" s="4">
        <f t="shared" ref="BH17:BH23" si="59">100*AC17/$M17</f>
        <v>116.95567451360954</v>
      </c>
      <c r="BI17" s="4">
        <f t="shared" ref="BI17:BI23" si="60">100*AD17/$M17</f>
        <v>118.25836557838753</v>
      </c>
      <c r="BJ17" s="4">
        <f t="shared" ref="BJ17:BJ23" si="61">100*AE17/$M17</f>
        <v>119.47699366140024</v>
      </c>
      <c r="BK17" s="4">
        <f t="shared" ref="BK17:BK23" si="62">100*AF17/$M17</f>
        <v>120.77569259000214</v>
      </c>
      <c r="BL17" s="4">
        <f t="shared" ref="BL17:BL23" si="63">100*AG17/$M17</f>
        <v>122.16107790414219</v>
      </c>
      <c r="BM17" s="4">
        <f t="shared" ref="BM17:BM23" si="64">100*AH17/$M17</f>
        <v>123.76660101313573</v>
      </c>
      <c r="BN17" s="4">
        <f t="shared" ref="BN17:BN23" si="65">100*AI17/$M17</f>
        <v>125.25806308852641</v>
      </c>
      <c r="BO17" s="4">
        <f t="shared" ref="BO17:BO23" si="66">100*AJ17/$M17</f>
        <v>126.77997945988906</v>
      </c>
      <c r="BP17" s="4">
        <f t="shared" ref="BP17:BP23" si="67">100*AK17/$M17</f>
        <v>128.321628390065</v>
      </c>
      <c r="BQ17" s="4">
        <f t="shared" ref="BQ17:BQ23" si="68">100*AL17/$M17</f>
        <v>130.03642196925006</v>
      </c>
      <c r="BR17" s="4">
        <f t="shared" ref="BR17:BR23" si="69">100*AM17/$M17</f>
        <v>131.59711909203767</v>
      </c>
      <c r="BS17" s="4">
        <f t="shared" ref="BS17:BS23" si="70">100*AN17/$M17</f>
        <v>133.14834914903625</v>
      </c>
      <c r="BT17" s="4">
        <f t="shared" ref="BT17:BT23" si="71">100*AO17/$M17</f>
        <v>134.70151824360607</v>
      </c>
      <c r="BV17" s="4" t="str">
        <f t="shared" ref="BV17:BV20" si="72">L17</f>
        <v xml:space="preserve">   Nov 2019 Baseline</v>
      </c>
    </row>
    <row r="18" spans="1:99" x14ac:dyDescent="0.2">
      <c r="A18" s="26"/>
      <c r="B18" t="str">
        <f t="shared" si="42"/>
        <v xml:space="preserve">   Mar 2024 Optimistic</v>
      </c>
      <c r="C18" s="51">
        <v>5.6143151690612125</v>
      </c>
      <c r="D18" s="51">
        <v>6.0765094628167926</v>
      </c>
      <c r="E18" s="51">
        <v>9.3774590289235071</v>
      </c>
      <c r="F18" s="51">
        <v>1.5097988871820567</v>
      </c>
      <c r="G18" s="51">
        <v>5.0505375038801592</v>
      </c>
      <c r="H18" s="51">
        <v>6.4081018655586686</v>
      </c>
      <c r="I18" s="51">
        <v>6.7736614858056488</v>
      </c>
      <c r="J18" s="51">
        <v>5.6618046351156526</v>
      </c>
      <c r="L18" t="str">
        <f t="shared" si="43"/>
        <v xml:space="preserve">   Mar 2024 Optimistic</v>
      </c>
      <c r="M18" s="51">
        <v>85323.691508617485</v>
      </c>
      <c r="N18" s="51">
        <v>86088.055451414577</v>
      </c>
      <c r="O18" s="51">
        <v>91964.921380604908</v>
      </c>
      <c r="P18" s="51">
        <v>90138.646855742598</v>
      </c>
      <c r="Q18" s="51">
        <v>89636.478912377512</v>
      </c>
      <c r="R18" s="51">
        <v>99933.508008398276</v>
      </c>
      <c r="S18" s="51">
        <v>96814.524665587232</v>
      </c>
      <c r="T18" s="51">
        <v>96807.011484561735</v>
      </c>
      <c r="U18" s="51">
        <v>97828.242156894761</v>
      </c>
      <c r="V18" s="51">
        <v>97781.358060189348</v>
      </c>
      <c r="W18" s="51">
        <v>98521.659757278816</v>
      </c>
      <c r="X18" s="51">
        <v>99938.178891651027</v>
      </c>
      <c r="Y18" s="51">
        <v>101051.19010772993</v>
      </c>
      <c r="Z18" s="51">
        <v>102611.14176023692</v>
      </c>
      <c r="AA18" s="51">
        <v>104238.55506960662</v>
      </c>
      <c r="AB18" s="51">
        <v>104757.17687858749</v>
      </c>
      <c r="AC18" s="51">
        <v>105750.91410466368</v>
      </c>
      <c r="AD18" s="51">
        <v>107936.9</v>
      </c>
      <c r="AE18" s="51">
        <v>110033.5</v>
      </c>
      <c r="AF18" s="51">
        <v>112118.7</v>
      </c>
      <c r="AG18" s="51">
        <v>114013.4</v>
      </c>
      <c r="AH18" s="51">
        <v>115959.3</v>
      </c>
      <c r="AI18" s="51">
        <v>117745</v>
      </c>
      <c r="AJ18" s="51">
        <v>119393.3</v>
      </c>
      <c r="AK18" s="51">
        <v>121086.9</v>
      </c>
      <c r="AL18" s="51">
        <v>122933.4</v>
      </c>
      <c r="AM18" s="51">
        <v>124504.3</v>
      </c>
      <c r="AN18" s="51">
        <v>126012.6</v>
      </c>
      <c r="AO18" s="51">
        <v>127581.6</v>
      </c>
      <c r="AQ18" t="str">
        <f t="shared" ref="AQ18:AQ23" si="73">L18</f>
        <v xml:space="preserve">   Mar 2024 Optimistic</v>
      </c>
      <c r="AR18" s="4">
        <f t="shared" ref="AR18:AR23" si="74">100*M18/$M18</f>
        <v>99.999999999999986</v>
      </c>
      <c r="AS18" s="4">
        <f t="shared" si="44"/>
        <v>100.89584021657092</v>
      </c>
      <c r="AT18" s="4">
        <f t="shared" si="45"/>
        <v>107.7835707229295</v>
      </c>
      <c r="AU18" s="4">
        <f t="shared" si="46"/>
        <v>105.64316341919971</v>
      </c>
      <c r="AV18" s="4">
        <f t="shared" si="47"/>
        <v>105.05461886084059</v>
      </c>
      <c r="AW18" s="4">
        <f t="shared" si="48"/>
        <v>117.1228134196529</v>
      </c>
      <c r="AX18" s="4">
        <f t="shared" si="49"/>
        <v>113.46734178256833</v>
      </c>
      <c r="AY18" s="4">
        <f t="shared" si="50"/>
        <v>113.45853627861901</v>
      </c>
      <c r="AZ18" s="4">
        <f t="shared" si="51"/>
        <v>114.65542620951223</v>
      </c>
      <c r="BA18" s="4">
        <f t="shared" si="52"/>
        <v>114.60047770004616</v>
      </c>
      <c r="BB18" s="4">
        <f t="shared" si="53"/>
        <v>115.46811678597892</v>
      </c>
      <c r="BC18" s="4">
        <f t="shared" si="54"/>
        <v>117.12828772950772</v>
      </c>
      <c r="BD18" s="4">
        <f t="shared" si="55"/>
        <v>118.43274513916688</v>
      </c>
      <c r="BE18" s="4">
        <f t="shared" si="56"/>
        <v>120.26102005897557</v>
      </c>
      <c r="BF18" s="4">
        <f t="shared" si="57"/>
        <v>122.16836054154875</v>
      </c>
      <c r="BG18" s="4">
        <f t="shared" si="58"/>
        <v>122.77618915258404</v>
      </c>
      <c r="BH18" s="4">
        <f t="shared" si="59"/>
        <v>123.94085656031783</v>
      </c>
      <c r="BI18" s="4">
        <f t="shared" si="60"/>
        <v>126.50284826119911</v>
      </c>
      <c r="BJ18" s="4">
        <f t="shared" si="61"/>
        <v>128.96007902903133</v>
      </c>
      <c r="BK18" s="4">
        <f t="shared" si="62"/>
        <v>131.40394891221541</v>
      </c>
      <c r="BL18" s="4">
        <f t="shared" si="63"/>
        <v>133.62455138088455</v>
      </c>
      <c r="BM18" s="4">
        <f t="shared" si="64"/>
        <v>135.90516062972779</v>
      </c>
      <c r="BN18" s="4">
        <f t="shared" si="65"/>
        <v>137.99801428904192</v>
      </c>
      <c r="BO18" s="4">
        <f t="shared" si="66"/>
        <v>139.92983412812322</v>
      </c>
      <c r="BP18" s="4">
        <f t="shared" si="67"/>
        <v>141.9147459035695</v>
      </c>
      <c r="BQ18" s="4">
        <f t="shared" si="68"/>
        <v>144.07885761434036</v>
      </c>
      <c r="BR18" s="4">
        <f t="shared" si="69"/>
        <v>145.91996407870536</v>
      </c>
      <c r="BS18" s="4">
        <f t="shared" si="70"/>
        <v>147.6877028782481</v>
      </c>
      <c r="BT18" s="4">
        <f t="shared" si="71"/>
        <v>149.52658252850509</v>
      </c>
      <c r="BV18" s="4" t="str">
        <f t="shared" si="72"/>
        <v xml:space="preserve">   Mar 2024 Optimistic</v>
      </c>
    </row>
    <row r="19" spans="1:99" x14ac:dyDescent="0.2">
      <c r="A19" s="26"/>
      <c r="B19" t="str">
        <f t="shared" si="42"/>
        <v xml:space="preserve">   Mar 2024 Baseline</v>
      </c>
      <c r="C19" s="51">
        <v>5.6143151690612125</v>
      </c>
      <c r="D19" s="51">
        <v>6.0765094628167926</v>
      </c>
      <c r="E19" s="51">
        <v>9.3774590289235071</v>
      </c>
      <c r="F19" s="51">
        <v>1.5097988871820567</v>
      </c>
      <c r="G19" s="51">
        <v>5.0505375038801592</v>
      </c>
      <c r="H19" s="51">
        <v>5.6943976800903684</v>
      </c>
      <c r="I19" s="51">
        <v>6.1217735248018768</v>
      </c>
      <c r="J19" s="51">
        <v>5.4593782389617873</v>
      </c>
      <c r="L19" t="str">
        <f t="shared" si="43"/>
        <v xml:space="preserve">   Mar 2024 Baseline</v>
      </c>
      <c r="M19" s="51">
        <v>85323.691508617485</v>
      </c>
      <c r="N19" s="51">
        <v>86088.055451414577</v>
      </c>
      <c r="O19" s="51">
        <v>91964.921380604908</v>
      </c>
      <c r="P19" s="51">
        <v>90138.646855742598</v>
      </c>
      <c r="Q19" s="51">
        <v>89636.478912377512</v>
      </c>
      <c r="R19" s="51">
        <v>99933.508008398276</v>
      </c>
      <c r="S19" s="51">
        <v>96814.524665587232</v>
      </c>
      <c r="T19" s="51">
        <v>96807.011484561735</v>
      </c>
      <c r="U19" s="51">
        <v>97828.242156894761</v>
      </c>
      <c r="V19" s="51">
        <v>97781.358060189348</v>
      </c>
      <c r="W19" s="51">
        <v>98521.659757278816</v>
      </c>
      <c r="X19" s="51">
        <v>99938.178891651027</v>
      </c>
      <c r="Y19" s="51">
        <v>101051.19010772993</v>
      </c>
      <c r="Z19" s="51">
        <v>102611.14176023692</v>
      </c>
      <c r="AA19" s="51">
        <v>104238.55506960662</v>
      </c>
      <c r="AB19" s="51">
        <v>104757.17687858749</v>
      </c>
      <c r="AC19" s="51">
        <v>105750.91410466368</v>
      </c>
      <c r="AD19" s="51">
        <v>107801.5</v>
      </c>
      <c r="AE19" s="51">
        <v>109402.2</v>
      </c>
      <c r="AF19" s="51">
        <v>111070.5</v>
      </c>
      <c r="AG19" s="51">
        <v>112849.60000000001</v>
      </c>
      <c r="AH19" s="51">
        <v>114728.8</v>
      </c>
      <c r="AI19" s="51">
        <v>116272.1</v>
      </c>
      <c r="AJ19" s="51">
        <v>117777.1</v>
      </c>
      <c r="AK19" s="51">
        <v>119350.39999999999</v>
      </c>
      <c r="AL19" s="51">
        <v>121124.2</v>
      </c>
      <c r="AM19" s="51">
        <v>122694.2</v>
      </c>
      <c r="AN19" s="51">
        <v>124177.2</v>
      </c>
      <c r="AO19" s="51">
        <v>125689.7</v>
      </c>
      <c r="AQ19" t="str">
        <f t="shared" si="73"/>
        <v xml:space="preserve">   Mar 2024 Baseline</v>
      </c>
      <c r="AR19" s="4">
        <f t="shared" si="74"/>
        <v>99.999999999999986</v>
      </c>
      <c r="AS19" s="4">
        <f t="shared" si="44"/>
        <v>100.89584021657092</v>
      </c>
      <c r="AT19" s="4">
        <f t="shared" si="45"/>
        <v>107.7835707229295</v>
      </c>
      <c r="AU19" s="4">
        <f t="shared" si="46"/>
        <v>105.64316341919971</v>
      </c>
      <c r="AV19" s="4">
        <f t="shared" si="47"/>
        <v>105.05461886084059</v>
      </c>
      <c r="AW19" s="4">
        <f t="shared" si="48"/>
        <v>117.1228134196529</v>
      </c>
      <c r="AX19" s="4">
        <f t="shared" si="49"/>
        <v>113.46734178256833</v>
      </c>
      <c r="AY19" s="4">
        <f t="shared" si="50"/>
        <v>113.45853627861901</v>
      </c>
      <c r="AZ19" s="4">
        <f t="shared" si="51"/>
        <v>114.65542620951223</v>
      </c>
      <c r="BA19" s="4">
        <f t="shared" si="52"/>
        <v>114.60047770004616</v>
      </c>
      <c r="BB19" s="4">
        <f t="shared" si="53"/>
        <v>115.46811678597892</v>
      </c>
      <c r="BC19" s="4">
        <f t="shared" si="54"/>
        <v>117.12828772950772</v>
      </c>
      <c r="BD19" s="4">
        <f t="shared" si="55"/>
        <v>118.43274513916688</v>
      </c>
      <c r="BE19" s="4">
        <f t="shared" si="56"/>
        <v>120.26102005897557</v>
      </c>
      <c r="BF19" s="4">
        <f t="shared" si="57"/>
        <v>122.16836054154875</v>
      </c>
      <c r="BG19" s="4">
        <f t="shared" si="58"/>
        <v>122.77618915258404</v>
      </c>
      <c r="BH19" s="4">
        <f t="shared" si="59"/>
        <v>123.94085656031783</v>
      </c>
      <c r="BI19" s="4">
        <f t="shared" si="60"/>
        <v>126.34415845581682</v>
      </c>
      <c r="BJ19" s="4">
        <f t="shared" si="61"/>
        <v>128.22019074145501</v>
      </c>
      <c r="BK19" s="4">
        <f t="shared" si="62"/>
        <v>130.17545072904184</v>
      </c>
      <c r="BL19" s="4">
        <f t="shared" si="63"/>
        <v>132.26056913934914</v>
      </c>
      <c r="BM19" s="4">
        <f t="shared" si="64"/>
        <v>134.4630054929265</v>
      </c>
      <c r="BN19" s="4">
        <f t="shared" si="65"/>
        <v>136.27176455235391</v>
      </c>
      <c r="BO19" s="4">
        <f t="shared" si="66"/>
        <v>138.03563572739324</v>
      </c>
      <c r="BP19" s="4">
        <f t="shared" si="67"/>
        <v>139.87955500957889</v>
      </c>
      <c r="BQ19" s="4">
        <f t="shared" si="68"/>
        <v>141.95846178053225</v>
      </c>
      <c r="BR19" s="4">
        <f t="shared" si="69"/>
        <v>143.79851343821451</v>
      </c>
      <c r="BS19" s="4">
        <f t="shared" si="70"/>
        <v>145.5366004498978</v>
      </c>
      <c r="BT19" s="4">
        <f t="shared" si="71"/>
        <v>147.30926168062672</v>
      </c>
      <c r="BV19" s="4" t="str">
        <f t="shared" si="72"/>
        <v xml:space="preserve">   Mar 2024 Baseline</v>
      </c>
    </row>
    <row r="20" spans="1:99" x14ac:dyDescent="0.2">
      <c r="A20" s="26"/>
      <c r="B20" t="str">
        <f t="shared" si="42"/>
        <v xml:space="preserve">   Mar 2024 Pessimistic</v>
      </c>
      <c r="C20" s="51">
        <v>5.6143151690612125</v>
      </c>
      <c r="D20" s="51">
        <v>6.0765094628167926</v>
      </c>
      <c r="E20" s="51">
        <v>9.3774590289235071</v>
      </c>
      <c r="F20" s="51">
        <v>1.5097988871820567</v>
      </c>
      <c r="G20" s="51">
        <v>5.0505375038801592</v>
      </c>
      <c r="H20" s="51">
        <v>4.9632025067618546</v>
      </c>
      <c r="I20" s="51">
        <v>4.053990199330193</v>
      </c>
      <c r="J20" s="51">
        <v>4.8756832294389429</v>
      </c>
      <c r="L20" t="str">
        <f t="shared" si="43"/>
        <v xml:space="preserve">   Mar 2024 Pessimistic</v>
      </c>
      <c r="M20" s="51">
        <v>85323.691508617485</v>
      </c>
      <c r="N20" s="51">
        <v>86088.055451414577</v>
      </c>
      <c r="O20" s="51">
        <v>91964.921380604908</v>
      </c>
      <c r="P20" s="51">
        <v>90138.646855742598</v>
      </c>
      <c r="Q20" s="51">
        <v>89636.478912377512</v>
      </c>
      <c r="R20" s="51">
        <v>99933.508008398276</v>
      </c>
      <c r="S20" s="51">
        <v>96814.524665587232</v>
      </c>
      <c r="T20" s="51">
        <v>96807.011484561735</v>
      </c>
      <c r="U20" s="51">
        <v>97828.242156894761</v>
      </c>
      <c r="V20" s="51">
        <v>97781.358060189348</v>
      </c>
      <c r="W20" s="51">
        <v>98521.659757278816</v>
      </c>
      <c r="X20" s="51">
        <v>99938.178891651027</v>
      </c>
      <c r="Y20" s="51">
        <v>101051.19010772993</v>
      </c>
      <c r="Z20" s="51">
        <v>102611.14176023692</v>
      </c>
      <c r="AA20" s="51">
        <v>104238.55506960662</v>
      </c>
      <c r="AB20" s="51">
        <v>104757.17687858749</v>
      </c>
      <c r="AC20" s="51">
        <v>105750.91410466368</v>
      </c>
      <c r="AD20" s="51">
        <v>107648.5</v>
      </c>
      <c r="AE20" s="51">
        <v>109086.1</v>
      </c>
      <c r="AF20" s="51">
        <v>110151.8</v>
      </c>
      <c r="AG20" s="51">
        <v>111185.7</v>
      </c>
      <c r="AH20" s="51">
        <v>112341.2</v>
      </c>
      <c r="AI20" s="51">
        <v>113354.5</v>
      </c>
      <c r="AJ20" s="51">
        <v>114419.4</v>
      </c>
      <c r="AK20" s="51">
        <v>115716.4</v>
      </c>
      <c r="AL20" s="51">
        <v>117371.8</v>
      </c>
      <c r="AM20" s="51">
        <v>118845.9</v>
      </c>
      <c r="AN20" s="51">
        <v>120215.9</v>
      </c>
      <c r="AO20" s="51">
        <v>121622.8</v>
      </c>
      <c r="AQ20" t="str">
        <f t="shared" si="73"/>
        <v xml:space="preserve">   Mar 2024 Pessimistic</v>
      </c>
      <c r="AR20" s="4">
        <f t="shared" si="74"/>
        <v>99.999999999999986</v>
      </c>
      <c r="AS20" s="4">
        <f t="shared" si="44"/>
        <v>100.89584021657092</v>
      </c>
      <c r="AT20" s="4">
        <f t="shared" si="45"/>
        <v>107.7835707229295</v>
      </c>
      <c r="AU20" s="4">
        <f t="shared" si="46"/>
        <v>105.64316341919971</v>
      </c>
      <c r="AV20" s="4">
        <f t="shared" si="47"/>
        <v>105.05461886084059</v>
      </c>
      <c r="AW20" s="4">
        <f t="shared" si="48"/>
        <v>117.1228134196529</v>
      </c>
      <c r="AX20" s="4">
        <f t="shared" si="49"/>
        <v>113.46734178256833</v>
      </c>
      <c r="AY20" s="4">
        <f t="shared" si="50"/>
        <v>113.45853627861901</v>
      </c>
      <c r="AZ20" s="4">
        <f t="shared" si="51"/>
        <v>114.65542620951223</v>
      </c>
      <c r="BA20" s="4">
        <f t="shared" si="52"/>
        <v>114.60047770004616</v>
      </c>
      <c r="BB20" s="4">
        <f t="shared" si="53"/>
        <v>115.46811678597892</v>
      </c>
      <c r="BC20" s="4">
        <f t="shared" si="54"/>
        <v>117.12828772950772</v>
      </c>
      <c r="BD20" s="4">
        <f t="shared" si="55"/>
        <v>118.43274513916688</v>
      </c>
      <c r="BE20" s="4">
        <f t="shared" si="56"/>
        <v>120.26102005897557</v>
      </c>
      <c r="BF20" s="4">
        <f t="shared" si="57"/>
        <v>122.16836054154875</v>
      </c>
      <c r="BG20" s="4">
        <f t="shared" si="58"/>
        <v>122.77618915258404</v>
      </c>
      <c r="BH20" s="4">
        <f t="shared" si="59"/>
        <v>123.94085656031783</v>
      </c>
      <c r="BI20" s="4">
        <f t="shared" si="60"/>
        <v>126.1648413197497</v>
      </c>
      <c r="BJ20" s="4">
        <f t="shared" si="61"/>
        <v>127.84971919432549</v>
      </c>
      <c r="BK20" s="4">
        <f t="shared" si="62"/>
        <v>129.0987275074414</v>
      </c>
      <c r="BL20" s="4">
        <f t="shared" si="63"/>
        <v>130.31046598443353</v>
      </c>
      <c r="BM20" s="4">
        <f t="shared" si="64"/>
        <v>131.66472056433918</v>
      </c>
      <c r="BN20" s="4">
        <f t="shared" si="65"/>
        <v>132.85231568837065</v>
      </c>
      <c r="BO20" s="4">
        <f t="shared" si="66"/>
        <v>134.10038639554634</v>
      </c>
      <c r="BP20" s="4">
        <f t="shared" si="67"/>
        <v>135.6204800261284</v>
      </c>
      <c r="BQ20" s="4">
        <f t="shared" si="68"/>
        <v>137.56062111792917</v>
      </c>
      <c r="BR20" s="4">
        <f t="shared" si="69"/>
        <v>139.2882772635275</v>
      </c>
      <c r="BS20" s="4">
        <f t="shared" si="70"/>
        <v>140.89392743615468</v>
      </c>
      <c r="BT20" s="4">
        <f t="shared" si="71"/>
        <v>142.54282468277452</v>
      </c>
      <c r="BV20" s="4" t="str">
        <f t="shared" si="72"/>
        <v xml:space="preserve">   Mar 2024 Pessimistic</v>
      </c>
    </row>
    <row r="21" spans="1:99" x14ac:dyDescent="0.2">
      <c r="A21" s="26"/>
      <c r="B21" t="str">
        <f t="shared" si="42"/>
        <v xml:space="preserve">   Jul 2024 Optimistic</v>
      </c>
      <c r="C21" s="51">
        <f ca="1">'Optimistic ANN'!AF60</f>
        <v>5.6144773774879253</v>
      </c>
      <c r="D21" s="51">
        <f ca="1">'Optimistic ANN'!AG60</f>
        <v>6.0759079027517204</v>
      </c>
      <c r="E21" s="51">
        <f ca="1">'Optimistic ANN'!AH60</f>
        <v>9.3797227598842561</v>
      </c>
      <c r="F21" s="51">
        <f ca="1">'Optimistic ANN'!AI60</f>
        <v>1.5020009940952095</v>
      </c>
      <c r="G21" s="51">
        <f ca="1">'Optimistic ANN'!AJ60</f>
        <v>5.0219310383391447</v>
      </c>
      <c r="H21" s="51">
        <f ca="1">'Optimistic ANN'!AK60</f>
        <v>4.6174553308643729</v>
      </c>
      <c r="I21" s="51">
        <f ca="1">'Optimistic ANN'!AL60</f>
        <v>6.2736699492200731</v>
      </c>
      <c r="J21" s="51">
        <f ca="1">'Optimistic ANN'!AM60</f>
        <v>5.0339181054581905</v>
      </c>
      <c r="L21" t="str">
        <f t="shared" si="43"/>
        <v xml:space="preserve">   Jul 2024 Optimistic</v>
      </c>
      <c r="M21" s="51">
        <f>'Optimistic QTR'!DR28</f>
        <v>85323.849242671218</v>
      </c>
      <c r="N21" s="51">
        <f>'Optimistic QTR'!DS28</f>
        <v>86088.055451414577</v>
      </c>
      <c r="O21" s="51">
        <f>'Optimistic QTR'!DT28</f>
        <v>91964.573417566004</v>
      </c>
      <c r="P21" s="51">
        <f>'Optimistic QTR'!DU28</f>
        <v>90138.008896105137</v>
      </c>
      <c r="Q21" s="51">
        <f>'Optimistic QTR'!DV28</f>
        <v>89635.866889252648</v>
      </c>
      <c r="R21" s="51">
        <f>'Optimistic QTR'!DW28</f>
        <v>99933.508008398276</v>
      </c>
      <c r="S21" s="51">
        <f>'Optimistic QTR'!DX28</f>
        <v>96815.879981253573</v>
      </c>
      <c r="T21" s="51">
        <f>'Optimistic QTR'!DY28</f>
        <v>96809.543783265617</v>
      </c>
      <c r="U21" s="51">
        <f>'Optimistic QTR'!DZ28</f>
        <v>97830.706979382114</v>
      </c>
      <c r="V21" s="51">
        <f>'Optimistic QTR'!EA28</f>
        <v>97781.358060189348</v>
      </c>
      <c r="W21" s="51">
        <f>'Optimistic QTR'!EB28</f>
        <v>98516.582049708493</v>
      </c>
      <c r="X21" s="51">
        <f>'Optimistic QTR'!EC28</f>
        <v>99928.557021088753</v>
      </c>
      <c r="Y21" s="51">
        <f>'Optimistic QTR'!ED28</f>
        <v>101041.81788615818</v>
      </c>
      <c r="Z21" s="51">
        <f>'Optimistic QTR'!EE28</f>
        <v>102578.41517181728</v>
      </c>
      <c r="AA21" s="51">
        <f>'Optimistic QTR'!EF28</f>
        <v>104166.2926343259</v>
      </c>
      <c r="AB21" s="51">
        <f>'Optimistic QTR'!EG28</f>
        <v>104454.36228455664</v>
      </c>
      <c r="AC21" s="51">
        <f>'Optimistic QTR'!EH28</f>
        <v>106019.78574377789</v>
      </c>
      <c r="AD21" s="51">
        <f>'Optimistic QTR'!EI28</f>
        <v>106707.15013457804</v>
      </c>
      <c r="AE21" s="51">
        <f>'Optimistic QTR'!EJ28</f>
        <v>108070.6</v>
      </c>
      <c r="AF21" s="51">
        <f>'Optimistic QTR'!EK28</f>
        <v>109976.6</v>
      </c>
      <c r="AG21" s="51">
        <f>'Optimistic QTR'!EL28</f>
        <v>111729.4</v>
      </c>
      <c r="AH21" s="51">
        <f>'Optimistic QTR'!EM28</f>
        <v>113756.3</v>
      </c>
      <c r="AI21" s="51">
        <f>'Optimistic QTR'!EN28</f>
        <v>115235</v>
      </c>
      <c r="AJ21" s="51">
        <f>'Optimistic QTR'!EO28</f>
        <v>116656.4</v>
      </c>
      <c r="AK21" s="51">
        <f>'Optimistic QTR'!EP28</f>
        <v>118219.6</v>
      </c>
      <c r="AL21" s="51">
        <f>'Optimistic QTR'!EQ28</f>
        <v>119946.9</v>
      </c>
      <c r="AM21" s="51">
        <f>'Optimistic QTR'!ER28</f>
        <v>121285.9</v>
      </c>
      <c r="AN21" s="51">
        <f>'Optimistic QTR'!ES28</f>
        <v>122418</v>
      </c>
      <c r="AO21" s="51">
        <f>'Optimistic QTR'!ET28</f>
        <v>123567.2</v>
      </c>
      <c r="AP21" s="18"/>
      <c r="AQ21" t="str">
        <f t="shared" si="73"/>
        <v xml:space="preserve">   Jul 2024 Optimistic</v>
      </c>
      <c r="AR21" s="4">
        <f t="shared" si="74"/>
        <v>100.00000000000001</v>
      </c>
      <c r="AS21" s="4">
        <f t="shared" si="44"/>
        <v>100.8956536953342</v>
      </c>
      <c r="AT21" s="4">
        <f t="shared" si="45"/>
        <v>107.7829636541687</v>
      </c>
      <c r="AU21" s="4">
        <f t="shared" si="46"/>
        <v>105.64222042976739</v>
      </c>
      <c r="AV21" s="4">
        <f t="shared" si="47"/>
        <v>105.05370735715114</v>
      </c>
      <c r="AW21" s="4">
        <f t="shared" si="48"/>
        <v>117.12259690039939</v>
      </c>
      <c r="AX21" s="4">
        <f t="shared" si="49"/>
        <v>113.46872045809566</v>
      </c>
      <c r="AY21" s="4">
        <f t="shared" si="50"/>
        <v>113.46129440073398</v>
      </c>
      <c r="AZ21" s="4">
        <f t="shared" si="51"/>
        <v>114.65810303651432</v>
      </c>
      <c r="BA21" s="4">
        <f t="shared" si="52"/>
        <v>114.60026584371211</v>
      </c>
      <c r="BB21" s="4">
        <f t="shared" si="53"/>
        <v>115.4619522257084</v>
      </c>
      <c r="BC21" s="4">
        <f t="shared" si="54"/>
        <v>117.11679431723714</v>
      </c>
      <c r="BD21" s="4">
        <f t="shared" si="55"/>
        <v>118.42154190533903</v>
      </c>
      <c r="BE21" s="4">
        <f t="shared" si="56"/>
        <v>120.22244200454672</v>
      </c>
      <c r="BF21" s="4">
        <f t="shared" si="57"/>
        <v>122.08344274068617</v>
      </c>
      <c r="BG21" s="4">
        <f t="shared" si="58"/>
        <v>122.42106188561179</v>
      </c>
      <c r="BH21" s="4">
        <f t="shared" si="59"/>
        <v>124.25574641182087</v>
      </c>
      <c r="BI21" s="4">
        <f t="shared" si="60"/>
        <v>125.06134109244201</v>
      </c>
      <c r="BJ21" s="4">
        <f t="shared" si="61"/>
        <v>126.65931150461145</v>
      </c>
      <c r="BK21" s="4">
        <f t="shared" si="62"/>
        <v>128.89315352758337</v>
      </c>
      <c r="BL21" s="4">
        <f t="shared" si="63"/>
        <v>130.94744434493131</v>
      </c>
      <c r="BM21" s="4">
        <f t="shared" si="64"/>
        <v>133.32298180367309</v>
      </c>
      <c r="BN21" s="4">
        <f t="shared" si="65"/>
        <v>135.05602597962721</v>
      </c>
      <c r="BO21" s="4">
        <f t="shared" si="66"/>
        <v>136.72191425426115</v>
      </c>
      <c r="BP21" s="4">
        <f t="shared" si="67"/>
        <v>138.55399287457055</v>
      </c>
      <c r="BQ21" s="4">
        <f t="shared" si="68"/>
        <v>140.57839755782314</v>
      </c>
      <c r="BR21" s="4">
        <f t="shared" si="69"/>
        <v>142.14771259914494</v>
      </c>
      <c r="BS21" s="4">
        <f t="shared" si="70"/>
        <v>143.47453975245372</v>
      </c>
      <c r="BT21" s="4">
        <f t="shared" si="71"/>
        <v>144.82140819568528</v>
      </c>
      <c r="BV21" s="4" t="str">
        <f t="shared" ref="BV21" si="75">L21</f>
        <v xml:space="preserve">   Jul 2024 Optimistic</v>
      </c>
      <c r="BW21" s="55">
        <f t="shared" ref="BW21:CF23" si="76">M21/M18-1</f>
        <v>1.8486548218898946E-6</v>
      </c>
      <c r="BX21" s="55">
        <f t="shared" si="76"/>
        <v>0</v>
      </c>
      <c r="BY21" s="55">
        <f t="shared" si="76"/>
        <v>-3.7836496098453409E-6</v>
      </c>
      <c r="BZ21" s="55">
        <f t="shared" si="76"/>
        <v>-7.0775373240961059E-6</v>
      </c>
      <c r="CA21" s="55">
        <f t="shared" si="76"/>
        <v>-6.8278354112827344E-6</v>
      </c>
      <c r="CB21" s="55">
        <f t="shared" si="76"/>
        <v>0</v>
      </c>
      <c r="CC21" s="55">
        <f t="shared" si="76"/>
        <v>1.3999094361283326E-5</v>
      </c>
      <c r="CD21" s="55">
        <f t="shared" si="76"/>
        <v>2.6158215867377876E-5</v>
      </c>
      <c r="CE21" s="55">
        <f t="shared" si="76"/>
        <v>2.5195408125622265E-5</v>
      </c>
      <c r="CF21" s="55">
        <f t="shared" si="76"/>
        <v>0</v>
      </c>
      <c r="CG21" s="55">
        <f t="shared" ref="CG21:CP23" si="77">W21/W18-1</f>
        <v>-5.1538997443145718E-5</v>
      </c>
      <c r="CH21" s="55">
        <f t="shared" si="77"/>
        <v>-9.6278225889090407E-5</v>
      </c>
      <c r="CI21" s="55">
        <f t="shared" si="77"/>
        <v>-9.2747265635906295E-5</v>
      </c>
      <c r="CJ21" s="55">
        <f t="shared" si="77"/>
        <v>-3.1893796188442458E-4</v>
      </c>
      <c r="CK21" s="55">
        <f t="shared" si="77"/>
        <v>-6.9324095323908264E-4</v>
      </c>
      <c r="CL21" s="55">
        <f t="shared" si="77"/>
        <v>-2.8906333967152475E-3</v>
      </c>
      <c r="CM21" s="55">
        <f t="shared" si="77"/>
        <v>2.542499432658385E-3</v>
      </c>
      <c r="CN21" s="55">
        <f t="shared" si="77"/>
        <v>-1.1393229427767104E-2</v>
      </c>
      <c r="CO21" s="55">
        <f t="shared" si="77"/>
        <v>-1.7839112633879606E-2</v>
      </c>
      <c r="CP21" s="55">
        <f t="shared" si="77"/>
        <v>-1.9105644285921874E-2</v>
      </c>
      <c r="CQ21" s="55">
        <f t="shared" ref="CQ21:CU23" si="78">AG21/AG18-1</f>
        <v>-2.0032732994542779E-2</v>
      </c>
      <c r="CR21" s="55">
        <f t="shared" si="78"/>
        <v>-1.8998045003721153E-2</v>
      </c>
      <c r="CS21" s="55">
        <f t="shared" si="78"/>
        <v>-2.1317253386555657E-2</v>
      </c>
      <c r="CT21" s="55">
        <f t="shared" si="78"/>
        <v>-2.2923396874029001E-2</v>
      </c>
      <c r="CU21" s="55">
        <f t="shared" si="78"/>
        <v>-2.3679687893570556E-2</v>
      </c>
    </row>
    <row r="22" spans="1:99" x14ac:dyDescent="0.2">
      <c r="A22" s="26"/>
      <c r="B22" t="str">
        <f t="shared" si="42"/>
        <v xml:space="preserve">   Jul 2024 Baseline</v>
      </c>
      <c r="C22" s="51">
        <f ca="1">'Baseline ANN'!AF60</f>
        <v>5.6144773774879253</v>
      </c>
      <c r="D22" s="51">
        <f ca="1">'Baseline ANN'!AG60</f>
        <v>6.0759079027517204</v>
      </c>
      <c r="E22" s="51">
        <f ca="1">'Baseline ANN'!AH60</f>
        <v>9.3797227598842561</v>
      </c>
      <c r="F22" s="51">
        <f ca="1">'Baseline ANN'!AI60</f>
        <v>1.5020009940952095</v>
      </c>
      <c r="G22" s="51">
        <f ca="1">'Baseline ANN'!AJ60</f>
        <v>5.0219310383391447</v>
      </c>
      <c r="H22" s="51">
        <f ca="1">'Baseline ANN'!AK60</f>
        <v>4.2127996024881265</v>
      </c>
      <c r="I22" s="51">
        <f ca="1">'Baseline ANN'!AL60</f>
        <v>5.3508494300529064</v>
      </c>
      <c r="J22" s="51">
        <f ca="1">'Baseline ANN'!AM60</f>
        <v>4.6545141288043101</v>
      </c>
      <c r="L22" t="str">
        <f t="shared" si="43"/>
        <v xml:space="preserve">   Jul 2024 Baseline</v>
      </c>
      <c r="M22" s="51">
        <f>'Baseline QTR'!DR28</f>
        <v>85323.849242671218</v>
      </c>
      <c r="N22" s="51">
        <f>'Baseline QTR'!DS28</f>
        <v>86088.055451414577</v>
      </c>
      <c r="O22" s="51">
        <f>'Baseline QTR'!DT28</f>
        <v>91964.573417566004</v>
      </c>
      <c r="P22" s="51">
        <f>'Baseline QTR'!DU28</f>
        <v>90138.008896105137</v>
      </c>
      <c r="Q22" s="51">
        <f>'Baseline QTR'!DV28</f>
        <v>89635.866889252648</v>
      </c>
      <c r="R22" s="51">
        <f>'Baseline QTR'!DW28</f>
        <v>99933.508008398276</v>
      </c>
      <c r="S22" s="51">
        <f>'Baseline QTR'!DX28</f>
        <v>96815.879981253573</v>
      </c>
      <c r="T22" s="51">
        <f>'Baseline QTR'!DY28</f>
        <v>96809.543783265617</v>
      </c>
      <c r="U22" s="51">
        <f>'Baseline QTR'!DZ28</f>
        <v>97830.706979382114</v>
      </c>
      <c r="V22" s="51">
        <f>'Baseline QTR'!EA28</f>
        <v>97781.358060189348</v>
      </c>
      <c r="W22" s="51">
        <f>'Baseline QTR'!EB28</f>
        <v>98516.582049708493</v>
      </c>
      <c r="X22" s="51">
        <f>'Baseline QTR'!EC28</f>
        <v>99928.557021088753</v>
      </c>
      <c r="Y22" s="51">
        <f>'Baseline QTR'!ED28</f>
        <v>101041.81788615818</v>
      </c>
      <c r="Z22" s="51">
        <f>'Baseline QTR'!EE28</f>
        <v>102578.41517181728</v>
      </c>
      <c r="AA22" s="51">
        <f>'Baseline QTR'!EF28</f>
        <v>104166.2926343259</v>
      </c>
      <c r="AB22" s="51">
        <f>'Baseline QTR'!EG28</f>
        <v>104454.36228455664</v>
      </c>
      <c r="AC22" s="51">
        <f>'Baseline QTR'!EH28</f>
        <v>106019.78574377789</v>
      </c>
      <c r="AD22" s="51">
        <f>'Baseline QTR'!EI28</f>
        <v>106707.15013457804</v>
      </c>
      <c r="AE22" s="51">
        <f>'Baseline QTR'!EJ28</f>
        <v>108084.3</v>
      </c>
      <c r="AF22" s="51">
        <f>'Baseline QTR'!EK28</f>
        <v>109371.1</v>
      </c>
      <c r="AG22" s="51">
        <f>'Baseline QTR'!EL28</f>
        <v>110632.9</v>
      </c>
      <c r="AH22" s="51">
        <f>'Baseline QTR'!EM28</f>
        <v>112501.9</v>
      </c>
      <c r="AI22" s="51">
        <f>'Baseline QTR'!EN28</f>
        <v>113876.8</v>
      </c>
      <c r="AJ22" s="51">
        <f>'Baseline QTR'!EO28</f>
        <v>115176.6</v>
      </c>
      <c r="AK22" s="51">
        <f>'Baseline QTR'!EP28</f>
        <v>116505.4</v>
      </c>
      <c r="AL22" s="51">
        <f>'Baseline QTR'!EQ28</f>
        <v>118043.1</v>
      </c>
      <c r="AM22" s="51">
        <f>'Baseline QTR'!ER28</f>
        <v>119318</v>
      </c>
      <c r="AN22" s="51">
        <f>'Baseline QTR'!ES28</f>
        <v>120446.39999999999</v>
      </c>
      <c r="AO22" s="51">
        <f>'Baseline QTR'!ET28</f>
        <v>121573.7</v>
      </c>
      <c r="AP22" s="18"/>
      <c r="AQ22" t="str">
        <f t="shared" si="73"/>
        <v xml:space="preserve">   Jul 2024 Baseline</v>
      </c>
      <c r="AR22" s="4">
        <f t="shared" si="74"/>
        <v>100.00000000000001</v>
      </c>
      <c r="AS22" s="4">
        <f t="shared" si="44"/>
        <v>100.8956536953342</v>
      </c>
      <c r="AT22" s="4">
        <f t="shared" si="45"/>
        <v>107.7829636541687</v>
      </c>
      <c r="AU22" s="4">
        <f t="shared" si="46"/>
        <v>105.64222042976739</v>
      </c>
      <c r="AV22" s="4">
        <f t="shared" si="47"/>
        <v>105.05370735715114</v>
      </c>
      <c r="AW22" s="4">
        <f t="shared" si="48"/>
        <v>117.12259690039939</v>
      </c>
      <c r="AX22" s="4">
        <f t="shared" si="49"/>
        <v>113.46872045809566</v>
      </c>
      <c r="AY22" s="4">
        <f t="shared" si="50"/>
        <v>113.46129440073398</v>
      </c>
      <c r="AZ22" s="4">
        <f t="shared" si="51"/>
        <v>114.65810303651432</v>
      </c>
      <c r="BA22" s="4">
        <f t="shared" si="52"/>
        <v>114.60026584371211</v>
      </c>
      <c r="BB22" s="4">
        <f t="shared" si="53"/>
        <v>115.4619522257084</v>
      </c>
      <c r="BC22" s="4">
        <f t="shared" si="54"/>
        <v>117.11679431723714</v>
      </c>
      <c r="BD22" s="4">
        <f t="shared" si="55"/>
        <v>118.42154190533903</v>
      </c>
      <c r="BE22" s="4">
        <f t="shared" si="56"/>
        <v>120.22244200454672</v>
      </c>
      <c r="BF22" s="4">
        <f t="shared" si="57"/>
        <v>122.08344274068617</v>
      </c>
      <c r="BG22" s="4">
        <f t="shared" si="58"/>
        <v>122.42106188561179</v>
      </c>
      <c r="BH22" s="4">
        <f t="shared" si="59"/>
        <v>124.25574641182087</v>
      </c>
      <c r="BI22" s="4">
        <f t="shared" si="60"/>
        <v>125.06134109244201</v>
      </c>
      <c r="BJ22" s="4">
        <f t="shared" si="61"/>
        <v>126.67536797665485</v>
      </c>
      <c r="BK22" s="4">
        <f t="shared" si="62"/>
        <v>128.18350434347556</v>
      </c>
      <c r="BL22" s="4">
        <f t="shared" si="63"/>
        <v>129.66234057883023</v>
      </c>
      <c r="BM22" s="4">
        <f t="shared" si="64"/>
        <v>131.85281840723238</v>
      </c>
      <c r="BN22" s="4">
        <f t="shared" si="65"/>
        <v>133.46420843733947</v>
      </c>
      <c r="BO22" s="4">
        <f t="shared" si="66"/>
        <v>134.98758087252253</v>
      </c>
      <c r="BP22" s="4">
        <f t="shared" si="67"/>
        <v>136.54494146020619</v>
      </c>
      <c r="BQ22" s="4">
        <f t="shared" si="68"/>
        <v>138.3471339464202</v>
      </c>
      <c r="BR22" s="4">
        <f t="shared" si="69"/>
        <v>139.84132345066308</v>
      </c>
      <c r="BS22" s="4">
        <f t="shared" si="70"/>
        <v>141.16381418451488</v>
      </c>
      <c r="BT22" s="4">
        <f t="shared" si="71"/>
        <v>142.48501571258217</v>
      </c>
      <c r="BV22" s="4" t="str">
        <f>L22</f>
        <v xml:space="preserve">   Jul 2024 Baseline</v>
      </c>
      <c r="BW22" s="55">
        <f t="shared" si="76"/>
        <v>1.8486548218898946E-6</v>
      </c>
      <c r="BX22" s="55">
        <f t="shared" si="76"/>
        <v>0</v>
      </c>
      <c r="BY22" s="55">
        <f t="shared" si="76"/>
        <v>-3.7836496098453409E-6</v>
      </c>
      <c r="BZ22" s="55">
        <f t="shared" si="76"/>
        <v>-7.0775373240961059E-6</v>
      </c>
      <c r="CA22" s="55">
        <f t="shared" si="76"/>
        <v>-6.8278354112827344E-6</v>
      </c>
      <c r="CB22" s="55">
        <f t="shared" si="76"/>
        <v>0</v>
      </c>
      <c r="CC22" s="55">
        <f t="shared" si="76"/>
        <v>1.3999094361283326E-5</v>
      </c>
      <c r="CD22" s="55">
        <f t="shared" si="76"/>
        <v>2.6158215867377876E-5</v>
      </c>
      <c r="CE22" s="55">
        <f t="shared" si="76"/>
        <v>2.5195408125622265E-5</v>
      </c>
      <c r="CF22" s="55">
        <f t="shared" si="76"/>
        <v>0</v>
      </c>
      <c r="CG22" s="55">
        <f t="shared" si="77"/>
        <v>-5.1538997443145718E-5</v>
      </c>
      <c r="CH22" s="55">
        <f t="shared" si="77"/>
        <v>-9.6278225889090407E-5</v>
      </c>
      <c r="CI22" s="55">
        <f t="shared" si="77"/>
        <v>-9.2747265635906295E-5</v>
      </c>
      <c r="CJ22" s="55">
        <f t="shared" si="77"/>
        <v>-3.1893796188442458E-4</v>
      </c>
      <c r="CK22" s="55">
        <f t="shared" si="77"/>
        <v>-6.9324095323908264E-4</v>
      </c>
      <c r="CL22" s="55">
        <f t="shared" si="77"/>
        <v>-2.8906333967152475E-3</v>
      </c>
      <c r="CM22" s="55">
        <f t="shared" si="77"/>
        <v>2.542499432658385E-3</v>
      </c>
      <c r="CN22" s="55">
        <f t="shared" si="77"/>
        <v>-1.0151527255390258E-2</v>
      </c>
      <c r="CO22" s="55">
        <f t="shared" si="77"/>
        <v>-1.2046375667034037E-2</v>
      </c>
      <c r="CP22" s="55">
        <f t="shared" si="77"/>
        <v>-1.530019222025647E-2</v>
      </c>
      <c r="CQ22" s="55">
        <f t="shared" si="78"/>
        <v>-1.9642958415448608E-2</v>
      </c>
      <c r="CR22" s="55">
        <f t="shared" si="78"/>
        <v>-1.9410121957172066E-2</v>
      </c>
      <c r="CS22" s="55">
        <f t="shared" si="78"/>
        <v>-2.0600814812839929E-2</v>
      </c>
      <c r="CT22" s="55">
        <f t="shared" si="78"/>
        <v>-2.2079844044385566E-2</v>
      </c>
      <c r="CU22" s="55">
        <f t="shared" si="78"/>
        <v>-2.3837372979059968E-2</v>
      </c>
    </row>
    <row r="23" spans="1:99" x14ac:dyDescent="0.2">
      <c r="A23" s="26"/>
      <c r="B23" t="str">
        <f t="shared" si="42"/>
        <v xml:space="preserve">   Jul 2024 Pessimistic</v>
      </c>
      <c r="C23" s="51">
        <f ca="1">'Pessimistic ANN'!AF60</f>
        <v>5.6144773774879253</v>
      </c>
      <c r="D23" s="51">
        <f ca="1">'Pessimistic ANN'!AG60</f>
        <v>6.0759079027517204</v>
      </c>
      <c r="E23" s="51">
        <f ca="1">'Pessimistic ANN'!AH60</f>
        <v>9.3797227598842561</v>
      </c>
      <c r="F23" s="51">
        <f ca="1">'Pessimistic ANN'!AI60</f>
        <v>1.5020009940952095</v>
      </c>
      <c r="G23" s="51">
        <f ca="1">'Pessimistic ANN'!AJ60</f>
        <v>5.0219310383391447</v>
      </c>
      <c r="H23" s="51">
        <f ca="1">'Pessimistic ANN'!AK60</f>
        <v>3.8280375099913</v>
      </c>
      <c r="I23" s="51">
        <f ca="1">'Pessimistic ANN'!AL60</f>
        <v>2.988306604247648</v>
      </c>
      <c r="J23" s="51">
        <f ca="1">'Pessimistic ANN'!AM60</f>
        <v>3.7620658490968628</v>
      </c>
      <c r="L23" t="str">
        <f t="shared" si="43"/>
        <v xml:space="preserve">   Jul 2024 Pessimistic</v>
      </c>
      <c r="M23" s="51">
        <f>'Pessimistic QTR'!DR28</f>
        <v>85323.849242671218</v>
      </c>
      <c r="N23" s="51">
        <f>'Pessimistic QTR'!DS28</f>
        <v>86088.055451414577</v>
      </c>
      <c r="O23" s="51">
        <f>'Pessimistic QTR'!DT28</f>
        <v>91964.573417566004</v>
      </c>
      <c r="P23" s="51">
        <f>'Pessimistic QTR'!DU28</f>
        <v>90138.008896105137</v>
      </c>
      <c r="Q23" s="51">
        <f>'Pessimistic QTR'!DV28</f>
        <v>89635.866889252648</v>
      </c>
      <c r="R23" s="51">
        <f>'Pessimistic QTR'!DW28</f>
        <v>99933.508008398276</v>
      </c>
      <c r="S23" s="51">
        <f>'Pessimistic QTR'!DX28</f>
        <v>96815.879981253573</v>
      </c>
      <c r="T23" s="51">
        <f>'Pessimistic QTR'!DY28</f>
        <v>96809.543783265617</v>
      </c>
      <c r="U23" s="51">
        <f>'Pessimistic QTR'!DZ28</f>
        <v>97830.706979382114</v>
      </c>
      <c r="V23" s="51">
        <f>'Pessimistic QTR'!EA28</f>
        <v>97781.358060189348</v>
      </c>
      <c r="W23" s="51">
        <f>'Pessimistic QTR'!EB28</f>
        <v>98516.582049708493</v>
      </c>
      <c r="X23" s="51">
        <f>'Pessimistic QTR'!EC28</f>
        <v>99928.557021088753</v>
      </c>
      <c r="Y23" s="51">
        <f>'Pessimistic QTR'!ED28</f>
        <v>101041.81788615818</v>
      </c>
      <c r="Z23" s="51">
        <f>'Pessimistic QTR'!EE28</f>
        <v>102578.41517181728</v>
      </c>
      <c r="AA23" s="51">
        <f>'Pessimistic QTR'!EF28</f>
        <v>104166.2926343259</v>
      </c>
      <c r="AB23" s="51">
        <f>'Pessimistic QTR'!EG28</f>
        <v>104454.36228455664</v>
      </c>
      <c r="AC23" s="51">
        <f>'Pessimistic QTR'!EH28</f>
        <v>106019.78574377789</v>
      </c>
      <c r="AD23" s="51">
        <f>'Pessimistic QTR'!EI28</f>
        <v>106707.15013457804</v>
      </c>
      <c r="AE23" s="51">
        <f>'Pessimistic QTR'!EJ28</f>
        <v>108115.2</v>
      </c>
      <c r="AF23" s="51">
        <f>'Pessimistic QTR'!EK28</f>
        <v>108860.8</v>
      </c>
      <c r="AG23" s="51">
        <f>'Pessimistic QTR'!EL28</f>
        <v>109507</v>
      </c>
      <c r="AH23" s="51">
        <f>'Pessimistic QTR'!EM28</f>
        <v>110544.2</v>
      </c>
      <c r="AI23" s="51">
        <f>'Pessimistic QTR'!EN28</f>
        <v>111076.9</v>
      </c>
      <c r="AJ23" s="51">
        <f>'Pessimistic QTR'!EO28</f>
        <v>111739</v>
      </c>
      <c r="AK23" s="51">
        <f>'Pessimistic QTR'!EP28</f>
        <v>112775.1</v>
      </c>
      <c r="AL23" s="51">
        <f>'Pessimistic QTR'!EQ28</f>
        <v>114055.5</v>
      </c>
      <c r="AM23" s="51">
        <f>'Pessimistic QTR'!ER28</f>
        <v>115254.9</v>
      </c>
      <c r="AN23" s="51">
        <f>'Pessimistic QTR'!ES28</f>
        <v>116295.1</v>
      </c>
      <c r="AO23" s="51">
        <f>'Pessimistic QTR'!ET28</f>
        <v>117313.60000000001</v>
      </c>
      <c r="AP23" s="18"/>
      <c r="AQ23" t="str">
        <f t="shared" si="73"/>
        <v xml:space="preserve">   Jul 2024 Pessimistic</v>
      </c>
      <c r="AR23" s="4">
        <f t="shared" si="74"/>
        <v>100.00000000000001</v>
      </c>
      <c r="AS23" s="4">
        <f t="shared" si="44"/>
        <v>100.8956536953342</v>
      </c>
      <c r="AT23" s="4">
        <f t="shared" si="45"/>
        <v>107.7829636541687</v>
      </c>
      <c r="AU23" s="4">
        <f t="shared" si="46"/>
        <v>105.64222042976739</v>
      </c>
      <c r="AV23" s="4">
        <f t="shared" si="47"/>
        <v>105.05370735715114</v>
      </c>
      <c r="AW23" s="4">
        <f t="shared" si="48"/>
        <v>117.12259690039939</v>
      </c>
      <c r="AX23" s="4">
        <f t="shared" si="49"/>
        <v>113.46872045809566</v>
      </c>
      <c r="AY23" s="4">
        <f t="shared" si="50"/>
        <v>113.46129440073398</v>
      </c>
      <c r="AZ23" s="4">
        <f t="shared" si="51"/>
        <v>114.65810303651432</v>
      </c>
      <c r="BA23" s="4">
        <f t="shared" si="52"/>
        <v>114.60026584371211</v>
      </c>
      <c r="BB23" s="4">
        <f t="shared" si="53"/>
        <v>115.4619522257084</v>
      </c>
      <c r="BC23" s="4">
        <f t="shared" si="54"/>
        <v>117.11679431723714</v>
      </c>
      <c r="BD23" s="4">
        <f t="shared" si="55"/>
        <v>118.42154190533903</v>
      </c>
      <c r="BE23" s="4">
        <f t="shared" si="56"/>
        <v>120.22244200454672</v>
      </c>
      <c r="BF23" s="4">
        <f t="shared" si="57"/>
        <v>122.08344274068617</v>
      </c>
      <c r="BG23" s="4">
        <f t="shared" si="58"/>
        <v>122.42106188561179</v>
      </c>
      <c r="BH23" s="4">
        <f t="shared" si="59"/>
        <v>124.25574641182087</v>
      </c>
      <c r="BI23" s="4">
        <f t="shared" si="60"/>
        <v>125.06134109244201</v>
      </c>
      <c r="BJ23" s="4">
        <f t="shared" si="61"/>
        <v>126.71158293914689</v>
      </c>
      <c r="BK23" s="4">
        <f t="shared" si="62"/>
        <v>127.58543005999047</v>
      </c>
      <c r="BL23" s="4">
        <f t="shared" si="63"/>
        <v>128.34277985812503</v>
      </c>
      <c r="BM23" s="4">
        <f t="shared" si="64"/>
        <v>129.55838371238866</v>
      </c>
      <c r="BN23" s="4">
        <f t="shared" si="65"/>
        <v>130.18271091366734</v>
      </c>
      <c r="BO23" s="4">
        <f t="shared" si="66"/>
        <v>130.9586955954143</v>
      </c>
      <c r="BP23" s="4">
        <f t="shared" si="67"/>
        <v>132.1730102438934</v>
      </c>
      <c r="BQ23" s="4">
        <f t="shared" si="68"/>
        <v>133.67364577705882</v>
      </c>
      <c r="BR23" s="4">
        <f t="shared" si="69"/>
        <v>135.0793488842742</v>
      </c>
      <c r="BS23" s="4">
        <f t="shared" si="70"/>
        <v>136.29846875431375</v>
      </c>
      <c r="BT23" s="4">
        <f t="shared" si="71"/>
        <v>137.49215611024078</v>
      </c>
      <c r="BV23" s="4" t="str">
        <f t="shared" ref="BV23" si="79">L23</f>
        <v xml:space="preserve">   Jul 2024 Pessimistic</v>
      </c>
      <c r="BW23" s="55">
        <f t="shared" si="76"/>
        <v>1.8486548218898946E-6</v>
      </c>
      <c r="BX23" s="55">
        <f t="shared" si="76"/>
        <v>0</v>
      </c>
      <c r="BY23" s="55">
        <f t="shared" si="76"/>
        <v>-3.7836496098453409E-6</v>
      </c>
      <c r="BZ23" s="55">
        <f t="shared" si="76"/>
        <v>-7.0775373240961059E-6</v>
      </c>
      <c r="CA23" s="55">
        <f t="shared" si="76"/>
        <v>-6.8278354112827344E-6</v>
      </c>
      <c r="CB23" s="55">
        <f t="shared" si="76"/>
        <v>0</v>
      </c>
      <c r="CC23" s="55">
        <f t="shared" si="76"/>
        <v>1.3999094361283326E-5</v>
      </c>
      <c r="CD23" s="55">
        <f t="shared" si="76"/>
        <v>2.6158215867377876E-5</v>
      </c>
      <c r="CE23" s="55">
        <f t="shared" si="76"/>
        <v>2.5195408125622265E-5</v>
      </c>
      <c r="CF23" s="55">
        <f t="shared" si="76"/>
        <v>0</v>
      </c>
      <c r="CG23" s="55">
        <f t="shared" si="77"/>
        <v>-5.1538997443145718E-5</v>
      </c>
      <c r="CH23" s="55">
        <f t="shared" si="77"/>
        <v>-9.6278225889090407E-5</v>
      </c>
      <c r="CI23" s="55">
        <f t="shared" si="77"/>
        <v>-9.2747265635906295E-5</v>
      </c>
      <c r="CJ23" s="55">
        <f t="shared" si="77"/>
        <v>-3.1893796188442458E-4</v>
      </c>
      <c r="CK23" s="55">
        <f t="shared" si="77"/>
        <v>-6.9324095323908264E-4</v>
      </c>
      <c r="CL23" s="55">
        <f t="shared" si="77"/>
        <v>-2.8906333967152475E-3</v>
      </c>
      <c r="CM23" s="55">
        <f t="shared" si="77"/>
        <v>2.542499432658385E-3</v>
      </c>
      <c r="CN23" s="55">
        <f t="shared" si="77"/>
        <v>-8.7446630972281003E-3</v>
      </c>
      <c r="CO23" s="55">
        <f t="shared" si="77"/>
        <v>-8.9003090219561543E-3</v>
      </c>
      <c r="CP23" s="55">
        <f t="shared" si="77"/>
        <v>-1.1720189774474865E-2</v>
      </c>
      <c r="CQ23" s="55">
        <f t="shared" si="78"/>
        <v>-1.509816460210256E-2</v>
      </c>
      <c r="CR23" s="55">
        <f t="shared" si="78"/>
        <v>-1.5995912452421712E-2</v>
      </c>
      <c r="CS23" s="55">
        <f t="shared" si="78"/>
        <v>-2.009271797767187E-2</v>
      </c>
      <c r="CT23" s="55">
        <f t="shared" si="78"/>
        <v>-2.3426097322656769E-2</v>
      </c>
      <c r="CU23" s="55">
        <f t="shared" si="78"/>
        <v>-2.5418177544410225E-2</v>
      </c>
    </row>
    <row r="24" spans="1:99" x14ac:dyDescent="0.2">
      <c r="A24" s="26"/>
      <c r="B24" s="27" t="s">
        <v>322</v>
      </c>
      <c r="C24" s="51"/>
      <c r="D24" s="51"/>
      <c r="E24" s="51"/>
      <c r="F24" s="51"/>
      <c r="G24" s="51"/>
      <c r="H24" s="51"/>
      <c r="I24" s="51"/>
      <c r="J24" s="51"/>
      <c r="L24" s="27" t="s">
        <v>286</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Q24" s="27" t="s">
        <v>290</v>
      </c>
      <c r="BV24" s="27" t="s">
        <v>290</v>
      </c>
    </row>
    <row r="25" spans="1:99" x14ac:dyDescent="0.2">
      <c r="A25" s="26"/>
      <c r="B25" t="str">
        <f t="shared" ref="B25:B31" si="80">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J25" s="51">
        <f>'Reforecast 2019 ANN'!AW54</f>
        <v>6.690831041970724</v>
      </c>
      <c r="L25" t="str">
        <f t="shared" ref="L25:L31" si="81">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L25" s="51">
        <f>'Reforecast 2019 QTR'!GE25</f>
        <v>232772.1</v>
      </c>
      <c r="AM25" s="51">
        <f>'Reforecast 2019 QTR'!GF25</f>
        <v>236586.3</v>
      </c>
      <c r="AN25" s="51">
        <f>'Reforecast 2019 QTR'!GG25</f>
        <v>240429.6</v>
      </c>
      <c r="AO25" s="51">
        <f>'Reforecast 2019 QTR'!GH25</f>
        <v>244309.8</v>
      </c>
      <c r="AQ25" t="str">
        <f>L25</f>
        <v xml:space="preserve">   Nov 2019 Baseline</v>
      </c>
      <c r="AR25" s="4">
        <f>100*M25/$M25</f>
        <v>100</v>
      </c>
      <c r="AS25" s="4">
        <f t="shared" ref="AS25:AS31" si="82">100*N25/$M25</f>
        <v>101.78887657910012</v>
      </c>
      <c r="AT25" s="4">
        <f t="shared" ref="AT25:AT31" si="83">100*O25/$M25</f>
        <v>103.49235143118753</v>
      </c>
      <c r="AU25" s="4">
        <f t="shared" ref="AU25:AU31" si="84">100*P25/$M25</f>
        <v>105.25682751685545</v>
      </c>
      <c r="AV25" s="4">
        <f t="shared" ref="AV25:AV31" si="85">100*Q25/$M25</f>
        <v>106.89492629941871</v>
      </c>
      <c r="AW25" s="4">
        <f t="shared" ref="AW25:AW31" si="86">100*R25/$M25</f>
        <v>108.46653989911999</v>
      </c>
      <c r="AX25" s="4">
        <f t="shared" ref="AX25:AX31" si="87">100*S25/$M25</f>
        <v>110.00722156017741</v>
      </c>
      <c r="AY25" s="4">
        <f t="shared" ref="AY25:AY31" si="88">100*T25/$M25</f>
        <v>111.52559771966298</v>
      </c>
      <c r="AZ25" s="4">
        <f t="shared" ref="AZ25:AZ31" si="89">100*U25/$M25</f>
        <v>113.06338336256053</v>
      </c>
      <c r="BA25" s="4">
        <f t="shared" ref="BA25:BA31" si="90">100*V25/$M25</f>
        <v>114.65557717641927</v>
      </c>
      <c r="BB25" s="4">
        <f t="shared" ref="BB25:BB31" si="91">100*W25/$M25</f>
        <v>116.22947062020387</v>
      </c>
      <c r="BC25" s="4">
        <f t="shared" ref="BC25:BC31" si="92">100*X25/$M25</f>
        <v>117.77656049165763</v>
      </c>
      <c r="BD25" s="4">
        <f t="shared" ref="BD25:BD31" si="93">100*Y25/$M25</f>
        <v>119.28366066554196</v>
      </c>
      <c r="BE25" s="4">
        <f t="shared" ref="BE25:BE31" si="94">100*Z25/$M25</f>
        <v>120.81417545433597</v>
      </c>
      <c r="BF25" s="4">
        <f t="shared" ref="BF25:BF31" si="95">100*AA25/$M25</f>
        <v>122.28991236772283</v>
      </c>
      <c r="BG25" s="4">
        <f t="shared" ref="BG25:BG31" si="96">100*AB25/$M25</f>
        <v>123.77975966746318</v>
      </c>
      <c r="BH25" s="4">
        <f t="shared" ref="BH25:BH31" si="97">100*AC25/$M25</f>
        <v>125.32074941555889</v>
      </c>
      <c r="BI25" s="4">
        <f t="shared" ref="BI25:BI31" si="98">100*AD25/$M25</f>
        <v>126.96427052999599</v>
      </c>
      <c r="BJ25" s="4">
        <f t="shared" ref="BJ25:BJ31" si="99">100*AE25/$M25</f>
        <v>128.66503421614649</v>
      </c>
      <c r="BK25" s="4">
        <f t="shared" ref="BK25:BK31" si="100">100*AF25/$M25</f>
        <v>130.48065275016975</v>
      </c>
      <c r="BL25" s="4">
        <f t="shared" ref="BL25:BL31" si="101">100*AG25/$M25</f>
        <v>132.41506964615587</v>
      </c>
      <c r="BM25" s="4">
        <f t="shared" ref="BM25:BM31" si="102">100*AH25/$M25</f>
        <v>134.50143506942433</v>
      </c>
      <c r="BN25" s="4">
        <f t="shared" ref="BN25:BN31" si="103">100*AI25/$M25</f>
        <v>136.62557196358659</v>
      </c>
      <c r="BO25" s="4">
        <f t="shared" ref="BO25:BO31" si="104">100*AJ25/$M25</f>
        <v>138.81927491099367</v>
      </c>
      <c r="BP25" s="4">
        <f t="shared" ref="BP25:BP31" si="105">100*AK25/$M25</f>
        <v>141.07607408384158</v>
      </c>
      <c r="BQ25" s="4">
        <f t="shared" ref="BQ25:BQ31" si="106">100*AL25/$M25</f>
        <v>143.42813376892732</v>
      </c>
      <c r="BR25" s="4">
        <f t="shared" ref="BR25:BR31" si="107">100*AM25/$M25</f>
        <v>145.77834493178338</v>
      </c>
      <c r="BS25" s="4">
        <f t="shared" ref="BS25:BS31" si="108">100*AN25/$M25</f>
        <v>148.14648676026763</v>
      </c>
      <c r="BT25" s="4">
        <f t="shared" ref="BT25:BT31" si="109">100*AO25/$M25</f>
        <v>150.53736541217734</v>
      </c>
      <c r="BV25" s="4" t="str">
        <f t="shared" ref="BV25:BV28" si="110">L25</f>
        <v xml:space="preserve">   Nov 2019 Baseline</v>
      </c>
    </row>
    <row r="26" spans="1:99" x14ac:dyDescent="0.2">
      <c r="A26" s="26"/>
      <c r="B26" t="str">
        <f t="shared" si="80"/>
        <v xml:space="preserve">   Mar 2024 Optimistic</v>
      </c>
      <c r="C26" s="51">
        <v>7.8404418408682508</v>
      </c>
      <c r="D26" s="51">
        <v>5.2938126924472195</v>
      </c>
      <c r="E26" s="51">
        <v>10.969337879402019</v>
      </c>
      <c r="F26" s="51">
        <v>7.0034581928229978</v>
      </c>
      <c r="G26" s="51">
        <v>6.2652716922399154</v>
      </c>
      <c r="H26" s="51">
        <v>7.12144446652343</v>
      </c>
      <c r="I26" s="51">
        <v>6.5345603108301953</v>
      </c>
      <c r="J26" s="51">
        <v>6.2768164893966416</v>
      </c>
      <c r="L26" t="str">
        <f t="shared" si="81"/>
        <v xml:space="preserve">   Mar 2024 Optimistic</v>
      </c>
      <c r="M26" s="51">
        <v>162972.70259176657</v>
      </c>
      <c r="N26" s="51">
        <v>167387.55180447249</v>
      </c>
      <c r="O26" s="51">
        <v>159960.53139871123</v>
      </c>
      <c r="P26" s="51">
        <v>168989.79124455684</v>
      </c>
      <c r="Q26" s="51">
        <v>174718.12555225869</v>
      </c>
      <c r="R26" s="51">
        <v>177003.90462335767</v>
      </c>
      <c r="S26" s="51">
        <v>183594.79789620615</v>
      </c>
      <c r="T26" s="51">
        <v>188513.64174035593</v>
      </c>
      <c r="U26" s="51">
        <v>195554.05574007944</v>
      </c>
      <c r="V26" s="51">
        <v>194761.42726846092</v>
      </c>
      <c r="W26" s="51">
        <v>197058.14801406555</v>
      </c>
      <c r="X26" s="51">
        <v>202162.72369176245</v>
      </c>
      <c r="Y26" s="51">
        <v>202836.50102571037</v>
      </c>
      <c r="Z26" s="51">
        <v>206505.37929970701</v>
      </c>
      <c r="AA26" s="51">
        <v>211268.18935277482</v>
      </c>
      <c r="AB26" s="51">
        <v>213078.04100419767</v>
      </c>
      <c r="AC26" s="51">
        <v>215890.05305816553</v>
      </c>
      <c r="AD26" s="51">
        <v>220068.8</v>
      </c>
      <c r="AE26" s="51">
        <v>224998.9</v>
      </c>
      <c r="AF26" s="51">
        <v>229248.9</v>
      </c>
      <c r="AG26" s="51">
        <v>232725.3</v>
      </c>
      <c r="AH26" s="51">
        <v>236260.5</v>
      </c>
      <c r="AI26" s="51">
        <v>239727.9</v>
      </c>
      <c r="AJ26" s="51">
        <v>243251.9</v>
      </c>
      <c r="AK26" s="51">
        <v>247072.8</v>
      </c>
      <c r="AL26" s="51">
        <v>251062</v>
      </c>
      <c r="AM26" s="51">
        <v>254838.5</v>
      </c>
      <c r="AN26" s="51">
        <v>258547.5</v>
      </c>
      <c r="AO26" s="51">
        <v>262518.8</v>
      </c>
      <c r="AQ26" t="str">
        <f t="shared" ref="AQ26:AQ31" si="111">L26</f>
        <v xml:space="preserve">   Mar 2024 Optimistic</v>
      </c>
      <c r="AR26" s="4">
        <f t="shared" ref="AR26:AR31" si="112">100*M26/$M26</f>
        <v>100</v>
      </c>
      <c r="AS26" s="4">
        <f t="shared" si="82"/>
        <v>102.7089501140352</v>
      </c>
      <c r="AT26" s="4">
        <f t="shared" si="83"/>
        <v>98.151732685810217</v>
      </c>
      <c r="AU26" s="4">
        <f t="shared" si="84"/>
        <v>103.6920837398534</v>
      </c>
      <c r="AV26" s="4">
        <f t="shared" si="85"/>
        <v>107.20698790270015</v>
      </c>
      <c r="AW26" s="4">
        <f t="shared" si="86"/>
        <v>108.60954123509758</v>
      </c>
      <c r="AX26" s="4">
        <f t="shared" si="87"/>
        <v>112.653711312683</v>
      </c>
      <c r="AY26" s="4">
        <f t="shared" si="88"/>
        <v>115.67191237698705</v>
      </c>
      <c r="AZ26" s="4">
        <f t="shared" si="89"/>
        <v>119.99190823381417</v>
      </c>
      <c r="BA26" s="4">
        <f t="shared" si="90"/>
        <v>119.50555164831654</v>
      </c>
      <c r="BB26" s="4">
        <f t="shared" si="91"/>
        <v>120.91481878881291</v>
      </c>
      <c r="BC26" s="4">
        <f t="shared" si="92"/>
        <v>124.04698484884534</v>
      </c>
      <c r="BD26" s="4">
        <f t="shared" si="93"/>
        <v>124.46041441295809</v>
      </c>
      <c r="BE26" s="4">
        <f t="shared" si="94"/>
        <v>126.71163698928541</v>
      </c>
      <c r="BF26" s="4">
        <f t="shared" si="95"/>
        <v>129.63409576754981</v>
      </c>
      <c r="BG26" s="4">
        <f t="shared" si="96"/>
        <v>130.74462018215462</v>
      </c>
      <c r="BH26" s="4">
        <f t="shared" si="97"/>
        <v>132.47006991039024</v>
      </c>
      <c r="BI26" s="4">
        <f t="shared" si="98"/>
        <v>135.03414774390441</v>
      </c>
      <c r="BJ26" s="4">
        <f t="shared" si="99"/>
        <v>138.05925558196333</v>
      </c>
      <c r="BK26" s="4">
        <f t="shared" si="100"/>
        <v>140.66705426997177</v>
      </c>
      <c r="BL26" s="4">
        <f t="shared" si="101"/>
        <v>142.80017223679357</v>
      </c>
      <c r="BM26" s="4">
        <f t="shared" si="102"/>
        <v>144.96936986546356</v>
      </c>
      <c r="BN26" s="4">
        <f t="shared" si="103"/>
        <v>147.09696543506368</v>
      </c>
      <c r="BO26" s="4">
        <f t="shared" si="104"/>
        <v>149.25929074719116</v>
      </c>
      <c r="BP26" s="4">
        <f t="shared" si="105"/>
        <v>151.60379380766443</v>
      </c>
      <c r="BQ26" s="4">
        <f t="shared" si="106"/>
        <v>154.05156569618288</v>
      </c>
      <c r="BR26" s="4">
        <f t="shared" si="107"/>
        <v>156.36882493036262</v>
      </c>
      <c r="BS26" s="4">
        <f t="shared" si="108"/>
        <v>158.64466618537986</v>
      </c>
      <c r="BT26" s="4">
        <f t="shared" si="109"/>
        <v>161.08145463942409</v>
      </c>
      <c r="BV26" s="4" t="str">
        <f t="shared" si="110"/>
        <v xml:space="preserve">   Mar 2024 Optimistic</v>
      </c>
    </row>
    <row r="27" spans="1:99" x14ac:dyDescent="0.2">
      <c r="A27" s="26"/>
      <c r="B27" t="str">
        <f t="shared" si="80"/>
        <v xml:space="preserve">   Mar 2024 Baseline</v>
      </c>
      <c r="C27" s="51">
        <v>7.8404418408682508</v>
      </c>
      <c r="D27" s="51">
        <v>5.2938126924472195</v>
      </c>
      <c r="E27" s="51">
        <v>10.969337879402019</v>
      </c>
      <c r="F27" s="51">
        <v>7.0034581928229978</v>
      </c>
      <c r="G27" s="51">
        <v>6.2652716922399154</v>
      </c>
      <c r="H27" s="51">
        <v>6.3942569108458525</v>
      </c>
      <c r="I27" s="51">
        <v>5.9126558398995721</v>
      </c>
      <c r="J27" s="51">
        <v>5.8425990779024772</v>
      </c>
      <c r="L27" t="str">
        <f t="shared" si="81"/>
        <v xml:space="preserve">   Mar 2024 Baseline</v>
      </c>
      <c r="M27" s="51">
        <v>162972.70259176657</v>
      </c>
      <c r="N27" s="51">
        <v>167387.55180447249</v>
      </c>
      <c r="O27" s="51">
        <v>159960.53139871123</v>
      </c>
      <c r="P27" s="51">
        <v>168989.79124455684</v>
      </c>
      <c r="Q27" s="51">
        <v>174718.12555225869</v>
      </c>
      <c r="R27" s="51">
        <v>177003.90462335767</v>
      </c>
      <c r="S27" s="51">
        <v>183594.79789620615</v>
      </c>
      <c r="T27" s="51">
        <v>188513.64174035593</v>
      </c>
      <c r="U27" s="51">
        <v>195554.05574007944</v>
      </c>
      <c r="V27" s="51">
        <v>194761.42726846092</v>
      </c>
      <c r="W27" s="51">
        <v>197058.14801406555</v>
      </c>
      <c r="X27" s="51">
        <v>202162.72369176245</v>
      </c>
      <c r="Y27" s="51">
        <v>202836.50102571037</v>
      </c>
      <c r="Z27" s="51">
        <v>206505.37929970701</v>
      </c>
      <c r="AA27" s="51">
        <v>211268.18935277482</v>
      </c>
      <c r="AB27" s="51">
        <v>213078.04100419767</v>
      </c>
      <c r="AC27" s="51">
        <v>215890.05305816553</v>
      </c>
      <c r="AD27" s="51">
        <v>219876</v>
      </c>
      <c r="AE27" s="51">
        <v>223639.7</v>
      </c>
      <c r="AF27" s="51">
        <v>226970.2</v>
      </c>
      <c r="AG27" s="51">
        <v>230398.6</v>
      </c>
      <c r="AH27" s="51">
        <v>233784.6</v>
      </c>
      <c r="AI27" s="51">
        <v>236889.5</v>
      </c>
      <c r="AJ27" s="51">
        <v>240028.7</v>
      </c>
      <c r="AK27" s="51">
        <v>243447.9</v>
      </c>
      <c r="AL27" s="51">
        <v>247196.4</v>
      </c>
      <c r="AM27" s="51">
        <v>250753.1</v>
      </c>
      <c r="AN27" s="51">
        <v>254176</v>
      </c>
      <c r="AO27" s="51">
        <v>257772.4</v>
      </c>
      <c r="AQ27" t="str">
        <f t="shared" si="111"/>
        <v xml:space="preserve">   Mar 2024 Baseline</v>
      </c>
      <c r="AR27" s="4">
        <f t="shared" si="112"/>
        <v>100</v>
      </c>
      <c r="AS27" s="4">
        <f t="shared" si="82"/>
        <v>102.7089501140352</v>
      </c>
      <c r="AT27" s="4">
        <f t="shared" si="83"/>
        <v>98.151732685810217</v>
      </c>
      <c r="AU27" s="4">
        <f t="shared" si="84"/>
        <v>103.6920837398534</v>
      </c>
      <c r="AV27" s="4">
        <f t="shared" si="85"/>
        <v>107.20698790270015</v>
      </c>
      <c r="AW27" s="4">
        <f t="shared" si="86"/>
        <v>108.60954123509758</v>
      </c>
      <c r="AX27" s="4">
        <f t="shared" si="87"/>
        <v>112.653711312683</v>
      </c>
      <c r="AY27" s="4">
        <f t="shared" si="88"/>
        <v>115.67191237698705</v>
      </c>
      <c r="AZ27" s="4">
        <f t="shared" si="89"/>
        <v>119.99190823381417</v>
      </c>
      <c r="BA27" s="4">
        <f t="shared" si="90"/>
        <v>119.50555164831654</v>
      </c>
      <c r="BB27" s="4">
        <f t="shared" si="91"/>
        <v>120.91481878881291</v>
      </c>
      <c r="BC27" s="4">
        <f t="shared" si="92"/>
        <v>124.04698484884534</v>
      </c>
      <c r="BD27" s="4">
        <f t="shared" si="93"/>
        <v>124.46041441295809</v>
      </c>
      <c r="BE27" s="4">
        <f t="shared" si="94"/>
        <v>126.71163698928541</v>
      </c>
      <c r="BF27" s="4">
        <f t="shared" si="95"/>
        <v>129.63409576754981</v>
      </c>
      <c r="BG27" s="4">
        <f t="shared" si="96"/>
        <v>130.74462018215462</v>
      </c>
      <c r="BH27" s="4">
        <f t="shared" si="97"/>
        <v>132.47006991039024</v>
      </c>
      <c r="BI27" s="4">
        <f t="shared" si="98"/>
        <v>134.91584572342251</v>
      </c>
      <c r="BJ27" s="4">
        <f t="shared" si="99"/>
        <v>137.22525088155368</v>
      </c>
      <c r="BK27" s="4">
        <f t="shared" si="100"/>
        <v>139.26884465341536</v>
      </c>
      <c r="BL27" s="4">
        <f t="shared" si="101"/>
        <v>141.37250983505493</v>
      </c>
      <c r="BM27" s="4">
        <f t="shared" si="102"/>
        <v>143.45015838978352</v>
      </c>
      <c r="BN27" s="4">
        <f t="shared" si="103"/>
        <v>145.35532407128881</v>
      </c>
      <c r="BO27" s="4">
        <f t="shared" si="104"/>
        <v>147.28153622220555</v>
      </c>
      <c r="BP27" s="4">
        <f t="shared" si="105"/>
        <v>149.37955628668519</v>
      </c>
      <c r="BQ27" s="4">
        <f t="shared" si="106"/>
        <v>151.67963472950865</v>
      </c>
      <c r="BR27" s="4">
        <f t="shared" si="107"/>
        <v>153.8620247515415</v>
      </c>
      <c r="BS27" s="4">
        <f t="shared" si="108"/>
        <v>155.96231513487893</v>
      </c>
      <c r="BT27" s="4">
        <f t="shared" si="109"/>
        <v>158.16906506465625</v>
      </c>
      <c r="BV27" s="4" t="str">
        <f t="shared" si="110"/>
        <v xml:space="preserve">   Mar 2024 Baseline</v>
      </c>
    </row>
    <row r="28" spans="1:99" x14ac:dyDescent="0.2">
      <c r="A28" s="26"/>
      <c r="B28" t="str">
        <f t="shared" si="80"/>
        <v xml:space="preserve">   Mar 2024 Pessimistic</v>
      </c>
      <c r="C28" s="51">
        <v>7.8404418408682508</v>
      </c>
      <c r="D28" s="51">
        <v>5.2938126924472195</v>
      </c>
      <c r="E28" s="51">
        <v>10.969337879402019</v>
      </c>
      <c r="F28" s="51">
        <v>7.0034581928229978</v>
      </c>
      <c r="G28" s="51">
        <v>6.2652716922399154</v>
      </c>
      <c r="H28" s="51">
        <v>5.1528865540006574</v>
      </c>
      <c r="I28" s="51">
        <v>2.7441860621831404</v>
      </c>
      <c r="J28" s="51">
        <v>4.1906662696429509</v>
      </c>
      <c r="L28" t="str">
        <f t="shared" si="81"/>
        <v xml:space="preserve">   Mar 2024 Pessimistic</v>
      </c>
      <c r="M28" s="51">
        <v>162972.70259176657</v>
      </c>
      <c r="N28" s="51">
        <v>167387.55180447249</v>
      </c>
      <c r="O28" s="51">
        <v>159960.53139871123</v>
      </c>
      <c r="P28" s="51">
        <v>168989.79124455684</v>
      </c>
      <c r="Q28" s="51">
        <v>174718.12555225869</v>
      </c>
      <c r="R28" s="51">
        <v>177003.90462335767</v>
      </c>
      <c r="S28" s="51">
        <v>183594.79789620615</v>
      </c>
      <c r="T28" s="51">
        <v>188513.64174035593</v>
      </c>
      <c r="U28" s="51">
        <v>195554.05574007944</v>
      </c>
      <c r="V28" s="51">
        <v>194761.42726846092</v>
      </c>
      <c r="W28" s="51">
        <v>197058.14801406555</v>
      </c>
      <c r="X28" s="51">
        <v>202162.72369176245</v>
      </c>
      <c r="Y28" s="51">
        <v>202836.50102571037</v>
      </c>
      <c r="Z28" s="51">
        <v>206505.37929970701</v>
      </c>
      <c r="AA28" s="51">
        <v>211268.18935277482</v>
      </c>
      <c r="AB28" s="51">
        <v>213078.04100419767</v>
      </c>
      <c r="AC28" s="51">
        <v>215890.05305816553</v>
      </c>
      <c r="AD28" s="51">
        <v>219727</v>
      </c>
      <c r="AE28" s="51">
        <v>222137.8</v>
      </c>
      <c r="AF28" s="51">
        <v>223589.4</v>
      </c>
      <c r="AG28" s="51">
        <v>224919.1</v>
      </c>
      <c r="AH28" s="51">
        <v>226324.7</v>
      </c>
      <c r="AI28" s="51">
        <v>227812.1</v>
      </c>
      <c r="AJ28" s="51">
        <v>229293.6</v>
      </c>
      <c r="AK28" s="51">
        <v>231376.4</v>
      </c>
      <c r="AL28" s="51">
        <v>234215.2</v>
      </c>
      <c r="AM28" s="51">
        <v>236945.8</v>
      </c>
      <c r="AN28" s="51">
        <v>239544.3</v>
      </c>
      <c r="AO28" s="51">
        <v>242438</v>
      </c>
      <c r="AQ28" t="str">
        <f t="shared" si="111"/>
        <v xml:space="preserve">   Mar 2024 Pessimistic</v>
      </c>
      <c r="AR28" s="4">
        <f t="shared" si="112"/>
        <v>100</v>
      </c>
      <c r="AS28" s="4">
        <f t="shared" si="82"/>
        <v>102.7089501140352</v>
      </c>
      <c r="AT28" s="4">
        <f t="shared" si="83"/>
        <v>98.151732685810217</v>
      </c>
      <c r="AU28" s="4">
        <f t="shared" si="84"/>
        <v>103.6920837398534</v>
      </c>
      <c r="AV28" s="4">
        <f t="shared" si="85"/>
        <v>107.20698790270015</v>
      </c>
      <c r="AW28" s="4">
        <f t="shared" si="86"/>
        <v>108.60954123509758</v>
      </c>
      <c r="AX28" s="4">
        <f t="shared" si="87"/>
        <v>112.653711312683</v>
      </c>
      <c r="AY28" s="4">
        <f t="shared" si="88"/>
        <v>115.67191237698705</v>
      </c>
      <c r="AZ28" s="4">
        <f t="shared" si="89"/>
        <v>119.99190823381417</v>
      </c>
      <c r="BA28" s="4">
        <f t="shared" si="90"/>
        <v>119.50555164831654</v>
      </c>
      <c r="BB28" s="4">
        <f t="shared" si="91"/>
        <v>120.91481878881291</v>
      </c>
      <c r="BC28" s="4">
        <f t="shared" si="92"/>
        <v>124.04698484884534</v>
      </c>
      <c r="BD28" s="4">
        <f t="shared" si="93"/>
        <v>124.46041441295809</v>
      </c>
      <c r="BE28" s="4">
        <f t="shared" si="94"/>
        <v>126.71163698928541</v>
      </c>
      <c r="BF28" s="4">
        <f t="shared" si="95"/>
        <v>129.63409576754981</v>
      </c>
      <c r="BG28" s="4">
        <f t="shared" si="96"/>
        <v>130.74462018215462</v>
      </c>
      <c r="BH28" s="4">
        <f t="shared" si="97"/>
        <v>132.47006991039024</v>
      </c>
      <c r="BI28" s="4">
        <f t="shared" si="98"/>
        <v>134.82441936941939</v>
      </c>
      <c r="BJ28" s="4">
        <f t="shared" si="99"/>
        <v>136.30368550519606</v>
      </c>
      <c r="BK28" s="4">
        <f t="shared" si="100"/>
        <v>137.19438681708147</v>
      </c>
      <c r="BL28" s="4">
        <f t="shared" si="101"/>
        <v>138.0102903265979</v>
      </c>
      <c r="BM28" s="4">
        <f t="shared" si="102"/>
        <v>138.87276605268372</v>
      </c>
      <c r="BN28" s="4">
        <f t="shared" si="103"/>
        <v>139.78543423351755</v>
      </c>
      <c r="BO28" s="4">
        <f t="shared" si="104"/>
        <v>140.69448217617273</v>
      </c>
      <c r="BP28" s="4">
        <f t="shared" si="105"/>
        <v>141.97248761320424</v>
      </c>
      <c r="BQ28" s="4">
        <f t="shared" si="106"/>
        <v>143.71437441685563</v>
      </c>
      <c r="BR28" s="4">
        <f t="shared" si="107"/>
        <v>145.38986973390877</v>
      </c>
      <c r="BS28" s="4">
        <f t="shared" si="108"/>
        <v>146.9843085317417</v>
      </c>
      <c r="BT28" s="4">
        <f t="shared" si="109"/>
        <v>148.75988195844525</v>
      </c>
      <c r="BV28" s="4" t="str">
        <f t="shared" si="110"/>
        <v xml:space="preserve">   Mar 2024 Pessimistic</v>
      </c>
    </row>
    <row r="29" spans="1:99" x14ac:dyDescent="0.2">
      <c r="A29" s="26"/>
      <c r="B29" t="str">
        <f t="shared" si="80"/>
        <v xml:space="preserve">   Jul 2024 Optimistic</v>
      </c>
      <c r="C29" s="51">
        <f ca="1">'Optimistic ANN'!AF59</f>
        <v>7.8404418408682952</v>
      </c>
      <c r="D29" s="51">
        <f ca="1">'Optimistic ANN'!AG59</f>
        <v>5.2938126924472195</v>
      </c>
      <c r="E29" s="51">
        <f ca="1">'Optimistic ANN'!AH59</f>
        <v>10.969337879402019</v>
      </c>
      <c r="F29" s="51">
        <f ca="1">'Optimistic ANN'!AI59</f>
        <v>7.0034581928229978</v>
      </c>
      <c r="G29" s="51">
        <f ca="1">'Optimistic ANN'!AJ59</f>
        <v>6.6836123679591353</v>
      </c>
      <c r="H29" s="51">
        <f ca="1">'Optimistic ANN'!AK59</f>
        <v>5.4459979224572796</v>
      </c>
      <c r="I29" s="51">
        <f ca="1">'Optimistic ANN'!AL59</f>
        <v>6.1590905140089136</v>
      </c>
      <c r="J29" s="51">
        <f ca="1">'Optimistic ANN'!AM59</f>
        <v>5.3654328429480813</v>
      </c>
      <c r="L29" t="str">
        <f t="shared" si="81"/>
        <v xml:space="preserve">   Jul 2024 Optimistic</v>
      </c>
      <c r="M29" s="51">
        <f>'Optimistic QTR'!DR27</f>
        <v>162975.31184433529</v>
      </c>
      <c r="N29" s="51">
        <f>'Optimistic QTR'!DS27</f>
        <v>167329.68168273484</v>
      </c>
      <c r="O29" s="51">
        <f>'Optimistic QTR'!DT27</f>
        <v>159946.68388378294</v>
      </c>
      <c r="P29" s="51">
        <f>'Optimistic QTR'!DU27</f>
        <v>169028.45114151348</v>
      </c>
      <c r="Q29" s="51">
        <f>'Optimistic QTR'!DV27</f>
        <v>174751.18329196816</v>
      </c>
      <c r="R29" s="51">
        <f>'Optimistic QTR'!DW27</f>
        <v>176978.97562392242</v>
      </c>
      <c r="S29" s="51">
        <f>'Optimistic QTR'!DX27</f>
        <v>183587.89478833365</v>
      </c>
      <c r="T29" s="51">
        <f>'Optimistic QTR'!DY27</f>
        <v>188556.55926222223</v>
      </c>
      <c r="U29" s="51">
        <f>'Optimistic QTR'!DZ27</f>
        <v>195542.97032552108</v>
      </c>
      <c r="V29" s="51">
        <f>'Optimistic QTR'!EA27</f>
        <v>194679.918711587</v>
      </c>
      <c r="W29" s="51">
        <f>'Optimistic QTR'!EB27</f>
        <v>197071.66172327549</v>
      </c>
      <c r="X29" s="51">
        <f>'Optimistic QTR'!EC27</f>
        <v>202203.05760732689</v>
      </c>
      <c r="Y29" s="51">
        <f>'Optimistic QTR'!ED27</f>
        <v>202864.16195781005</v>
      </c>
      <c r="Z29" s="51">
        <f>'Optimistic QTR'!EE27</f>
        <v>206845.35140068308</v>
      </c>
      <c r="AA29" s="51">
        <f>'Optimistic QTR'!EF27</f>
        <v>211907.3656840816</v>
      </c>
      <c r="AB29" s="51">
        <f>'Optimistic QTR'!EG27</f>
        <v>213339.34480396059</v>
      </c>
      <c r="AC29" s="51">
        <f>'Optimistic QTR'!EH27</f>
        <v>217983.01797829775</v>
      </c>
      <c r="AD29" s="51">
        <f>'Optimistic QTR'!EI27</f>
        <v>218238.25105590821</v>
      </c>
      <c r="AE29" s="51">
        <f>'Optimistic QTR'!EJ27</f>
        <v>221904.3</v>
      </c>
      <c r="AF29" s="51">
        <f>'Optimistic QTR'!EK27</f>
        <v>226146.2</v>
      </c>
      <c r="AG29" s="51">
        <f>'Optimistic QTR'!EL27</f>
        <v>230081.4</v>
      </c>
      <c r="AH29" s="51">
        <f>'Optimistic QTR'!EM27</f>
        <v>233384.8</v>
      </c>
      <c r="AI29" s="51">
        <f>'Optimistic QTR'!EN27</f>
        <v>236308.1</v>
      </c>
      <c r="AJ29" s="51">
        <f>'Optimistic QTR'!EO27</f>
        <v>239174.9</v>
      </c>
      <c r="AK29" s="51">
        <f>'Optimistic QTR'!EP27</f>
        <v>242710.6</v>
      </c>
      <c r="AL29" s="51">
        <f>'Optimistic QTR'!EQ27</f>
        <v>246271.3</v>
      </c>
      <c r="AM29" s="51">
        <f>'Optimistic QTR'!ER27</f>
        <v>249359.8</v>
      </c>
      <c r="AN29" s="51">
        <f>'Optimistic QTR'!ES27</f>
        <v>252082.3</v>
      </c>
      <c r="AO29" s="51">
        <f>'Optimistic QTR'!ET27</f>
        <v>254921.3</v>
      </c>
      <c r="AP29" s="18"/>
      <c r="AQ29" t="str">
        <f t="shared" si="111"/>
        <v xml:space="preserve">   Jul 2024 Optimistic</v>
      </c>
      <c r="AR29" s="4">
        <f t="shared" si="112"/>
        <v>100</v>
      </c>
      <c r="AS29" s="4">
        <f t="shared" si="82"/>
        <v>102.67179721218058</v>
      </c>
      <c r="AT29" s="4">
        <f t="shared" si="83"/>
        <v>98.141664570984148</v>
      </c>
      <c r="AU29" s="4">
        <f t="shared" si="84"/>
        <v>103.7141449393021</v>
      </c>
      <c r="AV29" s="4">
        <f t="shared" si="85"/>
        <v>107.22555540122573</v>
      </c>
      <c r="AW29" s="4">
        <f t="shared" si="86"/>
        <v>108.59250620300247</v>
      </c>
      <c r="AX29" s="4">
        <f t="shared" si="87"/>
        <v>112.64767203739812</v>
      </c>
      <c r="AY29" s="4">
        <f t="shared" si="88"/>
        <v>115.6963942135731</v>
      </c>
      <c r="AZ29" s="4">
        <f t="shared" si="89"/>
        <v>119.98318525218873</v>
      </c>
      <c r="BA29" s="4">
        <f t="shared" si="90"/>
        <v>119.45362552675104</v>
      </c>
      <c r="BB29" s="4">
        <f t="shared" si="91"/>
        <v>120.92117480438208</v>
      </c>
      <c r="BC29" s="4">
        <f t="shared" si="92"/>
        <v>124.06974732495661</v>
      </c>
      <c r="BD29" s="4">
        <f t="shared" si="93"/>
        <v>124.47539425577189</v>
      </c>
      <c r="BE29" s="4">
        <f t="shared" si="94"/>
        <v>126.91821175850852</v>
      </c>
      <c r="BF29" s="4">
        <f t="shared" si="95"/>
        <v>130.02421243193166</v>
      </c>
      <c r="BG29" s="4">
        <f t="shared" si="96"/>
        <v>130.90286031035802</v>
      </c>
      <c r="BH29" s="4">
        <f t="shared" si="97"/>
        <v>133.75217111810326</v>
      </c>
      <c r="BI29" s="4">
        <f t="shared" si="98"/>
        <v>133.90877954837535</v>
      </c>
      <c r="BJ29" s="4">
        <f t="shared" si="99"/>
        <v>136.15823003422159</v>
      </c>
      <c r="BK29" s="4">
        <f t="shared" si="100"/>
        <v>138.76101689316107</v>
      </c>
      <c r="BL29" s="4">
        <f t="shared" si="101"/>
        <v>141.17561573973893</v>
      </c>
      <c r="BM29" s="4">
        <f t="shared" si="102"/>
        <v>143.20254850803158</v>
      </c>
      <c r="BN29" s="4">
        <f t="shared" si="103"/>
        <v>144.9962557676883</v>
      </c>
      <c r="BO29" s="4">
        <f t="shared" si="104"/>
        <v>146.75529519983138</v>
      </c>
      <c r="BP29" s="4">
        <f t="shared" si="105"/>
        <v>148.92476489434381</v>
      </c>
      <c r="BQ29" s="4">
        <f t="shared" si="106"/>
        <v>151.1095743355437</v>
      </c>
      <c r="BR29" s="4">
        <f t="shared" si="107"/>
        <v>153.00464664131107</v>
      </c>
      <c r="BS29" s="4">
        <f t="shared" si="108"/>
        <v>154.67514505557421</v>
      </c>
      <c r="BT29" s="4">
        <f t="shared" si="109"/>
        <v>156.41712668940082</v>
      </c>
      <c r="BV29" s="4" t="str">
        <f t="shared" ref="BV29" si="113">L29</f>
        <v xml:space="preserve">   Jul 2024 Optimistic</v>
      </c>
      <c r="BW29" s="55">
        <f t="shared" ref="BW29:CF31" si="114">M29/M26-1</f>
        <v>1.6010365706753404E-5</v>
      </c>
      <c r="BX29" s="55">
        <f t="shared" si="114"/>
        <v>-3.4572536077981386E-4</v>
      </c>
      <c r="BY29" s="55">
        <f t="shared" si="114"/>
        <v>-8.656832286813021E-5</v>
      </c>
      <c r="BZ29" s="55">
        <f t="shared" si="114"/>
        <v>2.2877060603443411E-4</v>
      </c>
      <c r="CA29" s="55">
        <f t="shared" si="114"/>
        <v>1.8920612618167354E-4</v>
      </c>
      <c r="CB29" s="55">
        <f t="shared" si="114"/>
        <v>-1.4083869781456038E-4</v>
      </c>
      <c r="CC29" s="55">
        <f t="shared" si="114"/>
        <v>-3.7599692102374682E-5</v>
      </c>
      <c r="CD29" s="55">
        <f t="shared" si="114"/>
        <v>2.2766268515161947E-4</v>
      </c>
      <c r="CE29" s="55">
        <f t="shared" si="114"/>
        <v>-5.6687213754846866E-5</v>
      </c>
      <c r="CF29" s="55">
        <f t="shared" si="114"/>
        <v>-4.1850461878967238E-4</v>
      </c>
      <c r="CG29" s="55">
        <f t="shared" ref="CG29:CP31" si="115">W29/W26-1</f>
        <v>6.8577266893798949E-5</v>
      </c>
      <c r="CH29" s="55">
        <f t="shared" si="115"/>
        <v>1.9951212977287192E-4</v>
      </c>
      <c r="CI29" s="55">
        <f t="shared" si="115"/>
        <v>1.363705839916296E-4</v>
      </c>
      <c r="CJ29" s="55">
        <f t="shared" si="115"/>
        <v>1.646311113681298E-3</v>
      </c>
      <c r="CK29" s="55">
        <f t="shared" si="115"/>
        <v>3.0254262757913875E-3</v>
      </c>
      <c r="CL29" s="55">
        <f t="shared" si="115"/>
        <v>1.2263290883069988E-3</v>
      </c>
      <c r="CM29" s="55">
        <f t="shared" si="115"/>
        <v>9.6945870848821336E-3</v>
      </c>
      <c r="CN29" s="55">
        <f t="shared" si="115"/>
        <v>-8.3180757294617491E-3</v>
      </c>
      <c r="CO29" s="55">
        <f t="shared" si="115"/>
        <v>-1.375384501879795E-2</v>
      </c>
      <c r="CP29" s="55">
        <f t="shared" si="115"/>
        <v>-1.3534197983065543E-2</v>
      </c>
      <c r="CQ29" s="55">
        <f t="shared" ref="CQ29:CU31" si="116">AG29/AG26-1</f>
        <v>-1.1360604111370742E-2</v>
      </c>
      <c r="CR29" s="55">
        <f t="shared" si="116"/>
        <v>-1.2171734166312231E-2</v>
      </c>
      <c r="CS29" s="55">
        <f t="shared" si="116"/>
        <v>-1.4265339995886972E-2</v>
      </c>
      <c r="CT29" s="55">
        <f t="shared" si="116"/>
        <v>-1.6760403515861499E-2</v>
      </c>
      <c r="CU29" s="55">
        <f t="shared" si="116"/>
        <v>-1.7655525011251672E-2</v>
      </c>
    </row>
    <row r="30" spans="1:99" x14ac:dyDescent="0.2">
      <c r="A30" s="26"/>
      <c r="B30" t="str">
        <f t="shared" si="80"/>
        <v xml:space="preserve">   Jul 2024 Baseline</v>
      </c>
      <c r="C30" s="51">
        <f ca="1">'Baseline ANN'!AF59</f>
        <v>7.8404418408682952</v>
      </c>
      <c r="D30" s="51">
        <f ca="1">'Baseline ANN'!AG59</f>
        <v>5.2938126924472195</v>
      </c>
      <c r="E30" s="51">
        <f ca="1">'Baseline ANN'!AH59</f>
        <v>10.969337879402019</v>
      </c>
      <c r="F30" s="51">
        <f ca="1">'Baseline ANN'!AI59</f>
        <v>7.0034581928229978</v>
      </c>
      <c r="G30" s="51">
        <f ca="1">'Baseline ANN'!AJ59</f>
        <v>6.6836123679591353</v>
      </c>
      <c r="H30" s="51">
        <f ca="1">'Baseline ANN'!AK59</f>
        <v>5.0102834676141406</v>
      </c>
      <c r="I30" s="51">
        <f ca="1">'Baseline ANN'!AL59</f>
        <v>5.2498174865083902</v>
      </c>
      <c r="J30" s="51">
        <f ca="1">'Baseline ANN'!AM59</f>
        <v>4.78987569949898</v>
      </c>
      <c r="L30" t="str">
        <f t="shared" si="81"/>
        <v xml:space="preserve">   Jul 2024 Baseline</v>
      </c>
      <c r="M30" s="51">
        <f>'Baseline QTR'!DR27</f>
        <v>162975.31184433529</v>
      </c>
      <c r="N30" s="51">
        <f>'Baseline QTR'!DS27</f>
        <v>167329.68168273484</v>
      </c>
      <c r="O30" s="51">
        <f>'Baseline QTR'!DT27</f>
        <v>159946.68388378294</v>
      </c>
      <c r="P30" s="51">
        <f>'Baseline QTR'!DU27</f>
        <v>169028.45114151348</v>
      </c>
      <c r="Q30" s="51">
        <f>'Baseline QTR'!DV27</f>
        <v>174751.18329196816</v>
      </c>
      <c r="R30" s="51">
        <f>'Baseline QTR'!DW27</f>
        <v>176978.97562392242</v>
      </c>
      <c r="S30" s="51">
        <f>'Baseline QTR'!DX27</f>
        <v>183587.89478833365</v>
      </c>
      <c r="T30" s="51">
        <f>'Baseline QTR'!DY27</f>
        <v>188556.55926222223</v>
      </c>
      <c r="U30" s="51">
        <f>'Baseline QTR'!DZ27</f>
        <v>195542.97032552108</v>
      </c>
      <c r="V30" s="51">
        <f>'Baseline QTR'!EA27</f>
        <v>194679.918711587</v>
      </c>
      <c r="W30" s="51">
        <f>'Baseline QTR'!EB27</f>
        <v>197071.66172327549</v>
      </c>
      <c r="X30" s="51">
        <f>'Baseline QTR'!EC27</f>
        <v>202203.05760732689</v>
      </c>
      <c r="Y30" s="51">
        <f>'Baseline QTR'!ED27</f>
        <v>202864.16195781005</v>
      </c>
      <c r="Z30" s="51">
        <f>'Baseline QTR'!EE27</f>
        <v>206845.35140068308</v>
      </c>
      <c r="AA30" s="51">
        <f>'Baseline QTR'!EF27</f>
        <v>211907.3656840816</v>
      </c>
      <c r="AB30" s="51">
        <f>'Baseline QTR'!EG27</f>
        <v>213339.34480396059</v>
      </c>
      <c r="AC30" s="51">
        <f>'Baseline QTR'!EH27</f>
        <v>217983.01797829775</v>
      </c>
      <c r="AD30" s="51">
        <f>'Baseline QTR'!EI27</f>
        <v>218238.25105590821</v>
      </c>
      <c r="AE30" s="51">
        <f>'Baseline QTR'!EJ27</f>
        <v>221851</v>
      </c>
      <c r="AF30" s="51">
        <f>'Baseline QTR'!EK27</f>
        <v>224893.5</v>
      </c>
      <c r="AG30" s="51">
        <f>'Baseline QTR'!EL27</f>
        <v>227683.5</v>
      </c>
      <c r="AH30" s="51">
        <f>'Baseline QTR'!EM27</f>
        <v>230741.8</v>
      </c>
      <c r="AI30" s="51">
        <f>'Baseline QTR'!EN27</f>
        <v>233564.1</v>
      </c>
      <c r="AJ30" s="51">
        <f>'Baseline QTR'!EO27</f>
        <v>236199.4</v>
      </c>
      <c r="AK30" s="51">
        <f>'Baseline QTR'!EP27</f>
        <v>239024.3</v>
      </c>
      <c r="AL30" s="51">
        <f>'Baseline QTR'!EQ27</f>
        <v>242136.1</v>
      </c>
      <c r="AM30" s="51">
        <f>'Baseline QTR'!ER27</f>
        <v>244938.5</v>
      </c>
      <c r="AN30" s="51">
        <f>'Baseline QTR'!ES27</f>
        <v>247441.4</v>
      </c>
      <c r="AO30" s="51">
        <f>'Baseline QTR'!ET27</f>
        <v>250015.9</v>
      </c>
      <c r="AP30" s="18"/>
      <c r="AQ30" t="str">
        <f t="shared" si="111"/>
        <v xml:space="preserve">   Jul 2024 Baseline</v>
      </c>
      <c r="AR30" s="4">
        <f t="shared" si="112"/>
        <v>100</v>
      </c>
      <c r="AS30" s="4">
        <f t="shared" si="82"/>
        <v>102.67179721218058</v>
      </c>
      <c r="AT30" s="4">
        <f t="shared" si="83"/>
        <v>98.141664570984148</v>
      </c>
      <c r="AU30" s="4">
        <f t="shared" si="84"/>
        <v>103.7141449393021</v>
      </c>
      <c r="AV30" s="4">
        <f t="shared" si="85"/>
        <v>107.22555540122573</v>
      </c>
      <c r="AW30" s="4">
        <f t="shared" si="86"/>
        <v>108.59250620300247</v>
      </c>
      <c r="AX30" s="4">
        <f t="shared" si="87"/>
        <v>112.64767203739812</v>
      </c>
      <c r="AY30" s="4">
        <f t="shared" si="88"/>
        <v>115.6963942135731</v>
      </c>
      <c r="AZ30" s="4">
        <f t="shared" si="89"/>
        <v>119.98318525218873</v>
      </c>
      <c r="BA30" s="4">
        <f t="shared" si="90"/>
        <v>119.45362552675104</v>
      </c>
      <c r="BB30" s="4">
        <f t="shared" si="91"/>
        <v>120.92117480438208</v>
      </c>
      <c r="BC30" s="4">
        <f t="shared" si="92"/>
        <v>124.06974732495661</v>
      </c>
      <c r="BD30" s="4">
        <f t="shared" si="93"/>
        <v>124.47539425577189</v>
      </c>
      <c r="BE30" s="4">
        <f t="shared" si="94"/>
        <v>126.91821175850852</v>
      </c>
      <c r="BF30" s="4">
        <f t="shared" si="95"/>
        <v>130.02421243193166</v>
      </c>
      <c r="BG30" s="4">
        <f t="shared" si="96"/>
        <v>130.90286031035802</v>
      </c>
      <c r="BH30" s="4">
        <f t="shared" si="97"/>
        <v>133.75217111810326</v>
      </c>
      <c r="BI30" s="4">
        <f t="shared" si="98"/>
        <v>133.90877954837535</v>
      </c>
      <c r="BJ30" s="4">
        <f t="shared" si="99"/>
        <v>136.12552569428394</v>
      </c>
      <c r="BK30" s="4">
        <f t="shared" si="100"/>
        <v>137.99237286614638</v>
      </c>
      <c r="BL30" s="4">
        <f t="shared" si="101"/>
        <v>139.70428859646563</v>
      </c>
      <c r="BM30" s="4">
        <f t="shared" si="102"/>
        <v>141.58083048823457</v>
      </c>
      <c r="BN30" s="4">
        <f t="shared" si="103"/>
        <v>143.31256517127397</v>
      </c>
      <c r="BO30" s="4">
        <f t="shared" si="104"/>
        <v>144.92955854909127</v>
      </c>
      <c r="BP30" s="4">
        <f t="shared" si="105"/>
        <v>146.66288856578618</v>
      </c>
      <c r="BQ30" s="4">
        <f t="shared" si="106"/>
        <v>148.57225751546625</v>
      </c>
      <c r="BR30" s="4">
        <f t="shared" si="107"/>
        <v>150.29178176014247</v>
      </c>
      <c r="BS30" s="4">
        <f t="shared" si="108"/>
        <v>151.82753583950304</v>
      </c>
      <c r="BT30" s="4">
        <f t="shared" si="109"/>
        <v>153.40722295337648</v>
      </c>
      <c r="BV30" s="4" t="str">
        <f>L30</f>
        <v xml:space="preserve">   Jul 2024 Baseline</v>
      </c>
      <c r="BW30" s="55">
        <f t="shared" si="114"/>
        <v>1.6010365706753404E-5</v>
      </c>
      <c r="BX30" s="55">
        <f t="shared" si="114"/>
        <v>-3.4572536077981386E-4</v>
      </c>
      <c r="BY30" s="55">
        <f t="shared" si="114"/>
        <v>-8.656832286813021E-5</v>
      </c>
      <c r="BZ30" s="55">
        <f t="shared" si="114"/>
        <v>2.2877060603443411E-4</v>
      </c>
      <c r="CA30" s="55">
        <f t="shared" si="114"/>
        <v>1.8920612618167354E-4</v>
      </c>
      <c r="CB30" s="55">
        <f t="shared" si="114"/>
        <v>-1.4083869781456038E-4</v>
      </c>
      <c r="CC30" s="55">
        <f t="shared" si="114"/>
        <v>-3.7599692102374682E-5</v>
      </c>
      <c r="CD30" s="55">
        <f t="shared" si="114"/>
        <v>2.2766268515161947E-4</v>
      </c>
      <c r="CE30" s="55">
        <f t="shared" si="114"/>
        <v>-5.6687213754846866E-5</v>
      </c>
      <c r="CF30" s="55">
        <f t="shared" si="114"/>
        <v>-4.1850461878967238E-4</v>
      </c>
      <c r="CG30" s="55">
        <f t="shared" si="115"/>
        <v>6.8577266893798949E-5</v>
      </c>
      <c r="CH30" s="55">
        <f t="shared" si="115"/>
        <v>1.9951212977287192E-4</v>
      </c>
      <c r="CI30" s="55">
        <f t="shared" si="115"/>
        <v>1.363705839916296E-4</v>
      </c>
      <c r="CJ30" s="55">
        <f t="shared" si="115"/>
        <v>1.646311113681298E-3</v>
      </c>
      <c r="CK30" s="55">
        <f t="shared" si="115"/>
        <v>3.0254262757913875E-3</v>
      </c>
      <c r="CL30" s="55">
        <f t="shared" si="115"/>
        <v>1.2263290883069988E-3</v>
      </c>
      <c r="CM30" s="55">
        <f t="shared" si="115"/>
        <v>9.6945870848821336E-3</v>
      </c>
      <c r="CN30" s="55">
        <f t="shared" si="115"/>
        <v>-7.4485116342474234E-3</v>
      </c>
      <c r="CO30" s="55">
        <f t="shared" si="115"/>
        <v>-7.9981327107844224E-3</v>
      </c>
      <c r="CP30" s="55">
        <f t="shared" si="115"/>
        <v>-9.1496592944800836E-3</v>
      </c>
      <c r="CQ30" s="55">
        <f t="shared" si="116"/>
        <v>-1.1784359800797395E-2</v>
      </c>
      <c r="CR30" s="55">
        <f t="shared" si="116"/>
        <v>-1.3015399645656789E-2</v>
      </c>
      <c r="CS30" s="55">
        <f t="shared" si="116"/>
        <v>-1.4037768664292849E-2</v>
      </c>
      <c r="CT30" s="55">
        <f t="shared" si="116"/>
        <v>-1.595350889289493E-2</v>
      </c>
      <c r="CU30" s="55">
        <f t="shared" si="116"/>
        <v>-1.8170622954644555E-2</v>
      </c>
    </row>
    <row r="31" spans="1:99" x14ac:dyDescent="0.2">
      <c r="A31" s="26"/>
      <c r="B31" t="str">
        <f t="shared" si="80"/>
        <v xml:space="preserve">   Jul 2024 Pessimistic</v>
      </c>
      <c r="C31" s="51">
        <f ca="1">'Pessimistic ANN'!AF59</f>
        <v>7.8404418408682952</v>
      </c>
      <c r="D31" s="51">
        <f ca="1">'Pessimistic ANN'!AG59</f>
        <v>5.2938126924472195</v>
      </c>
      <c r="E31" s="51">
        <f ca="1">'Pessimistic ANN'!AH59</f>
        <v>10.969337879402019</v>
      </c>
      <c r="F31" s="51">
        <f ca="1">'Pessimistic ANN'!AI59</f>
        <v>7.0034581928229978</v>
      </c>
      <c r="G31" s="51">
        <f ca="1">'Pessimistic ANN'!AJ59</f>
        <v>6.6836123679591353</v>
      </c>
      <c r="H31" s="51">
        <f ca="1">'Pessimistic ANN'!AK59</f>
        <v>4.2811008169511222</v>
      </c>
      <c r="I31" s="51">
        <f ca="1">'Pessimistic ANN'!AL59</f>
        <v>1.7599118169183914</v>
      </c>
      <c r="J31" s="51">
        <f ca="1">'Pessimistic ANN'!AM59</f>
        <v>2.8255054188223161</v>
      </c>
      <c r="L31" t="str">
        <f t="shared" si="81"/>
        <v xml:space="preserve">   Jul 2024 Pessimistic</v>
      </c>
      <c r="M31" s="51">
        <f>'Pessimistic QTR'!DR27</f>
        <v>162975.31184433529</v>
      </c>
      <c r="N31" s="51">
        <f>'Pessimistic QTR'!DS27</f>
        <v>167329.68168273484</v>
      </c>
      <c r="O31" s="51">
        <f>'Pessimistic QTR'!DT27</f>
        <v>159946.68388378294</v>
      </c>
      <c r="P31" s="51">
        <f>'Pessimistic QTR'!DU27</f>
        <v>169028.45114151348</v>
      </c>
      <c r="Q31" s="51">
        <f>'Pessimistic QTR'!DV27</f>
        <v>174751.18329196816</v>
      </c>
      <c r="R31" s="51">
        <f>'Pessimistic QTR'!DW27</f>
        <v>176978.97562392242</v>
      </c>
      <c r="S31" s="51">
        <f>'Pessimistic QTR'!DX27</f>
        <v>183587.89478833365</v>
      </c>
      <c r="T31" s="51">
        <f>'Pessimistic QTR'!DY27</f>
        <v>188556.55926222223</v>
      </c>
      <c r="U31" s="51">
        <f>'Pessimistic QTR'!DZ27</f>
        <v>195542.97032552108</v>
      </c>
      <c r="V31" s="51">
        <f>'Pessimistic QTR'!EA27</f>
        <v>194679.918711587</v>
      </c>
      <c r="W31" s="51">
        <f>'Pessimistic QTR'!EB27</f>
        <v>197071.66172327549</v>
      </c>
      <c r="X31" s="51">
        <f>'Pessimistic QTR'!EC27</f>
        <v>202203.05760732689</v>
      </c>
      <c r="Y31" s="51">
        <f>'Pessimistic QTR'!ED27</f>
        <v>202864.16195781005</v>
      </c>
      <c r="Z31" s="51">
        <f>'Pessimistic QTR'!EE27</f>
        <v>206845.35140068308</v>
      </c>
      <c r="AA31" s="51">
        <f>'Pessimistic QTR'!EF27</f>
        <v>211907.3656840816</v>
      </c>
      <c r="AB31" s="51">
        <f>'Pessimistic QTR'!EG27</f>
        <v>213339.34480396059</v>
      </c>
      <c r="AC31" s="51">
        <f>'Pessimistic QTR'!EH27</f>
        <v>217983.01797829775</v>
      </c>
      <c r="AD31" s="51">
        <f>'Pessimistic QTR'!EI27</f>
        <v>218238.25105590821</v>
      </c>
      <c r="AE31" s="51">
        <f>'Pessimistic QTR'!EJ27</f>
        <v>221839.4</v>
      </c>
      <c r="AF31" s="51">
        <f>'Pessimistic QTR'!EK27</f>
        <v>222740.3</v>
      </c>
      <c r="AG31" s="51">
        <f>'Pessimistic QTR'!EL27</f>
        <v>223649.7</v>
      </c>
      <c r="AH31" s="51">
        <f>'Pessimistic QTR'!EM27</f>
        <v>224281.8</v>
      </c>
      <c r="AI31" s="51">
        <f>'Pessimistic QTR'!EN27</f>
        <v>224950.2</v>
      </c>
      <c r="AJ31" s="51">
        <f>'Pessimistic QTR'!EO27</f>
        <v>225588.6</v>
      </c>
      <c r="AK31" s="51">
        <f>'Pessimistic QTR'!EP27</f>
        <v>227248.1</v>
      </c>
      <c r="AL31" s="51">
        <f>'Pessimistic QTR'!EQ27</f>
        <v>228979.7</v>
      </c>
      <c r="AM31" s="51">
        <f>'Pessimistic QTR'!ER27</f>
        <v>231066</v>
      </c>
      <c r="AN31" s="51">
        <f>'Pessimistic QTR'!ES27</f>
        <v>232842.8</v>
      </c>
      <c r="AO31" s="51">
        <f>'Pessimistic QTR'!ET27</f>
        <v>234668.2</v>
      </c>
      <c r="AP31" s="18"/>
      <c r="AQ31" t="str">
        <f t="shared" si="111"/>
        <v xml:space="preserve">   Jul 2024 Pessimistic</v>
      </c>
      <c r="AR31" s="4">
        <f t="shared" si="112"/>
        <v>100</v>
      </c>
      <c r="AS31" s="4">
        <f t="shared" si="82"/>
        <v>102.67179721218058</v>
      </c>
      <c r="AT31" s="4">
        <f t="shared" si="83"/>
        <v>98.141664570984148</v>
      </c>
      <c r="AU31" s="4">
        <f t="shared" si="84"/>
        <v>103.7141449393021</v>
      </c>
      <c r="AV31" s="4">
        <f t="shared" si="85"/>
        <v>107.22555540122573</v>
      </c>
      <c r="AW31" s="4">
        <f t="shared" si="86"/>
        <v>108.59250620300247</v>
      </c>
      <c r="AX31" s="4">
        <f t="shared" si="87"/>
        <v>112.64767203739812</v>
      </c>
      <c r="AY31" s="4">
        <f t="shared" si="88"/>
        <v>115.6963942135731</v>
      </c>
      <c r="AZ31" s="4">
        <f t="shared" si="89"/>
        <v>119.98318525218873</v>
      </c>
      <c r="BA31" s="4">
        <f t="shared" si="90"/>
        <v>119.45362552675104</v>
      </c>
      <c r="BB31" s="4">
        <f t="shared" si="91"/>
        <v>120.92117480438208</v>
      </c>
      <c r="BC31" s="4">
        <f t="shared" si="92"/>
        <v>124.06974732495661</v>
      </c>
      <c r="BD31" s="4">
        <f t="shared" si="93"/>
        <v>124.47539425577189</v>
      </c>
      <c r="BE31" s="4">
        <f t="shared" si="94"/>
        <v>126.91821175850852</v>
      </c>
      <c r="BF31" s="4">
        <f t="shared" si="95"/>
        <v>130.02421243193166</v>
      </c>
      <c r="BG31" s="4">
        <f t="shared" si="96"/>
        <v>130.90286031035802</v>
      </c>
      <c r="BH31" s="4">
        <f t="shared" si="97"/>
        <v>133.75217111810326</v>
      </c>
      <c r="BI31" s="4">
        <f t="shared" si="98"/>
        <v>133.90877954837535</v>
      </c>
      <c r="BJ31" s="4">
        <f t="shared" si="99"/>
        <v>136.11840805182095</v>
      </c>
      <c r="BK31" s="4">
        <f t="shared" si="100"/>
        <v>136.67119116344983</v>
      </c>
      <c r="BL31" s="4">
        <f t="shared" si="101"/>
        <v>137.22918978895245</v>
      </c>
      <c r="BM31" s="4">
        <f t="shared" si="102"/>
        <v>137.6170399441979</v>
      </c>
      <c r="BN31" s="4">
        <f t="shared" si="103"/>
        <v>138.02716341163352</v>
      </c>
      <c r="BO31" s="4">
        <f t="shared" si="104"/>
        <v>138.4188791830442</v>
      </c>
      <c r="BP31" s="4">
        <f t="shared" si="105"/>
        <v>139.43713156815704</v>
      </c>
      <c r="BQ31" s="4">
        <f t="shared" si="106"/>
        <v>140.49962378271644</v>
      </c>
      <c r="BR31" s="4">
        <f t="shared" si="107"/>
        <v>141.77975632327738</v>
      </c>
      <c r="BS31" s="4">
        <f t="shared" si="108"/>
        <v>142.86998279984772</v>
      </c>
      <c r="BT31" s="4">
        <f t="shared" si="109"/>
        <v>143.99002974397845</v>
      </c>
      <c r="BV31" s="4" t="str">
        <f t="shared" ref="BV31" si="117">L31</f>
        <v xml:space="preserve">   Jul 2024 Pessimistic</v>
      </c>
      <c r="BW31" s="55">
        <f t="shared" si="114"/>
        <v>1.6010365706753404E-5</v>
      </c>
      <c r="BX31" s="55">
        <f t="shared" si="114"/>
        <v>-3.4572536077981386E-4</v>
      </c>
      <c r="BY31" s="55">
        <f t="shared" si="114"/>
        <v>-8.656832286813021E-5</v>
      </c>
      <c r="BZ31" s="55">
        <f t="shared" si="114"/>
        <v>2.2877060603443411E-4</v>
      </c>
      <c r="CA31" s="55">
        <f t="shared" si="114"/>
        <v>1.8920612618167354E-4</v>
      </c>
      <c r="CB31" s="55">
        <f t="shared" si="114"/>
        <v>-1.4083869781456038E-4</v>
      </c>
      <c r="CC31" s="55">
        <f t="shared" si="114"/>
        <v>-3.7599692102374682E-5</v>
      </c>
      <c r="CD31" s="55">
        <f t="shared" si="114"/>
        <v>2.2766268515161947E-4</v>
      </c>
      <c r="CE31" s="55">
        <f t="shared" si="114"/>
        <v>-5.6687213754846866E-5</v>
      </c>
      <c r="CF31" s="55">
        <f t="shared" si="114"/>
        <v>-4.1850461878967238E-4</v>
      </c>
      <c r="CG31" s="55">
        <f t="shared" si="115"/>
        <v>6.8577266893798949E-5</v>
      </c>
      <c r="CH31" s="55">
        <f t="shared" si="115"/>
        <v>1.9951212977287192E-4</v>
      </c>
      <c r="CI31" s="55">
        <f t="shared" si="115"/>
        <v>1.363705839916296E-4</v>
      </c>
      <c r="CJ31" s="55">
        <f t="shared" si="115"/>
        <v>1.646311113681298E-3</v>
      </c>
      <c r="CK31" s="55">
        <f t="shared" si="115"/>
        <v>3.0254262757913875E-3</v>
      </c>
      <c r="CL31" s="55">
        <f t="shared" si="115"/>
        <v>1.2263290883069988E-3</v>
      </c>
      <c r="CM31" s="55">
        <f t="shared" si="115"/>
        <v>9.6945870848821336E-3</v>
      </c>
      <c r="CN31" s="55">
        <f t="shared" si="115"/>
        <v>-6.7754483704405288E-3</v>
      </c>
      <c r="CO31" s="55">
        <f t="shared" si="115"/>
        <v>-1.3433103235919175E-3</v>
      </c>
      <c r="CP31" s="55">
        <f t="shared" si="115"/>
        <v>-3.7975861109694753E-3</v>
      </c>
      <c r="CQ31" s="55">
        <f t="shared" si="116"/>
        <v>-5.6438070399534856E-3</v>
      </c>
      <c r="CR31" s="55">
        <f t="shared" si="116"/>
        <v>-9.0264120531255987E-3</v>
      </c>
      <c r="CS31" s="55">
        <f t="shared" si="116"/>
        <v>-1.2562546063180968E-2</v>
      </c>
      <c r="CT31" s="55">
        <f t="shared" si="116"/>
        <v>-1.6158322779179168E-2</v>
      </c>
      <c r="CU31" s="55">
        <f t="shared" si="116"/>
        <v>-1.7842355572997071E-2</v>
      </c>
    </row>
    <row r="32" spans="1:99" x14ac:dyDescent="0.2">
      <c r="A32" s="26"/>
      <c r="B32" s="27" t="s">
        <v>323</v>
      </c>
      <c r="C32" s="51"/>
      <c r="D32" s="51"/>
      <c r="E32" s="51"/>
      <c r="F32" s="51"/>
      <c r="G32" s="51"/>
      <c r="H32" s="51"/>
      <c r="I32" s="51"/>
      <c r="J32" s="51"/>
      <c r="L32" s="27" t="s">
        <v>294</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Q32" s="27" t="s">
        <v>295</v>
      </c>
      <c r="AS32" s="4"/>
      <c r="AT32" s="4"/>
      <c r="AU32" s="4"/>
      <c r="AV32" s="4"/>
      <c r="AW32" s="4"/>
      <c r="AX32" s="4"/>
      <c r="AY32" s="4"/>
      <c r="BV32" s="27" t="s">
        <v>295</v>
      </c>
    </row>
    <row r="33" spans="1:99" x14ac:dyDescent="0.2">
      <c r="A33" s="26"/>
      <c r="B33" t="str">
        <f t="shared" ref="B33:B39" si="118">B25</f>
        <v xml:space="preserve">   Nov 2019 Baseline</v>
      </c>
      <c r="C33" s="51"/>
      <c r="D33" s="51"/>
      <c r="E33" s="51"/>
      <c r="F33" s="51"/>
      <c r="G33" s="51"/>
      <c r="H33" s="51"/>
      <c r="I33" s="51"/>
      <c r="J33" s="51"/>
      <c r="L33" t="str">
        <f t="shared" ref="L33:L39" si="119">L25</f>
        <v xml:space="preserve">   Nov 2019 Baseline</v>
      </c>
      <c r="M33" s="51">
        <f t="shared" ref="M33" si="120">M25/M42*1000</f>
        <v>91458.535856882416</v>
      </c>
      <c r="N33" s="51">
        <f t="shared" ref="N33:AK33" si="121">N25/N42*1000</f>
        <v>92529.060437532316</v>
      </c>
      <c r="O33" s="51">
        <f t="shared" si="121"/>
        <v>93569.921621912217</v>
      </c>
      <c r="P33" s="51">
        <f t="shared" si="121"/>
        <v>94683.21735105908</v>
      </c>
      <c r="Q33" s="51">
        <f t="shared" si="121"/>
        <v>95748.484420326655</v>
      </c>
      <c r="R33" s="51">
        <f t="shared" si="121"/>
        <v>96804.817355678679</v>
      </c>
      <c r="S33" s="51">
        <f t="shared" si="121"/>
        <v>97842.381502243952</v>
      </c>
      <c r="T33" s="51">
        <f t="shared" si="121"/>
        <v>98890.765356605654</v>
      </c>
      <c r="U33" s="51">
        <f t="shared" si="121"/>
        <v>99955.059264573458</v>
      </c>
      <c r="V33" s="51">
        <f t="shared" si="121"/>
        <v>101093.69864204474</v>
      </c>
      <c r="W33" s="51">
        <f t="shared" si="121"/>
        <v>102224.5091615766</v>
      </c>
      <c r="X33" s="51">
        <f t="shared" si="121"/>
        <v>103368.78435410498</v>
      </c>
      <c r="Y33" s="51">
        <f t="shared" si="121"/>
        <v>104513.30983432823</v>
      </c>
      <c r="Z33" s="51">
        <f t="shared" si="121"/>
        <v>105700.91618979335</v>
      </c>
      <c r="AA33" s="51">
        <f t="shared" si="121"/>
        <v>106848.10042078879</v>
      </c>
      <c r="AB33" s="51">
        <f t="shared" si="121"/>
        <v>108002.9462523992</v>
      </c>
      <c r="AC33" s="51">
        <f t="shared" si="121"/>
        <v>109190.25334077068</v>
      </c>
      <c r="AD33" s="51">
        <f t="shared" si="121"/>
        <v>110426.0015787959</v>
      </c>
      <c r="AE33" s="51">
        <f t="shared" si="121"/>
        <v>111672.60113826337</v>
      </c>
      <c r="AF33" s="51">
        <f t="shared" si="121"/>
        <v>112975.88478731866</v>
      </c>
      <c r="AG33" s="51">
        <f t="shared" si="121"/>
        <v>114317.96637362661</v>
      </c>
      <c r="AH33" s="51">
        <f t="shared" si="121"/>
        <v>115768.8344294925</v>
      </c>
      <c r="AI33" s="51">
        <f t="shared" si="121"/>
        <v>117180.31106155172</v>
      </c>
      <c r="AJ33" s="51">
        <f t="shared" si="121"/>
        <v>118609.7285413295</v>
      </c>
      <c r="AK33" s="51">
        <f t="shared" si="121"/>
        <v>120058.42595996179</v>
      </c>
      <c r="AL33" s="51">
        <f t="shared" ref="AL33:AO33" si="122">AL25/AL42*1000</f>
        <v>121562.86540469149</v>
      </c>
      <c r="AM33" s="51">
        <f t="shared" si="122"/>
        <v>123032.48432883089</v>
      </c>
      <c r="AN33" s="51">
        <f t="shared" si="122"/>
        <v>124501.96283939308</v>
      </c>
      <c r="AO33" s="51">
        <f t="shared" si="122"/>
        <v>125983.27990990211</v>
      </c>
      <c r="AQ33" t="str">
        <f>L33</f>
        <v xml:space="preserve">   Nov 2019 Baseline</v>
      </c>
      <c r="AR33" s="4">
        <f t="shared" ref="AR33:BA39" si="123">100*M33/$M33</f>
        <v>99.999999999999986</v>
      </c>
      <c r="AS33" s="4">
        <f t="shared" si="123"/>
        <v>101.17050264430767</v>
      </c>
      <c r="AT33" s="4">
        <f t="shared" si="123"/>
        <v>102.30857157863731</v>
      </c>
      <c r="AU33" s="4">
        <f t="shared" si="123"/>
        <v>103.52583983984039</v>
      </c>
      <c r="AV33" s="4">
        <f t="shared" si="123"/>
        <v>104.69059396506992</v>
      </c>
      <c r="AW33" s="4">
        <f t="shared" si="123"/>
        <v>105.84557958282025</v>
      </c>
      <c r="AX33" s="4">
        <f t="shared" si="123"/>
        <v>106.98004356351298</v>
      </c>
      <c r="AY33" s="4">
        <f t="shared" si="123"/>
        <v>108.12633772243353</v>
      </c>
      <c r="AZ33" s="4">
        <f t="shared" si="123"/>
        <v>109.2900278012177</v>
      </c>
      <c r="BA33" s="4">
        <f t="shared" si="123"/>
        <v>110.53500659603797</v>
      </c>
      <c r="BB33" s="4">
        <f t="shared" ref="BB33:BK39" si="124">100*W33/$M33</f>
        <v>111.77142538290921</v>
      </c>
      <c r="BC33" s="4">
        <f t="shared" si="124"/>
        <v>113.02256633088916</v>
      </c>
      <c r="BD33" s="4">
        <f t="shared" si="124"/>
        <v>114.27398094134637</v>
      </c>
      <c r="BE33" s="4">
        <f t="shared" si="124"/>
        <v>115.57249982133753</v>
      </c>
      <c r="BF33" s="4">
        <f t="shared" si="124"/>
        <v>116.8268214877051</v>
      </c>
      <c r="BG33" s="4">
        <f t="shared" si="124"/>
        <v>118.08952028425873</v>
      </c>
      <c r="BH33" s="4">
        <f t="shared" si="124"/>
        <v>119.38771194810673</v>
      </c>
      <c r="BI33" s="4">
        <f t="shared" si="124"/>
        <v>120.73886876080593</v>
      </c>
      <c r="BJ33" s="4">
        <f t="shared" si="124"/>
        <v>122.10189031782956</v>
      </c>
      <c r="BK33" s="4">
        <f t="shared" si="124"/>
        <v>123.52688978545137</v>
      </c>
      <c r="BL33" s="4">
        <f t="shared" ref="BL33:BP39" si="125">100*AG33/$M33</f>
        <v>124.99431059394549</v>
      </c>
      <c r="BM33" s="4">
        <f t="shared" si="125"/>
        <v>126.58067762056864</v>
      </c>
      <c r="BN33" s="4">
        <f t="shared" si="125"/>
        <v>128.12397439307321</v>
      </c>
      <c r="BO33" s="4">
        <f t="shared" si="125"/>
        <v>129.68688753877959</v>
      </c>
      <c r="BP33" s="4">
        <f t="shared" si="125"/>
        <v>131.27088120876275</v>
      </c>
      <c r="BQ33" s="4">
        <f t="shared" ref="BQ33:BQ39" si="126">100*AL33/$M33</f>
        <v>132.91582274498404</v>
      </c>
      <c r="BR33" s="4">
        <f t="shared" ref="BR33:BR39" si="127">100*AM33/$M33</f>
        <v>134.52269181452513</v>
      </c>
      <c r="BS33" s="4">
        <f t="shared" ref="BS33:BS39" si="128">100*AN33/$M33</f>
        <v>136.12940735703248</v>
      </c>
      <c r="BT33" s="4">
        <f t="shared" ref="BT33:BT39" si="129">100*AO33/$M33</f>
        <v>137.74906708220789</v>
      </c>
      <c r="BV33" s="4" t="str">
        <f t="shared" ref="BV33:BV36" si="130">L33</f>
        <v xml:space="preserve">   Nov 2019 Baseline</v>
      </c>
    </row>
    <row r="34" spans="1:99" x14ac:dyDescent="0.2">
      <c r="A34" s="26"/>
      <c r="B34" t="str">
        <f t="shared" si="118"/>
        <v xml:space="preserve">   Mar 2024 Optimistic</v>
      </c>
      <c r="C34" s="51"/>
      <c r="D34" s="51"/>
      <c r="E34" s="51"/>
      <c r="F34" s="51"/>
      <c r="G34" s="51"/>
      <c r="H34" s="51"/>
      <c r="I34" s="51"/>
      <c r="J34" s="51"/>
      <c r="L34" t="str">
        <f t="shared" si="119"/>
        <v xml:space="preserve">   Mar 2024 Optimistic</v>
      </c>
      <c r="M34" s="51">
        <f t="shared" ref="M34" si="131">M26/M43*1000</f>
        <v>91674.437068795407</v>
      </c>
      <c r="N34" s="51">
        <f t="shared" ref="N34:AK34" si="132">N26/N43*1000</f>
        <v>93883.236504153741</v>
      </c>
      <c r="O34" s="51">
        <f t="shared" si="132"/>
        <v>101083.03370184389</v>
      </c>
      <c r="P34" s="51">
        <f t="shared" si="132"/>
        <v>103412.48648287993</v>
      </c>
      <c r="Q34" s="51">
        <f t="shared" si="132"/>
        <v>106151.398731576</v>
      </c>
      <c r="R34" s="51">
        <f t="shared" si="132"/>
        <v>107561.92551249251</v>
      </c>
      <c r="S34" s="51">
        <f t="shared" si="132"/>
        <v>109976.51724943462</v>
      </c>
      <c r="T34" s="51">
        <f t="shared" si="132"/>
        <v>110575.99476411531</v>
      </c>
      <c r="U34" s="51">
        <f t="shared" si="132"/>
        <v>112709.10591924044</v>
      </c>
      <c r="V34" s="51">
        <f t="shared" si="132"/>
        <v>111747.74926469472</v>
      </c>
      <c r="W34" s="51">
        <f t="shared" si="132"/>
        <v>112058.23869175006</v>
      </c>
      <c r="X34" s="51">
        <f t="shared" si="132"/>
        <v>113504.42069045108</v>
      </c>
      <c r="Y34" s="51">
        <f t="shared" si="132"/>
        <v>114196.88155934602</v>
      </c>
      <c r="Z34" s="51">
        <f t="shared" si="132"/>
        <v>115936.09886576858</v>
      </c>
      <c r="AA34" s="51">
        <f t="shared" si="132"/>
        <v>118066.49678818308</v>
      </c>
      <c r="AB34" s="51">
        <f t="shared" si="132"/>
        <v>119429.43782463811</v>
      </c>
      <c r="AC34" s="51">
        <f t="shared" si="132"/>
        <v>120101.27750004572</v>
      </c>
      <c r="AD34" s="51">
        <f t="shared" si="132"/>
        <v>121485.09954247557</v>
      </c>
      <c r="AE34" s="51">
        <f t="shared" si="132"/>
        <v>123017.91204230962</v>
      </c>
      <c r="AF34" s="51">
        <f t="shared" si="132"/>
        <v>124652.69716018857</v>
      </c>
      <c r="AG34" s="51">
        <f t="shared" si="132"/>
        <v>126267.65289773648</v>
      </c>
      <c r="AH34" s="51">
        <f t="shared" si="132"/>
        <v>127779.17494828216</v>
      </c>
      <c r="AI34" s="51">
        <f t="shared" si="132"/>
        <v>129291.84682452063</v>
      </c>
      <c r="AJ34" s="51">
        <f t="shared" si="132"/>
        <v>130785.86502143904</v>
      </c>
      <c r="AK34" s="51">
        <f t="shared" si="132"/>
        <v>132336.65523657715</v>
      </c>
      <c r="AL34" s="51">
        <f t="shared" ref="AL34:AO34" si="133">AL26/AL43*1000</f>
        <v>134147.78152455768</v>
      </c>
      <c r="AM34" s="51">
        <f t="shared" si="133"/>
        <v>135846.92130384812</v>
      </c>
      <c r="AN34" s="51">
        <f t="shared" si="133"/>
        <v>137384.22789370487</v>
      </c>
      <c r="AO34" s="51">
        <f t="shared" si="133"/>
        <v>139076.61857697458</v>
      </c>
      <c r="AQ34" t="str">
        <f t="shared" ref="AQ34:AQ39" si="134">L34</f>
        <v xml:space="preserve">   Mar 2024 Optimistic</v>
      </c>
      <c r="AR34" s="4">
        <f t="shared" si="123"/>
        <v>100</v>
      </c>
      <c r="AS34" s="4">
        <f t="shared" si="123"/>
        <v>102.40939514436373</v>
      </c>
      <c r="AT34" s="4">
        <f t="shared" si="123"/>
        <v>110.26305362092157</v>
      </c>
      <c r="AU34" s="4">
        <f t="shared" si="123"/>
        <v>112.80405944055693</v>
      </c>
      <c r="AV34" s="4">
        <f t="shared" si="123"/>
        <v>115.7917104545912</v>
      </c>
      <c r="AW34" s="4">
        <f t="shared" si="123"/>
        <v>117.33033651657399</v>
      </c>
      <c r="AX34" s="4">
        <f t="shared" si="123"/>
        <v>119.96421332470769</v>
      </c>
      <c r="AY34" s="4">
        <f t="shared" si="123"/>
        <v>120.61813336375938</v>
      </c>
      <c r="AZ34" s="4">
        <f t="shared" si="123"/>
        <v>122.94496647376187</v>
      </c>
      <c r="BA34" s="4">
        <f t="shared" si="123"/>
        <v>121.89630265287111</v>
      </c>
      <c r="BB34" s="4">
        <f t="shared" si="124"/>
        <v>122.23498968164702</v>
      </c>
      <c r="BC34" s="4">
        <f t="shared" si="124"/>
        <v>123.81250904794076</v>
      </c>
      <c r="BD34" s="4">
        <f t="shared" si="124"/>
        <v>124.56785687557488</v>
      </c>
      <c r="BE34" s="4">
        <f t="shared" si="124"/>
        <v>126.4650240271085</v>
      </c>
      <c r="BF34" s="4">
        <f t="shared" si="124"/>
        <v>128.788897497764</v>
      </c>
      <c r="BG34" s="4">
        <f t="shared" si="124"/>
        <v>130.27561623859711</v>
      </c>
      <c r="BH34" s="4">
        <f t="shared" si="124"/>
        <v>131.00847012555735</v>
      </c>
      <c r="BI34" s="4">
        <f t="shared" si="124"/>
        <v>132.51796621484493</v>
      </c>
      <c r="BJ34" s="4">
        <f t="shared" si="124"/>
        <v>134.18998357196682</v>
      </c>
      <c r="BK34" s="4">
        <f t="shared" si="124"/>
        <v>135.97323435609999</v>
      </c>
      <c r="BL34" s="4">
        <f t="shared" si="125"/>
        <v>137.7348549225137</v>
      </c>
      <c r="BM34" s="4">
        <f t="shared" si="125"/>
        <v>139.38364830360794</v>
      </c>
      <c r="BN34" s="4">
        <f t="shared" si="125"/>
        <v>141.03369593368316</v>
      </c>
      <c r="BO34" s="4">
        <f t="shared" si="125"/>
        <v>142.66339582024725</v>
      </c>
      <c r="BP34" s="4">
        <f t="shared" si="125"/>
        <v>144.35502356809405</v>
      </c>
      <c r="BQ34" s="4">
        <f t="shared" si="126"/>
        <v>146.33063023216485</v>
      </c>
      <c r="BR34" s="4">
        <f t="shared" si="127"/>
        <v>148.18408015083233</v>
      </c>
      <c r="BS34" s="4">
        <f t="shared" si="128"/>
        <v>149.86099973606315</v>
      </c>
      <c r="BT34" s="4">
        <f t="shared" si="129"/>
        <v>151.70708762859059</v>
      </c>
      <c r="BV34" s="4" t="str">
        <f t="shared" si="130"/>
        <v xml:space="preserve">   Mar 2024 Optimistic</v>
      </c>
    </row>
    <row r="35" spans="1:99" x14ac:dyDescent="0.2">
      <c r="A35" s="26"/>
      <c r="B35" t="str">
        <f t="shared" si="118"/>
        <v xml:space="preserve">   Mar 2024 Baseline</v>
      </c>
      <c r="C35" s="51"/>
      <c r="D35" s="51"/>
      <c r="E35" s="51"/>
      <c r="F35" s="51"/>
      <c r="G35" s="51"/>
      <c r="H35" s="51"/>
      <c r="I35" s="51"/>
      <c r="J35" s="51"/>
      <c r="L35" t="str">
        <f t="shared" si="119"/>
        <v xml:space="preserve">   Mar 2024 Baseline</v>
      </c>
      <c r="M35" s="51">
        <f t="shared" ref="M35" si="135">M27/M44*1000</f>
        <v>91674.437068795407</v>
      </c>
      <c r="N35" s="51">
        <f t="shared" ref="N35:AK35" si="136">N27/N44*1000</f>
        <v>93883.236504153741</v>
      </c>
      <c r="O35" s="51">
        <f t="shared" si="136"/>
        <v>101083.03370184389</v>
      </c>
      <c r="P35" s="51">
        <f t="shared" si="136"/>
        <v>103412.48648287993</v>
      </c>
      <c r="Q35" s="51">
        <f t="shared" si="136"/>
        <v>106151.398731576</v>
      </c>
      <c r="R35" s="51">
        <f t="shared" si="136"/>
        <v>107561.92551249251</v>
      </c>
      <c r="S35" s="51">
        <f t="shared" si="136"/>
        <v>109976.51724943462</v>
      </c>
      <c r="T35" s="51">
        <f t="shared" si="136"/>
        <v>110575.99476411531</v>
      </c>
      <c r="U35" s="51">
        <f t="shared" si="136"/>
        <v>112709.10591924044</v>
      </c>
      <c r="V35" s="51">
        <f t="shared" si="136"/>
        <v>111747.74926469472</v>
      </c>
      <c r="W35" s="51">
        <f t="shared" si="136"/>
        <v>112058.23869175006</v>
      </c>
      <c r="X35" s="51">
        <f t="shared" si="136"/>
        <v>113504.42069045108</v>
      </c>
      <c r="Y35" s="51">
        <f t="shared" si="136"/>
        <v>114196.88155934602</v>
      </c>
      <c r="Z35" s="51">
        <f t="shared" si="136"/>
        <v>115936.09886576858</v>
      </c>
      <c r="AA35" s="51">
        <f t="shared" si="136"/>
        <v>118066.49678818308</v>
      </c>
      <c r="AB35" s="51">
        <f t="shared" si="136"/>
        <v>119429.43782463811</v>
      </c>
      <c r="AC35" s="51">
        <f t="shared" si="136"/>
        <v>120101.27750004572</v>
      </c>
      <c r="AD35" s="51">
        <f t="shared" si="136"/>
        <v>121441.01431713317</v>
      </c>
      <c r="AE35" s="51">
        <f t="shared" si="136"/>
        <v>123009.60305643303</v>
      </c>
      <c r="AF35" s="51">
        <f t="shared" si="136"/>
        <v>124369.54989846387</v>
      </c>
      <c r="AG35" s="51">
        <f t="shared" si="136"/>
        <v>125677.60770347323</v>
      </c>
      <c r="AH35" s="51">
        <f t="shared" si="136"/>
        <v>127014.73967869348</v>
      </c>
      <c r="AI35" s="51">
        <f t="shared" si="136"/>
        <v>128416.83056033202</v>
      </c>
      <c r="AJ35" s="51">
        <f t="shared" si="136"/>
        <v>129795.12666760036</v>
      </c>
      <c r="AK35" s="51">
        <f t="shared" si="136"/>
        <v>131243.2881781366</v>
      </c>
      <c r="AL35" s="51">
        <f t="shared" ref="AL35:AO35" si="137">AL27/AL44*1000</f>
        <v>132927.3755333708</v>
      </c>
      <c r="AM35" s="51">
        <f t="shared" si="137"/>
        <v>134559.56769751705</v>
      </c>
      <c r="AN35" s="51">
        <f t="shared" si="137"/>
        <v>136085.35102574248</v>
      </c>
      <c r="AO35" s="51">
        <f t="shared" si="137"/>
        <v>137705.69921171342</v>
      </c>
      <c r="AQ35" t="str">
        <f t="shared" si="134"/>
        <v xml:space="preserve">   Mar 2024 Baseline</v>
      </c>
      <c r="AR35" s="4">
        <f t="shared" si="123"/>
        <v>100</v>
      </c>
      <c r="AS35" s="4">
        <f t="shared" si="123"/>
        <v>102.40939514436373</v>
      </c>
      <c r="AT35" s="4">
        <f t="shared" si="123"/>
        <v>110.26305362092157</v>
      </c>
      <c r="AU35" s="4">
        <f t="shared" si="123"/>
        <v>112.80405944055693</v>
      </c>
      <c r="AV35" s="4">
        <f t="shared" si="123"/>
        <v>115.7917104545912</v>
      </c>
      <c r="AW35" s="4">
        <f t="shared" si="123"/>
        <v>117.33033651657399</v>
      </c>
      <c r="AX35" s="4">
        <f t="shared" si="123"/>
        <v>119.96421332470769</v>
      </c>
      <c r="AY35" s="4">
        <f t="shared" si="123"/>
        <v>120.61813336375938</v>
      </c>
      <c r="AZ35" s="4">
        <f t="shared" si="123"/>
        <v>122.94496647376187</v>
      </c>
      <c r="BA35" s="4">
        <f t="shared" si="123"/>
        <v>121.89630265287111</v>
      </c>
      <c r="BB35" s="4">
        <f t="shared" si="124"/>
        <v>122.23498968164702</v>
      </c>
      <c r="BC35" s="4">
        <f t="shared" si="124"/>
        <v>123.81250904794076</v>
      </c>
      <c r="BD35" s="4">
        <f t="shared" si="124"/>
        <v>124.56785687557488</v>
      </c>
      <c r="BE35" s="4">
        <f t="shared" si="124"/>
        <v>126.4650240271085</v>
      </c>
      <c r="BF35" s="4">
        <f t="shared" si="124"/>
        <v>128.788897497764</v>
      </c>
      <c r="BG35" s="4">
        <f t="shared" si="124"/>
        <v>130.27561623859711</v>
      </c>
      <c r="BH35" s="4">
        <f t="shared" si="124"/>
        <v>131.00847012555735</v>
      </c>
      <c r="BI35" s="4">
        <f t="shared" si="124"/>
        <v>132.46987731814482</v>
      </c>
      <c r="BJ35" s="4">
        <f t="shared" si="124"/>
        <v>134.18091999203958</v>
      </c>
      <c r="BK35" s="4">
        <f t="shared" si="124"/>
        <v>135.66437261581765</v>
      </c>
      <c r="BL35" s="4">
        <f t="shared" si="125"/>
        <v>137.09122381538134</v>
      </c>
      <c r="BM35" s="4">
        <f t="shared" si="125"/>
        <v>138.54978960315577</v>
      </c>
      <c r="BN35" s="4">
        <f t="shared" si="125"/>
        <v>140.07921364596322</v>
      </c>
      <c r="BO35" s="4">
        <f t="shared" si="125"/>
        <v>141.58268195331047</v>
      </c>
      <c r="BP35" s="4">
        <f t="shared" si="125"/>
        <v>143.16236060402255</v>
      </c>
      <c r="BQ35" s="4">
        <f t="shared" si="126"/>
        <v>144.99939108828983</v>
      </c>
      <c r="BR35" s="4">
        <f t="shared" si="127"/>
        <v>146.77981343538471</v>
      </c>
      <c r="BS35" s="4">
        <f t="shared" si="128"/>
        <v>148.44416325525916</v>
      </c>
      <c r="BT35" s="4">
        <f t="shared" si="129"/>
        <v>150.21166599405973</v>
      </c>
      <c r="BV35" s="4" t="str">
        <f t="shared" si="130"/>
        <v xml:space="preserve">   Mar 2024 Baseline</v>
      </c>
    </row>
    <row r="36" spans="1:99" x14ac:dyDescent="0.2">
      <c r="A36" s="26"/>
      <c r="B36" t="str">
        <f t="shared" si="118"/>
        <v xml:space="preserve">   Mar 2024 Pessimistic</v>
      </c>
      <c r="C36" s="51"/>
      <c r="D36" s="51"/>
      <c r="E36" s="51"/>
      <c r="F36" s="51"/>
      <c r="G36" s="51"/>
      <c r="H36" s="51"/>
      <c r="I36" s="51"/>
      <c r="J36" s="51"/>
      <c r="L36" t="str">
        <f t="shared" si="119"/>
        <v xml:space="preserve">   Mar 2024 Pessimistic</v>
      </c>
      <c r="M36" s="51">
        <f t="shared" ref="M36" si="138">M28/M45*1000</f>
        <v>91674.437068795407</v>
      </c>
      <c r="N36" s="51">
        <f t="shared" ref="N36:AK36" si="139">N28/N45*1000</f>
        <v>93883.236504153741</v>
      </c>
      <c r="O36" s="51">
        <f t="shared" si="139"/>
        <v>101083.03370184389</v>
      </c>
      <c r="P36" s="51">
        <f t="shared" si="139"/>
        <v>103412.48648287993</v>
      </c>
      <c r="Q36" s="51">
        <f t="shared" si="139"/>
        <v>106151.398731576</v>
      </c>
      <c r="R36" s="51">
        <f t="shared" si="139"/>
        <v>107561.92551249251</v>
      </c>
      <c r="S36" s="51">
        <f t="shared" si="139"/>
        <v>109976.51724943462</v>
      </c>
      <c r="T36" s="51">
        <f t="shared" si="139"/>
        <v>110575.99476411531</v>
      </c>
      <c r="U36" s="51">
        <f t="shared" si="139"/>
        <v>112709.10591924044</v>
      </c>
      <c r="V36" s="51">
        <f t="shared" si="139"/>
        <v>111747.74926469472</v>
      </c>
      <c r="W36" s="51">
        <f t="shared" si="139"/>
        <v>112058.23869175006</v>
      </c>
      <c r="X36" s="51">
        <f t="shared" si="139"/>
        <v>113504.42069045108</v>
      </c>
      <c r="Y36" s="51">
        <f t="shared" si="139"/>
        <v>114196.88155934602</v>
      </c>
      <c r="Z36" s="51">
        <f t="shared" si="139"/>
        <v>115936.09886576858</v>
      </c>
      <c r="AA36" s="51">
        <f t="shared" si="139"/>
        <v>118066.49678818308</v>
      </c>
      <c r="AB36" s="51">
        <f t="shared" si="139"/>
        <v>119429.43782463811</v>
      </c>
      <c r="AC36" s="51">
        <f t="shared" si="139"/>
        <v>120101.27750004572</v>
      </c>
      <c r="AD36" s="51">
        <f t="shared" si="139"/>
        <v>121411.76184558564</v>
      </c>
      <c r="AE36" s="51">
        <f t="shared" si="139"/>
        <v>122987.08661556825</v>
      </c>
      <c r="AF36" s="51">
        <f t="shared" si="139"/>
        <v>124502.62019165179</v>
      </c>
      <c r="AG36" s="51">
        <f t="shared" si="139"/>
        <v>125925.16906635732</v>
      </c>
      <c r="AH36" s="51">
        <f t="shared" si="139"/>
        <v>127103.0792878287</v>
      </c>
      <c r="AI36" s="51">
        <f t="shared" si="139"/>
        <v>128236.62058724526</v>
      </c>
      <c r="AJ36" s="51">
        <f t="shared" si="139"/>
        <v>129165.52125065908</v>
      </c>
      <c r="AK36" s="51">
        <f t="shared" si="139"/>
        <v>130383.16499379011</v>
      </c>
      <c r="AL36" s="51">
        <f t="shared" ref="AL36:AO36" si="140">AL28/AL45*1000</f>
        <v>131678.26038557527</v>
      </c>
      <c r="AM36" s="51">
        <f t="shared" si="140"/>
        <v>132785.59355848163</v>
      </c>
      <c r="AN36" s="51">
        <f t="shared" si="140"/>
        <v>133779.61106652615</v>
      </c>
      <c r="AO36" s="51">
        <f t="shared" si="140"/>
        <v>134775.83132090743</v>
      </c>
      <c r="AQ36" t="str">
        <f t="shared" si="134"/>
        <v xml:space="preserve">   Mar 2024 Pessimistic</v>
      </c>
      <c r="AR36" s="4">
        <f t="shared" si="123"/>
        <v>100</v>
      </c>
      <c r="AS36" s="4">
        <f t="shared" si="123"/>
        <v>102.40939514436373</v>
      </c>
      <c r="AT36" s="4">
        <f t="shared" si="123"/>
        <v>110.26305362092157</v>
      </c>
      <c r="AU36" s="4">
        <f t="shared" si="123"/>
        <v>112.80405944055693</v>
      </c>
      <c r="AV36" s="4">
        <f t="shared" si="123"/>
        <v>115.7917104545912</v>
      </c>
      <c r="AW36" s="4">
        <f t="shared" si="123"/>
        <v>117.33033651657399</v>
      </c>
      <c r="AX36" s="4">
        <f t="shared" si="123"/>
        <v>119.96421332470769</v>
      </c>
      <c r="AY36" s="4">
        <f t="shared" si="123"/>
        <v>120.61813336375938</v>
      </c>
      <c r="AZ36" s="4">
        <f t="shared" si="123"/>
        <v>122.94496647376187</v>
      </c>
      <c r="BA36" s="4">
        <f t="shared" si="123"/>
        <v>121.89630265287111</v>
      </c>
      <c r="BB36" s="4">
        <f t="shared" si="124"/>
        <v>122.23498968164702</v>
      </c>
      <c r="BC36" s="4">
        <f t="shared" si="124"/>
        <v>123.81250904794076</v>
      </c>
      <c r="BD36" s="4">
        <f t="shared" si="124"/>
        <v>124.56785687557488</v>
      </c>
      <c r="BE36" s="4">
        <f t="shared" si="124"/>
        <v>126.4650240271085</v>
      </c>
      <c r="BF36" s="4">
        <f t="shared" si="124"/>
        <v>128.788897497764</v>
      </c>
      <c r="BG36" s="4">
        <f t="shared" si="124"/>
        <v>130.27561623859711</v>
      </c>
      <c r="BH36" s="4">
        <f t="shared" si="124"/>
        <v>131.00847012555735</v>
      </c>
      <c r="BI36" s="4">
        <f t="shared" si="124"/>
        <v>132.43796823587192</v>
      </c>
      <c r="BJ36" s="4">
        <f t="shared" si="124"/>
        <v>134.15635868401878</v>
      </c>
      <c r="BK36" s="4">
        <f t="shared" si="124"/>
        <v>135.80952790385948</v>
      </c>
      <c r="BL36" s="4">
        <f t="shared" si="125"/>
        <v>137.36126786560914</v>
      </c>
      <c r="BM36" s="4">
        <f t="shared" si="125"/>
        <v>138.64615191740586</v>
      </c>
      <c r="BN36" s="4">
        <f t="shared" si="125"/>
        <v>139.88263761141226</v>
      </c>
      <c r="BO36" s="4">
        <f t="shared" si="125"/>
        <v>140.89589789761041</v>
      </c>
      <c r="BP36" s="4">
        <f t="shared" si="125"/>
        <v>142.22412393538499</v>
      </c>
      <c r="BQ36" s="4">
        <f t="shared" si="126"/>
        <v>143.63683551910958</v>
      </c>
      <c r="BR36" s="4">
        <f t="shared" si="127"/>
        <v>144.84473295302061</v>
      </c>
      <c r="BS36" s="4">
        <f t="shared" si="128"/>
        <v>145.92902377587953</v>
      </c>
      <c r="BT36" s="4">
        <f t="shared" si="129"/>
        <v>147.0157173910622</v>
      </c>
      <c r="BV36" s="4" t="str">
        <f t="shared" si="130"/>
        <v xml:space="preserve">   Mar 2024 Pessimistic</v>
      </c>
    </row>
    <row r="37" spans="1:99" x14ac:dyDescent="0.2">
      <c r="A37" s="26"/>
      <c r="B37" t="str">
        <f t="shared" si="118"/>
        <v xml:space="preserve">   Jul 2024 Optimistic</v>
      </c>
      <c r="C37" s="51"/>
      <c r="D37" s="51"/>
      <c r="E37" s="51"/>
      <c r="F37" s="51"/>
      <c r="G37" s="51"/>
      <c r="H37" s="51"/>
      <c r="I37" s="51"/>
      <c r="J37" s="51"/>
      <c r="L37" t="str">
        <f t="shared" si="119"/>
        <v xml:space="preserve">   Jul 2024 Optimistic</v>
      </c>
      <c r="M37" s="51">
        <f t="shared" ref="M37" si="141">M29/M46*1000</f>
        <v>91648.409599798659</v>
      </c>
      <c r="N37" s="51">
        <f t="shared" ref="N37:AK37" si="142">N29/N46*1000</f>
        <v>93885.884089213083</v>
      </c>
      <c r="O37" s="51">
        <f t="shared" si="142"/>
        <v>101080.67065183984</v>
      </c>
      <c r="P37" s="51">
        <f t="shared" si="142"/>
        <v>103427.70527546307</v>
      </c>
      <c r="Q37" s="51">
        <f t="shared" si="142"/>
        <v>106126.34868639131</v>
      </c>
      <c r="R37" s="51">
        <f t="shared" si="142"/>
        <v>107568.5657586951</v>
      </c>
      <c r="S37" s="51">
        <f t="shared" si="142"/>
        <v>109970.18636363657</v>
      </c>
      <c r="T37" s="51">
        <f t="shared" si="142"/>
        <v>110575.22485420699</v>
      </c>
      <c r="U37" s="51">
        <f t="shared" si="142"/>
        <v>112665.91975427579</v>
      </c>
      <c r="V37" s="51">
        <f t="shared" si="142"/>
        <v>111748.00170954406</v>
      </c>
      <c r="W37" s="51">
        <f t="shared" si="142"/>
        <v>112055.30319171859</v>
      </c>
      <c r="X37" s="51">
        <f t="shared" si="142"/>
        <v>113522.81703415004</v>
      </c>
      <c r="Y37" s="51">
        <f t="shared" si="142"/>
        <v>114165.3196280915</v>
      </c>
      <c r="Z37" s="51">
        <f t="shared" si="142"/>
        <v>116157.39848789811</v>
      </c>
      <c r="AA37" s="51">
        <f t="shared" si="142"/>
        <v>118423.6982698567</v>
      </c>
      <c r="AB37" s="51">
        <f t="shared" si="142"/>
        <v>119558.02779867777</v>
      </c>
      <c r="AC37" s="51">
        <f t="shared" si="142"/>
        <v>122151.27277624277</v>
      </c>
      <c r="AD37" s="51">
        <f t="shared" si="142"/>
        <v>122413.19893196557</v>
      </c>
      <c r="AE37" s="51">
        <f t="shared" si="142"/>
        <v>123557.41577907316</v>
      </c>
      <c r="AF37" s="51">
        <f t="shared" si="142"/>
        <v>124844.43178405499</v>
      </c>
      <c r="AG37" s="51">
        <f t="shared" si="142"/>
        <v>126337.68989249719</v>
      </c>
      <c r="AH37" s="51">
        <f t="shared" si="142"/>
        <v>127764.04921261781</v>
      </c>
      <c r="AI37" s="51">
        <f t="shared" si="142"/>
        <v>128890.14823222559</v>
      </c>
      <c r="AJ37" s="51">
        <f t="shared" si="142"/>
        <v>130133.89092199091</v>
      </c>
      <c r="AK37" s="51">
        <f t="shared" si="142"/>
        <v>131616.8041343333</v>
      </c>
      <c r="AL37" s="51">
        <f t="shared" ref="AL37:AO37" si="143">AL29/AL46*1000</f>
        <v>133087.32096912694</v>
      </c>
      <c r="AM37" s="51">
        <f t="shared" si="143"/>
        <v>134633.85188860627</v>
      </c>
      <c r="AN37" s="51">
        <f t="shared" si="143"/>
        <v>136033.93046402643</v>
      </c>
      <c r="AO37" s="51">
        <f t="shared" si="143"/>
        <v>137345.6943109475</v>
      </c>
      <c r="AP37" s="18"/>
      <c r="AQ37" t="str">
        <f t="shared" si="134"/>
        <v xml:space="preserve">   Jul 2024 Optimistic</v>
      </c>
      <c r="AR37" s="4">
        <f t="shared" si="123"/>
        <v>100</v>
      </c>
      <c r="AS37" s="4">
        <f t="shared" si="123"/>
        <v>102.44136750346767</v>
      </c>
      <c r="AT37" s="4">
        <f t="shared" si="123"/>
        <v>110.29178912457844</v>
      </c>
      <c r="AU37" s="4">
        <f t="shared" si="123"/>
        <v>112.85270058378656</v>
      </c>
      <c r="AV37" s="4">
        <f t="shared" si="123"/>
        <v>115.79726167624023</v>
      </c>
      <c r="AW37" s="4">
        <f t="shared" si="123"/>
        <v>117.37090281044159</v>
      </c>
      <c r="AX37" s="4">
        <f t="shared" si="123"/>
        <v>119.99137447539314</v>
      </c>
      <c r="AY37" s="4">
        <f t="shared" si="123"/>
        <v>120.65154795053847</v>
      </c>
      <c r="AZ37" s="4">
        <f t="shared" si="123"/>
        <v>122.93276036786055</v>
      </c>
      <c r="BA37" s="4">
        <f t="shared" si="123"/>
        <v>121.93119574852891</v>
      </c>
      <c r="BB37" s="4">
        <f t="shared" si="124"/>
        <v>122.26650051106262</v>
      </c>
      <c r="BC37" s="4">
        <f t="shared" si="124"/>
        <v>123.8677436191969</v>
      </c>
      <c r="BD37" s="4">
        <f t="shared" si="124"/>
        <v>124.56879516689649</v>
      </c>
      <c r="BE37" s="4">
        <f t="shared" si="124"/>
        <v>126.74240501839903</v>
      </c>
      <c r="BF37" s="4">
        <f t="shared" si="124"/>
        <v>129.21522455979078</v>
      </c>
      <c r="BG37" s="4">
        <f t="shared" si="124"/>
        <v>130.45292146448816</v>
      </c>
      <c r="BH37" s="4">
        <f t="shared" si="124"/>
        <v>133.28247954289773</v>
      </c>
      <c r="BI37" s="4">
        <f t="shared" si="124"/>
        <v>133.56827408845129</v>
      </c>
      <c r="BJ37" s="4">
        <f t="shared" si="124"/>
        <v>134.8167593072391</v>
      </c>
      <c r="BK37" s="4">
        <f t="shared" si="124"/>
        <v>136.22105645827733</v>
      </c>
      <c r="BL37" s="4">
        <f t="shared" si="125"/>
        <v>137.85038981492019</v>
      </c>
      <c r="BM37" s="4">
        <f t="shared" si="125"/>
        <v>139.40672813693703</v>
      </c>
      <c r="BN37" s="4">
        <f t="shared" si="125"/>
        <v>140.63544451567739</v>
      </c>
      <c r="BO37" s="4">
        <f t="shared" si="125"/>
        <v>141.99252500970491</v>
      </c>
      <c r="BP37" s="4">
        <f t="shared" si="125"/>
        <v>143.61057077702137</v>
      </c>
      <c r="BQ37" s="4">
        <f t="shared" si="126"/>
        <v>145.21509052942619</v>
      </c>
      <c r="BR37" s="4">
        <f t="shared" si="127"/>
        <v>146.90255125704007</v>
      </c>
      <c r="BS37" s="4">
        <f t="shared" si="128"/>
        <v>148.43021396448245</v>
      </c>
      <c r="BT37" s="4">
        <f t="shared" si="129"/>
        <v>149.8615141394109</v>
      </c>
      <c r="BV37" s="4" t="str">
        <f t="shared" ref="BV37" si="144">L37</f>
        <v xml:space="preserve">   Jul 2024 Optimistic</v>
      </c>
      <c r="BW37" s="55">
        <f t="shared" ref="BW37:CF39" si="145">M37/M34-1</f>
        <v>-2.8391195876353859E-4</v>
      </c>
      <c r="BX37" s="55">
        <f t="shared" si="145"/>
        <v>2.8200828581681492E-5</v>
      </c>
      <c r="BY37" s="55">
        <f t="shared" si="145"/>
        <v>-2.3377315831463186E-5</v>
      </c>
      <c r="BZ37" s="55">
        <f t="shared" si="145"/>
        <v>1.4716590907681848E-4</v>
      </c>
      <c r="CA37" s="55">
        <f t="shared" si="145"/>
        <v>-2.3598412723724316E-4</v>
      </c>
      <c r="CB37" s="55">
        <f t="shared" si="145"/>
        <v>6.1734170069493999E-5</v>
      </c>
      <c r="CC37" s="55">
        <f t="shared" si="145"/>
        <v>-5.7565796375280698E-5</v>
      </c>
      <c r="CD37" s="55">
        <f t="shared" si="145"/>
        <v>-6.9627219720924671E-6</v>
      </c>
      <c r="CE37" s="55">
        <f t="shared" si="145"/>
        <v>-3.8316482605749158E-4</v>
      </c>
      <c r="CF37" s="55">
        <f t="shared" si="145"/>
        <v>2.2590598109939464E-6</v>
      </c>
      <c r="CG37" s="55">
        <f t="shared" ref="CG37:CP39" si="146">W37/W34-1</f>
        <v>-2.6196199991557201E-5</v>
      </c>
      <c r="CH37" s="55">
        <f t="shared" si="146"/>
        <v>1.6207601067041999E-4</v>
      </c>
      <c r="CI37" s="55">
        <f t="shared" si="146"/>
        <v>-2.7638172622179713E-4</v>
      </c>
      <c r="CJ37" s="55">
        <f t="shared" si="146"/>
        <v>1.9088068711519135E-3</v>
      </c>
      <c r="CK37" s="55">
        <f t="shared" si="146"/>
        <v>3.0254262757913875E-3</v>
      </c>
      <c r="CL37" s="55">
        <f t="shared" si="146"/>
        <v>1.0767024979927431E-3</v>
      </c>
      <c r="CM37" s="55">
        <f t="shared" si="146"/>
        <v>1.7068888182278252E-2</v>
      </c>
      <c r="CN37" s="55">
        <f t="shared" si="146"/>
        <v>7.6396150061637247E-3</v>
      </c>
      <c r="CO37" s="55">
        <f t="shared" si="146"/>
        <v>4.3855705872977158E-3</v>
      </c>
      <c r="CP37" s="55">
        <f t="shared" si="146"/>
        <v>1.538150623568324E-3</v>
      </c>
      <c r="CQ37" s="55">
        <f t="shared" ref="CQ37:CU39" si="147">AG37/AG34-1</f>
        <v>5.5467091652872114E-4</v>
      </c>
      <c r="CR37" s="55">
        <f t="shared" si="147"/>
        <v>-1.1837402824421694E-4</v>
      </c>
      <c r="CS37" s="55">
        <f t="shared" si="147"/>
        <v>-3.1069135615352517E-3</v>
      </c>
      <c r="CT37" s="55">
        <f t="shared" si="147"/>
        <v>-4.985050176035899E-3</v>
      </c>
      <c r="CU37" s="55">
        <f t="shared" si="147"/>
        <v>-5.4395443269816823E-3</v>
      </c>
    </row>
    <row r="38" spans="1:99" x14ac:dyDescent="0.2">
      <c r="A38" s="26"/>
      <c r="B38" t="str">
        <f t="shared" si="118"/>
        <v xml:space="preserve">   Jul 2024 Baseline</v>
      </c>
      <c r="C38" s="51"/>
      <c r="D38" s="51"/>
      <c r="E38" s="51"/>
      <c r="F38" s="51"/>
      <c r="G38" s="51"/>
      <c r="H38" s="51"/>
      <c r="I38" s="51"/>
      <c r="J38" s="51"/>
      <c r="L38" t="str">
        <f t="shared" si="119"/>
        <v xml:space="preserve">   Jul 2024 Baseline</v>
      </c>
      <c r="M38" s="51">
        <f t="shared" ref="M38" si="148">M30/M47*1000</f>
        <v>91648.409599798659</v>
      </c>
      <c r="N38" s="51">
        <f t="shared" ref="N38:AK38" si="149">N30/N47*1000</f>
        <v>93885.884089213083</v>
      </c>
      <c r="O38" s="51">
        <f t="shared" si="149"/>
        <v>101080.67065183984</v>
      </c>
      <c r="P38" s="51">
        <f t="shared" si="149"/>
        <v>103427.70527546307</v>
      </c>
      <c r="Q38" s="51">
        <f t="shared" si="149"/>
        <v>106126.34868639131</v>
      </c>
      <c r="R38" s="51">
        <f t="shared" si="149"/>
        <v>107568.5657586951</v>
      </c>
      <c r="S38" s="51">
        <f t="shared" si="149"/>
        <v>109970.18636363657</v>
      </c>
      <c r="T38" s="51">
        <f t="shared" si="149"/>
        <v>110575.22485420699</v>
      </c>
      <c r="U38" s="51">
        <f t="shared" si="149"/>
        <v>112665.91975427579</v>
      </c>
      <c r="V38" s="51">
        <f t="shared" si="149"/>
        <v>111748.00170954406</v>
      </c>
      <c r="W38" s="51">
        <f t="shared" si="149"/>
        <v>112055.30319171859</v>
      </c>
      <c r="X38" s="51">
        <f t="shared" si="149"/>
        <v>113522.81703415004</v>
      </c>
      <c r="Y38" s="51">
        <f t="shared" si="149"/>
        <v>114165.3196280915</v>
      </c>
      <c r="Z38" s="51">
        <f t="shared" si="149"/>
        <v>116157.39848789811</v>
      </c>
      <c r="AA38" s="51">
        <f t="shared" si="149"/>
        <v>118423.6982698567</v>
      </c>
      <c r="AB38" s="51">
        <f t="shared" si="149"/>
        <v>119558.02779867777</v>
      </c>
      <c r="AC38" s="51">
        <f t="shared" si="149"/>
        <v>122151.27277624277</v>
      </c>
      <c r="AD38" s="51">
        <f t="shared" si="149"/>
        <v>122413.19893196557</v>
      </c>
      <c r="AE38" s="51">
        <f t="shared" si="149"/>
        <v>123528.83857801883</v>
      </c>
      <c r="AF38" s="51">
        <f t="shared" si="149"/>
        <v>124806.80469251631</v>
      </c>
      <c r="AG38" s="51">
        <f t="shared" si="149"/>
        <v>125951.82947641288</v>
      </c>
      <c r="AH38" s="51">
        <f t="shared" si="149"/>
        <v>127010.94507207541</v>
      </c>
      <c r="AI38" s="51">
        <f t="shared" si="149"/>
        <v>127992.81244965263</v>
      </c>
      <c r="AJ38" s="51">
        <f t="shared" si="149"/>
        <v>129130.75971394349</v>
      </c>
      <c r="AK38" s="51">
        <f t="shared" si="149"/>
        <v>130313.93743059033</v>
      </c>
      <c r="AL38" s="51">
        <f t="shared" ref="AL38:AO38" si="150">AL30/AL47*1000</f>
        <v>131634.91083213914</v>
      </c>
      <c r="AM38" s="51">
        <f t="shared" si="150"/>
        <v>132994.2124847222</v>
      </c>
      <c r="AN38" s="51">
        <f t="shared" si="150"/>
        <v>134260.70216257044</v>
      </c>
      <c r="AO38" s="51">
        <f t="shared" si="150"/>
        <v>135499.39733701001</v>
      </c>
      <c r="AP38" s="18"/>
      <c r="AQ38" t="str">
        <f t="shared" si="134"/>
        <v xml:space="preserve">   Jul 2024 Baseline</v>
      </c>
      <c r="AR38" s="4">
        <f t="shared" si="123"/>
        <v>100</v>
      </c>
      <c r="AS38" s="4">
        <f t="shared" si="123"/>
        <v>102.44136750346767</v>
      </c>
      <c r="AT38" s="4">
        <f t="shared" si="123"/>
        <v>110.29178912457844</v>
      </c>
      <c r="AU38" s="4">
        <f t="shared" si="123"/>
        <v>112.85270058378656</v>
      </c>
      <c r="AV38" s="4">
        <f t="shared" si="123"/>
        <v>115.79726167624023</v>
      </c>
      <c r="AW38" s="4">
        <f t="shared" si="123"/>
        <v>117.37090281044159</v>
      </c>
      <c r="AX38" s="4">
        <f t="shared" si="123"/>
        <v>119.99137447539314</v>
      </c>
      <c r="AY38" s="4">
        <f t="shared" si="123"/>
        <v>120.65154795053847</v>
      </c>
      <c r="AZ38" s="4">
        <f t="shared" si="123"/>
        <v>122.93276036786055</v>
      </c>
      <c r="BA38" s="4">
        <f t="shared" si="123"/>
        <v>121.93119574852891</v>
      </c>
      <c r="BB38" s="4">
        <f t="shared" si="124"/>
        <v>122.26650051106262</v>
      </c>
      <c r="BC38" s="4">
        <f t="shared" si="124"/>
        <v>123.8677436191969</v>
      </c>
      <c r="BD38" s="4">
        <f t="shared" si="124"/>
        <v>124.56879516689649</v>
      </c>
      <c r="BE38" s="4">
        <f t="shared" si="124"/>
        <v>126.74240501839903</v>
      </c>
      <c r="BF38" s="4">
        <f t="shared" si="124"/>
        <v>129.21522455979078</v>
      </c>
      <c r="BG38" s="4">
        <f t="shared" si="124"/>
        <v>130.45292146448816</v>
      </c>
      <c r="BH38" s="4">
        <f t="shared" si="124"/>
        <v>133.28247954289773</v>
      </c>
      <c r="BI38" s="4">
        <f t="shared" si="124"/>
        <v>133.56827408845129</v>
      </c>
      <c r="BJ38" s="4">
        <f t="shared" si="124"/>
        <v>134.78557796849122</v>
      </c>
      <c r="BK38" s="4">
        <f t="shared" si="124"/>
        <v>136.18000054502909</v>
      </c>
      <c r="BL38" s="4">
        <f t="shared" si="125"/>
        <v>137.42936732498367</v>
      </c>
      <c r="BM38" s="4">
        <f t="shared" si="125"/>
        <v>138.5849963209339</v>
      </c>
      <c r="BN38" s="4">
        <f t="shared" si="125"/>
        <v>139.6563377461313</v>
      </c>
      <c r="BO38" s="4">
        <f t="shared" si="125"/>
        <v>140.89798205753826</v>
      </c>
      <c r="BP38" s="4">
        <f t="shared" si="125"/>
        <v>142.18897850997365</v>
      </c>
      <c r="BQ38" s="4">
        <f t="shared" si="126"/>
        <v>143.63032747316581</v>
      </c>
      <c r="BR38" s="4">
        <f t="shared" si="127"/>
        <v>145.11349740324829</v>
      </c>
      <c r="BS38" s="4">
        <f t="shared" si="128"/>
        <v>146.49539773668411</v>
      </c>
      <c r="BT38" s="4">
        <f t="shared" si="129"/>
        <v>147.84697075344306</v>
      </c>
      <c r="BV38" s="4" t="str">
        <f>L38</f>
        <v xml:space="preserve">   Jul 2024 Baseline</v>
      </c>
      <c r="BW38" s="55">
        <f t="shared" si="145"/>
        <v>-2.8391195876353859E-4</v>
      </c>
      <c r="BX38" s="55">
        <f t="shared" si="145"/>
        <v>2.8200828581681492E-5</v>
      </c>
      <c r="BY38" s="55">
        <f t="shared" si="145"/>
        <v>-2.3377315831463186E-5</v>
      </c>
      <c r="BZ38" s="55">
        <f t="shared" si="145"/>
        <v>1.4716590907681848E-4</v>
      </c>
      <c r="CA38" s="55">
        <f t="shared" si="145"/>
        <v>-2.3598412723724316E-4</v>
      </c>
      <c r="CB38" s="55">
        <f t="shared" si="145"/>
        <v>6.1734170069493999E-5</v>
      </c>
      <c r="CC38" s="55">
        <f t="shared" si="145"/>
        <v>-5.7565796375280698E-5</v>
      </c>
      <c r="CD38" s="55">
        <f t="shared" si="145"/>
        <v>-6.9627219720924671E-6</v>
      </c>
      <c r="CE38" s="55">
        <f t="shared" si="145"/>
        <v>-3.8316482605749158E-4</v>
      </c>
      <c r="CF38" s="55">
        <f t="shared" si="145"/>
        <v>2.2590598109939464E-6</v>
      </c>
      <c r="CG38" s="55">
        <f t="shared" si="146"/>
        <v>-2.6196199991557201E-5</v>
      </c>
      <c r="CH38" s="55">
        <f t="shared" si="146"/>
        <v>1.6207601067041999E-4</v>
      </c>
      <c r="CI38" s="55">
        <f t="shared" si="146"/>
        <v>-2.7638172622179713E-4</v>
      </c>
      <c r="CJ38" s="55">
        <f t="shared" si="146"/>
        <v>1.9088068711519135E-3</v>
      </c>
      <c r="CK38" s="55">
        <f t="shared" si="146"/>
        <v>3.0254262757913875E-3</v>
      </c>
      <c r="CL38" s="55">
        <f t="shared" si="146"/>
        <v>1.0767024979927431E-3</v>
      </c>
      <c r="CM38" s="55">
        <f t="shared" si="146"/>
        <v>1.7068888182278252E-2</v>
      </c>
      <c r="CN38" s="55">
        <f t="shared" si="146"/>
        <v>8.0054059190712845E-3</v>
      </c>
      <c r="CO38" s="55">
        <f t="shared" si="146"/>
        <v>4.2210974483640751E-3</v>
      </c>
      <c r="CP38" s="55">
        <f t="shared" si="146"/>
        <v>3.5157704953456825E-3</v>
      </c>
      <c r="CQ38" s="55">
        <f t="shared" si="147"/>
        <v>2.1819461553298503E-3</v>
      </c>
      <c r="CR38" s="55">
        <f t="shared" si="147"/>
        <v>-2.98753249242667E-5</v>
      </c>
      <c r="CS38" s="55">
        <f t="shared" si="147"/>
        <v>-3.3018889255344019E-3</v>
      </c>
      <c r="CT38" s="55">
        <f t="shared" si="147"/>
        <v>-5.1185816502824499E-3</v>
      </c>
      <c r="CU38" s="55">
        <f t="shared" si="147"/>
        <v>-7.081129712971368E-3</v>
      </c>
    </row>
    <row r="39" spans="1:99" x14ac:dyDescent="0.2">
      <c r="A39" s="26"/>
      <c r="B39" t="str">
        <f t="shared" si="118"/>
        <v xml:space="preserve">   Jul 2024 Pessimistic</v>
      </c>
      <c r="C39" s="51"/>
      <c r="D39" s="51"/>
      <c r="E39" s="51"/>
      <c r="F39" s="51"/>
      <c r="G39" s="51"/>
      <c r="H39" s="51"/>
      <c r="I39" s="51"/>
      <c r="J39" s="51"/>
      <c r="L39" t="str">
        <f t="shared" si="119"/>
        <v xml:space="preserve">   Jul 2024 Pessimistic</v>
      </c>
      <c r="M39" s="51">
        <f t="shared" ref="M39" si="151">M31/M48*1000</f>
        <v>91648.409599798659</v>
      </c>
      <c r="N39" s="51">
        <f t="shared" ref="N39:AK39" si="152">N31/N48*1000</f>
        <v>93885.884089213083</v>
      </c>
      <c r="O39" s="51">
        <f t="shared" si="152"/>
        <v>101080.67065183984</v>
      </c>
      <c r="P39" s="51">
        <f t="shared" si="152"/>
        <v>103427.70527546307</v>
      </c>
      <c r="Q39" s="51">
        <f t="shared" si="152"/>
        <v>106126.34868639131</v>
      </c>
      <c r="R39" s="51">
        <f t="shared" si="152"/>
        <v>107568.5657586951</v>
      </c>
      <c r="S39" s="51">
        <f t="shared" si="152"/>
        <v>109970.18636363657</v>
      </c>
      <c r="T39" s="51">
        <f t="shared" si="152"/>
        <v>110575.22485420699</v>
      </c>
      <c r="U39" s="51">
        <f t="shared" si="152"/>
        <v>112665.91975427579</v>
      </c>
      <c r="V39" s="51">
        <f t="shared" si="152"/>
        <v>111748.00170954406</v>
      </c>
      <c r="W39" s="51">
        <f t="shared" si="152"/>
        <v>112055.30319171859</v>
      </c>
      <c r="X39" s="51">
        <f t="shared" si="152"/>
        <v>113522.81703415004</v>
      </c>
      <c r="Y39" s="51">
        <f t="shared" si="152"/>
        <v>114165.3196280915</v>
      </c>
      <c r="Z39" s="51">
        <f t="shared" si="152"/>
        <v>116157.39848789811</v>
      </c>
      <c r="AA39" s="51">
        <f t="shared" si="152"/>
        <v>118423.6982698567</v>
      </c>
      <c r="AB39" s="51">
        <f t="shared" si="152"/>
        <v>119558.02779867777</v>
      </c>
      <c r="AC39" s="51">
        <f t="shared" si="152"/>
        <v>122151.27277624277</v>
      </c>
      <c r="AD39" s="51">
        <f t="shared" si="152"/>
        <v>122413.19893196557</v>
      </c>
      <c r="AE39" s="51">
        <f t="shared" si="152"/>
        <v>123522.31080444512</v>
      </c>
      <c r="AF39" s="51">
        <f t="shared" si="152"/>
        <v>124734.16885065967</v>
      </c>
      <c r="AG39" s="51">
        <f t="shared" si="152"/>
        <v>126100.3560584917</v>
      </c>
      <c r="AH39" s="51">
        <f t="shared" si="152"/>
        <v>127290.29024881794</v>
      </c>
      <c r="AI39" s="51">
        <f t="shared" si="152"/>
        <v>128102.00771743439</v>
      </c>
      <c r="AJ39" s="51">
        <f t="shared" si="152"/>
        <v>128828.0452725542</v>
      </c>
      <c r="AK39" s="51">
        <f t="shared" si="152"/>
        <v>129730.99646226755</v>
      </c>
      <c r="AL39" s="51">
        <f t="shared" ref="AL39:AO39" si="153">AL31/AL48*1000</f>
        <v>130701.24867860167</v>
      </c>
      <c r="AM39" s="51">
        <f t="shared" si="153"/>
        <v>131709.86960457286</v>
      </c>
      <c r="AN39" s="51">
        <f t="shared" si="153"/>
        <v>132521.50375152458</v>
      </c>
      <c r="AO39" s="51">
        <f t="shared" si="153"/>
        <v>133313.52579969133</v>
      </c>
      <c r="AP39" s="18"/>
      <c r="AQ39" t="str">
        <f t="shared" si="134"/>
        <v xml:space="preserve">   Jul 2024 Pessimistic</v>
      </c>
      <c r="AR39" s="4">
        <f t="shared" si="123"/>
        <v>100</v>
      </c>
      <c r="AS39" s="4">
        <f t="shared" si="123"/>
        <v>102.44136750346767</v>
      </c>
      <c r="AT39" s="4">
        <f t="shared" si="123"/>
        <v>110.29178912457844</v>
      </c>
      <c r="AU39" s="4">
        <f t="shared" si="123"/>
        <v>112.85270058378656</v>
      </c>
      <c r="AV39" s="4">
        <f t="shared" si="123"/>
        <v>115.79726167624023</v>
      </c>
      <c r="AW39" s="4">
        <f t="shared" si="123"/>
        <v>117.37090281044159</v>
      </c>
      <c r="AX39" s="4">
        <f t="shared" si="123"/>
        <v>119.99137447539314</v>
      </c>
      <c r="AY39" s="4">
        <f t="shared" si="123"/>
        <v>120.65154795053847</v>
      </c>
      <c r="AZ39" s="4">
        <f t="shared" si="123"/>
        <v>122.93276036786055</v>
      </c>
      <c r="BA39" s="4">
        <f t="shared" si="123"/>
        <v>121.93119574852891</v>
      </c>
      <c r="BB39" s="4">
        <f t="shared" si="124"/>
        <v>122.26650051106262</v>
      </c>
      <c r="BC39" s="4">
        <f t="shared" si="124"/>
        <v>123.8677436191969</v>
      </c>
      <c r="BD39" s="4">
        <f t="shared" si="124"/>
        <v>124.56879516689649</v>
      </c>
      <c r="BE39" s="4">
        <f t="shared" si="124"/>
        <v>126.74240501839903</v>
      </c>
      <c r="BF39" s="4">
        <f t="shared" si="124"/>
        <v>129.21522455979078</v>
      </c>
      <c r="BG39" s="4">
        <f t="shared" si="124"/>
        <v>130.45292146448816</v>
      </c>
      <c r="BH39" s="4">
        <f t="shared" si="124"/>
        <v>133.28247954289773</v>
      </c>
      <c r="BI39" s="4">
        <f t="shared" si="124"/>
        <v>133.56827408845129</v>
      </c>
      <c r="BJ39" s="4">
        <f t="shared" si="124"/>
        <v>134.77845534235706</v>
      </c>
      <c r="BK39" s="4">
        <f t="shared" si="124"/>
        <v>136.10074565978471</v>
      </c>
      <c r="BL39" s="4">
        <f t="shared" si="125"/>
        <v>137.59142860103566</v>
      </c>
      <c r="BM39" s="4">
        <f t="shared" si="125"/>
        <v>138.88979722033014</v>
      </c>
      <c r="BN39" s="4">
        <f t="shared" si="125"/>
        <v>139.77548358647766</v>
      </c>
      <c r="BO39" s="4">
        <f t="shared" si="125"/>
        <v>140.56768233634162</v>
      </c>
      <c r="BP39" s="4">
        <f t="shared" si="125"/>
        <v>141.55291622491237</v>
      </c>
      <c r="BQ39" s="4">
        <f t="shared" si="126"/>
        <v>142.61158404093987</v>
      </c>
      <c r="BR39" s="4">
        <f t="shared" si="127"/>
        <v>143.71211696930769</v>
      </c>
      <c r="BS39" s="4">
        <f t="shared" si="128"/>
        <v>144.59771242098643</v>
      </c>
      <c r="BT39" s="4">
        <f t="shared" si="129"/>
        <v>145.46190859375719</v>
      </c>
      <c r="BV39" s="4" t="str">
        <f t="shared" ref="BV39" si="154">L39</f>
        <v xml:space="preserve">   Jul 2024 Pessimistic</v>
      </c>
      <c r="BW39" s="55">
        <f t="shared" si="145"/>
        <v>-2.8391195876353859E-4</v>
      </c>
      <c r="BX39" s="55">
        <f t="shared" si="145"/>
        <v>2.8200828581681492E-5</v>
      </c>
      <c r="BY39" s="55">
        <f t="shared" si="145"/>
        <v>-2.3377315831463186E-5</v>
      </c>
      <c r="BZ39" s="55">
        <f t="shared" si="145"/>
        <v>1.4716590907681848E-4</v>
      </c>
      <c r="CA39" s="55">
        <f t="shared" si="145"/>
        <v>-2.3598412723724316E-4</v>
      </c>
      <c r="CB39" s="55">
        <f t="shared" si="145"/>
        <v>6.1734170069493999E-5</v>
      </c>
      <c r="CC39" s="55">
        <f t="shared" si="145"/>
        <v>-5.7565796375280698E-5</v>
      </c>
      <c r="CD39" s="55">
        <f t="shared" si="145"/>
        <v>-6.9627219720924671E-6</v>
      </c>
      <c r="CE39" s="55">
        <f t="shared" si="145"/>
        <v>-3.8316482605749158E-4</v>
      </c>
      <c r="CF39" s="55">
        <f t="shared" si="145"/>
        <v>2.2590598109939464E-6</v>
      </c>
      <c r="CG39" s="55">
        <f t="shared" si="146"/>
        <v>-2.6196199991557201E-5</v>
      </c>
      <c r="CH39" s="55">
        <f t="shared" si="146"/>
        <v>1.6207601067041999E-4</v>
      </c>
      <c r="CI39" s="55">
        <f t="shared" si="146"/>
        <v>-2.7638172622179713E-4</v>
      </c>
      <c r="CJ39" s="55">
        <f t="shared" si="146"/>
        <v>1.9088068711519135E-3</v>
      </c>
      <c r="CK39" s="55">
        <f t="shared" si="146"/>
        <v>3.0254262757913875E-3</v>
      </c>
      <c r="CL39" s="55">
        <f t="shared" si="146"/>
        <v>1.0767024979927431E-3</v>
      </c>
      <c r="CM39" s="55">
        <f t="shared" si="146"/>
        <v>1.7068888182278252E-2</v>
      </c>
      <c r="CN39" s="55">
        <f t="shared" si="146"/>
        <v>8.2482707701216906E-3</v>
      </c>
      <c r="CO39" s="55">
        <f t="shared" si="146"/>
        <v>4.3518730592413402E-3</v>
      </c>
      <c r="CP39" s="55">
        <f t="shared" si="146"/>
        <v>1.8597894458081132E-3</v>
      </c>
      <c r="CQ39" s="55">
        <f t="shared" si="147"/>
        <v>1.3911991814921087E-3</v>
      </c>
      <c r="CR39" s="55">
        <f t="shared" si="147"/>
        <v>1.4729065734535585E-3</v>
      </c>
      <c r="CS39" s="55">
        <f t="shared" si="147"/>
        <v>-1.0497225300730717E-3</v>
      </c>
      <c r="CT39" s="55">
        <f t="shared" si="147"/>
        <v>-2.6127404189386638E-3</v>
      </c>
      <c r="CU39" s="55">
        <f t="shared" si="147"/>
        <v>-5.0019381839183641E-3</v>
      </c>
    </row>
    <row r="40" spans="1:99" x14ac:dyDescent="0.2">
      <c r="A40" s="26"/>
      <c r="C40" s="51"/>
      <c r="D40" s="51"/>
      <c r="E40" s="51"/>
      <c r="F40" s="51"/>
      <c r="G40" s="51"/>
      <c r="H40" s="51"/>
      <c r="I40" s="51"/>
      <c r="J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row>
    <row r="41" spans="1:99" x14ac:dyDescent="0.2">
      <c r="A41" s="26"/>
      <c r="B41" s="27" t="s">
        <v>0</v>
      </c>
      <c r="C41" s="51"/>
      <c r="D41" s="51"/>
      <c r="E41" s="51"/>
      <c r="F41" s="51"/>
      <c r="G41" s="51"/>
      <c r="H41" s="51"/>
      <c r="I41" s="51"/>
      <c r="J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Q41" s="27" t="s">
        <v>292</v>
      </c>
      <c r="BV41" s="27" t="s">
        <v>292</v>
      </c>
    </row>
    <row r="42" spans="1:99" x14ac:dyDescent="0.2">
      <c r="B42" t="str">
        <f t="shared" ref="B42:B48" si="155">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J42" s="51">
        <f>'Reforecast 2019 ANN'!AW7</f>
        <v>1927.0355</v>
      </c>
      <c r="L42" t="str">
        <f t="shared" ref="L42:L48" si="156">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L42" s="51">
        <f>'Reforecast 2019 QTR'!GE7</f>
        <v>1914.829</v>
      </c>
      <c r="AM42" s="51">
        <f>'Reforecast 2019 QTR'!GF7</f>
        <v>1922.9580000000001</v>
      </c>
      <c r="AN42" s="51">
        <f>'Reforecast 2019 QTR'!GG7</f>
        <v>1931.1310000000001</v>
      </c>
      <c r="AO42" s="51">
        <f>'Reforecast 2019 QTR'!GH7</f>
        <v>1939.2239999999999</v>
      </c>
      <c r="AQ42" t="str">
        <f>L42</f>
        <v xml:space="preserve">   Nov 2019 Baseline</v>
      </c>
      <c r="AR42" s="4">
        <f>100*M42/$M42</f>
        <v>100</v>
      </c>
      <c r="AS42" s="4">
        <f t="shared" ref="AS42:AS48" si="157">100*N42/$M42</f>
        <v>100.61121959329044</v>
      </c>
      <c r="AT42" s="4">
        <f t="shared" ref="AT42:AT48" si="158">100*O42/$M42</f>
        <v>101.1570681070846</v>
      </c>
      <c r="AU42" s="4">
        <f t="shared" ref="AU42:AU48" si="159">100*P42/$M42</f>
        <v>101.67203442125462</v>
      </c>
      <c r="AV42" s="4">
        <f t="shared" ref="AV42:AV48" si="160">100*Q42/$M42</f>
        <v>102.10556865794864</v>
      </c>
      <c r="AW42" s="4">
        <f t="shared" ref="AW42:AW48" si="161">100*R42/$M42</f>
        <v>102.47621140781692</v>
      </c>
      <c r="AX42" s="4">
        <f t="shared" ref="AX42:AX48" si="162">100*S42/$M42</f>
        <v>102.82966607212796</v>
      </c>
      <c r="AY42" s="4">
        <f t="shared" ref="AY42:AY48" si="163">100*T42/$M42</f>
        <v>103.1437853799835</v>
      </c>
      <c r="AZ42" s="4">
        <f t="shared" ref="AZ42:AZ48" si="164">100*U42/$M42</f>
        <v>103.45260737622466</v>
      </c>
      <c r="BA42" s="4">
        <f t="shared" ref="BA42:BA48" si="165">100*V42/$M42</f>
        <v>103.72784216265565</v>
      </c>
      <c r="BB42" s="4">
        <f t="shared" ref="BB42:BB48" si="166">100*W42/$M42</f>
        <v>103.9885375193366</v>
      </c>
      <c r="BC42" s="4">
        <f t="shared" ref="BC42:BC48" si="167">100*X42/$M42</f>
        <v>104.20623448493507</v>
      </c>
      <c r="BD42" s="4">
        <f t="shared" ref="BD42:BD48" si="168">100*Y42/$M42</f>
        <v>104.38391984153149</v>
      </c>
      <c r="BE42" s="4">
        <f t="shared" ref="BE42:BE48" si="169">100*Z42/$M42</f>
        <v>104.53540041195052</v>
      </c>
      <c r="BF42" s="4">
        <f t="shared" ref="BF42:BF48" si="170">100*AA42/$M42</f>
        <v>104.67623000476195</v>
      </c>
      <c r="BG42" s="4">
        <f t="shared" ref="BG42:BG48" si="171">100*AB42/$M42</f>
        <v>104.81858116580304</v>
      </c>
      <c r="BH42" s="4">
        <f t="shared" ref="BH42:BH48" si="172">100*AC42/$M42</f>
        <v>104.96955454681219</v>
      </c>
      <c r="BI42" s="4">
        <f t="shared" ref="BI42:BI48" si="173">100*AD42/$M42</f>
        <v>105.15608754089214</v>
      </c>
      <c r="BJ42" s="4">
        <f t="shared" ref="BJ42:BJ48" si="174">100*AE42/$M42</f>
        <v>105.37513701158365</v>
      </c>
      <c r="BK42" s="4">
        <f t="shared" ref="BK42:BK48" si="175">100*AF42/$M42</f>
        <v>105.62935161469383</v>
      </c>
      <c r="BL42" s="4">
        <f t="shared" ref="BL42:BL48" si="176">100*AG42/$M42</f>
        <v>105.93687746022086</v>
      </c>
      <c r="BM42" s="4">
        <f t="shared" ref="BM42:BM48" si="177">100*AH42/$M42</f>
        <v>106.25747752164712</v>
      </c>
      <c r="BN42" s="4">
        <f t="shared" ref="BN42:BN48" si="178">100*AI42/$M42</f>
        <v>106.63544634076931</v>
      </c>
      <c r="BO42" s="4">
        <f t="shared" ref="BO42:BO48" si="179">100*AJ42/$M42</f>
        <v>107.04187412122391</v>
      </c>
      <c r="BP42" s="4">
        <f t="shared" ref="BP42:BP48" si="180">100*AK42/$M42</f>
        <v>107.46943479375706</v>
      </c>
      <c r="BQ42" s="4">
        <f t="shared" ref="BQ42:BQ48" si="181">100*AL42/$M42</f>
        <v>107.90899894899084</v>
      </c>
      <c r="BR42" s="4">
        <f t="shared" ref="BR42:BR48" si="182">100*AM42/$M42</f>
        <v>108.36710369487487</v>
      </c>
      <c r="BS42" s="4">
        <f t="shared" ref="BS42:BS48" si="183">100*AN42/$M42</f>
        <v>108.82768803342942</v>
      </c>
      <c r="BT42" s="4">
        <f t="shared" ref="BT42:BT48" si="184">100*AO42/$M42</f>
        <v>109.2837640216739</v>
      </c>
      <c r="BV42" s="4" t="str">
        <f t="shared" ref="BV42:BV45" si="185">L42</f>
        <v xml:space="preserve">   Nov 2019 Baseline</v>
      </c>
    </row>
    <row r="43" spans="1:99" x14ac:dyDescent="0.2">
      <c r="B43" t="str">
        <f t="shared" si="155"/>
        <v xml:space="preserve">   Mar 2024 Optimistic</v>
      </c>
      <c r="C43" s="51">
        <v>1763.3250000000003</v>
      </c>
      <c r="D43" s="51">
        <v>1661.3666666666666</v>
      </c>
      <c r="E43" s="51">
        <v>1688.7166666666667</v>
      </c>
      <c r="F43" s="51">
        <v>1764.675</v>
      </c>
      <c r="G43" s="51">
        <v>1788.075</v>
      </c>
      <c r="H43" s="51">
        <v>1830.6732500000001</v>
      </c>
      <c r="I43" s="51">
        <v>1857.51575</v>
      </c>
      <c r="J43" s="51">
        <v>1879.2427499999999</v>
      </c>
      <c r="L43" t="str">
        <f t="shared" si="156"/>
        <v xml:space="preserve">   Mar 2024 Optimistic</v>
      </c>
      <c r="M43" s="51">
        <v>1777.7333333333333</v>
      </c>
      <c r="N43" s="51">
        <v>1782.9333333333332</v>
      </c>
      <c r="O43" s="51">
        <v>1582.4666666666667</v>
      </c>
      <c r="P43" s="51">
        <v>1634.1333333333332</v>
      </c>
      <c r="Q43" s="51">
        <v>1645.9333333333334</v>
      </c>
      <c r="R43" s="51">
        <v>1645.6</v>
      </c>
      <c r="S43" s="51">
        <v>1669.3999999999999</v>
      </c>
      <c r="T43" s="51">
        <v>1704.8333333333335</v>
      </c>
      <c r="U43" s="51">
        <v>1735.0333333333331</v>
      </c>
      <c r="V43" s="51">
        <v>1742.8666666666666</v>
      </c>
      <c r="W43" s="51">
        <v>1758.5333333333335</v>
      </c>
      <c r="X43" s="51">
        <v>1781.1000000000001</v>
      </c>
      <c r="Y43" s="51">
        <v>1776.1999999999998</v>
      </c>
      <c r="Z43" s="51">
        <v>1781.2</v>
      </c>
      <c r="AA43" s="51">
        <v>1789.4</v>
      </c>
      <c r="AB43" s="51">
        <v>1784.1333333333332</v>
      </c>
      <c r="AC43" s="51">
        <v>1797.5666666666666</v>
      </c>
      <c r="AD43" s="51">
        <v>1811.4880000000001</v>
      </c>
      <c r="AE43" s="51">
        <v>1828.9929999999999</v>
      </c>
      <c r="AF43" s="51">
        <v>1839.1010000000001</v>
      </c>
      <c r="AG43" s="51">
        <v>1843.1110000000001</v>
      </c>
      <c r="AH43" s="51">
        <v>1848.9749999999999</v>
      </c>
      <c r="AI43" s="51">
        <v>1854.1610000000001</v>
      </c>
      <c r="AJ43" s="51">
        <v>1859.925</v>
      </c>
      <c r="AK43" s="51">
        <v>1867.002</v>
      </c>
      <c r="AL43" s="51">
        <v>1871.5329999999999</v>
      </c>
      <c r="AM43" s="51">
        <v>1875.924</v>
      </c>
      <c r="AN43" s="51">
        <v>1881.93</v>
      </c>
      <c r="AO43" s="51">
        <v>1887.5840000000001</v>
      </c>
      <c r="AQ43" t="str">
        <f t="shared" ref="AQ43:AQ48" si="186">L43</f>
        <v xml:space="preserve">   Mar 2024 Optimistic</v>
      </c>
      <c r="AR43" s="4">
        <f t="shared" ref="AR43:AR48" si="187">100*M43/$M43</f>
        <v>100</v>
      </c>
      <c r="AS43" s="4">
        <f t="shared" si="157"/>
        <v>100.2925073126828</v>
      </c>
      <c r="AT43" s="4">
        <f t="shared" si="158"/>
        <v>89.015975399384985</v>
      </c>
      <c r="AU43" s="4">
        <f t="shared" si="159"/>
        <v>91.922298057451428</v>
      </c>
      <c r="AV43" s="4">
        <f t="shared" si="160"/>
        <v>92.586064651616297</v>
      </c>
      <c r="AW43" s="4">
        <f t="shared" si="161"/>
        <v>92.567314182854574</v>
      </c>
      <c r="AX43" s="4">
        <f t="shared" si="162"/>
        <v>93.906097652441304</v>
      </c>
      <c r="AY43" s="4">
        <f t="shared" si="163"/>
        <v>95.899272481812048</v>
      </c>
      <c r="AZ43" s="4">
        <f t="shared" si="164"/>
        <v>97.598064951623783</v>
      </c>
      <c r="BA43" s="4">
        <f t="shared" si="165"/>
        <v>98.038700967524179</v>
      </c>
      <c r="BB43" s="4">
        <f t="shared" si="166"/>
        <v>98.919972999324983</v>
      </c>
      <c r="BC43" s="4">
        <f t="shared" si="167"/>
        <v>100.18937973449336</v>
      </c>
      <c r="BD43" s="4">
        <f t="shared" si="168"/>
        <v>99.913747843696072</v>
      </c>
      <c r="BE43" s="4">
        <f t="shared" si="169"/>
        <v>100.19500487512188</v>
      </c>
      <c r="BF43" s="4">
        <f t="shared" si="170"/>
        <v>100.65626640666017</v>
      </c>
      <c r="BG43" s="4">
        <f t="shared" si="171"/>
        <v>100.36000900022499</v>
      </c>
      <c r="BH43" s="4">
        <f t="shared" si="172"/>
        <v>101.11565289132227</v>
      </c>
      <c r="BI43" s="4">
        <f t="shared" si="173"/>
        <v>101.89874746868672</v>
      </c>
      <c r="BJ43" s="4">
        <f t="shared" si="174"/>
        <v>102.88342833570839</v>
      </c>
      <c r="BK43" s="4">
        <f t="shared" si="175"/>
        <v>103.45201755043877</v>
      </c>
      <c r="BL43" s="4">
        <f t="shared" si="176"/>
        <v>103.67758568964224</v>
      </c>
      <c r="BM43" s="4">
        <f t="shared" si="177"/>
        <v>104.0074439360984</v>
      </c>
      <c r="BN43" s="4">
        <f t="shared" si="178"/>
        <v>104.29916372909322</v>
      </c>
      <c r="BO43" s="4">
        <f t="shared" si="179"/>
        <v>104.62339683492087</v>
      </c>
      <c r="BP43" s="4">
        <f t="shared" si="180"/>
        <v>105.02148803720092</v>
      </c>
      <c r="BQ43" s="4">
        <f t="shared" si="181"/>
        <v>105.27636315907897</v>
      </c>
      <c r="BR43" s="4">
        <f t="shared" si="182"/>
        <v>105.5233630840771</v>
      </c>
      <c r="BS43" s="4">
        <f t="shared" si="183"/>
        <v>105.86120903022575</v>
      </c>
      <c r="BT43" s="4">
        <f t="shared" si="184"/>
        <v>106.17925448136204</v>
      </c>
      <c r="BV43" s="4" t="str">
        <f t="shared" si="185"/>
        <v xml:space="preserve">   Mar 2024 Optimistic</v>
      </c>
    </row>
    <row r="44" spans="1:99" x14ac:dyDescent="0.2">
      <c r="B44" t="str">
        <f t="shared" si="155"/>
        <v xml:space="preserve">   Mar 2024 Baseline</v>
      </c>
      <c r="C44" s="51">
        <v>1763.3250000000003</v>
      </c>
      <c r="D44" s="51">
        <v>1661.3666666666666</v>
      </c>
      <c r="E44" s="51">
        <v>1688.7166666666667</v>
      </c>
      <c r="F44" s="51">
        <v>1764.675</v>
      </c>
      <c r="G44" s="51">
        <v>1788.075</v>
      </c>
      <c r="H44" s="51">
        <v>1821.7105000000001</v>
      </c>
      <c r="I44" s="51">
        <v>1847.3817499999998</v>
      </c>
      <c r="J44" s="51">
        <v>1865.7055</v>
      </c>
      <c r="L44" t="str">
        <f t="shared" si="156"/>
        <v xml:space="preserve">   Mar 2024 Baseline</v>
      </c>
      <c r="M44" s="51">
        <v>1777.7333333333333</v>
      </c>
      <c r="N44" s="51">
        <v>1782.9333333333332</v>
      </c>
      <c r="O44" s="51">
        <v>1582.4666666666667</v>
      </c>
      <c r="P44" s="51">
        <v>1634.1333333333332</v>
      </c>
      <c r="Q44" s="51">
        <v>1645.9333333333334</v>
      </c>
      <c r="R44" s="51">
        <v>1645.6</v>
      </c>
      <c r="S44" s="51">
        <v>1669.3999999999999</v>
      </c>
      <c r="T44" s="51">
        <v>1704.8333333333335</v>
      </c>
      <c r="U44" s="51">
        <v>1735.0333333333331</v>
      </c>
      <c r="V44" s="51">
        <v>1742.8666666666666</v>
      </c>
      <c r="W44" s="51">
        <v>1758.5333333333335</v>
      </c>
      <c r="X44" s="51">
        <v>1781.1000000000001</v>
      </c>
      <c r="Y44" s="51">
        <v>1776.1999999999998</v>
      </c>
      <c r="Z44" s="51">
        <v>1781.2</v>
      </c>
      <c r="AA44" s="51">
        <v>1789.4</v>
      </c>
      <c r="AB44" s="51">
        <v>1784.1333333333332</v>
      </c>
      <c r="AC44" s="51">
        <v>1797.5666666666666</v>
      </c>
      <c r="AD44" s="51">
        <v>1810.558</v>
      </c>
      <c r="AE44" s="51">
        <v>1818.067</v>
      </c>
      <c r="AF44" s="51">
        <v>1824.9659999999999</v>
      </c>
      <c r="AG44" s="51">
        <v>1833.251</v>
      </c>
      <c r="AH44" s="51">
        <v>1840.61</v>
      </c>
      <c r="AI44" s="51">
        <v>1844.692</v>
      </c>
      <c r="AJ44" s="51">
        <v>1849.289</v>
      </c>
      <c r="AK44" s="51">
        <v>1854.9359999999999</v>
      </c>
      <c r="AL44" s="51">
        <v>1859.635</v>
      </c>
      <c r="AM44" s="51">
        <v>1863.51</v>
      </c>
      <c r="AN44" s="51">
        <v>1867.769</v>
      </c>
      <c r="AO44" s="51">
        <v>1871.9079999999999</v>
      </c>
      <c r="AQ44" t="str">
        <f t="shared" si="186"/>
        <v xml:space="preserve">   Mar 2024 Baseline</v>
      </c>
      <c r="AR44" s="4">
        <f t="shared" si="187"/>
        <v>100</v>
      </c>
      <c r="AS44" s="4">
        <f t="shared" si="157"/>
        <v>100.2925073126828</v>
      </c>
      <c r="AT44" s="4">
        <f t="shared" si="158"/>
        <v>89.015975399384985</v>
      </c>
      <c r="AU44" s="4">
        <f t="shared" si="159"/>
        <v>91.922298057451428</v>
      </c>
      <c r="AV44" s="4">
        <f t="shared" si="160"/>
        <v>92.586064651616297</v>
      </c>
      <c r="AW44" s="4">
        <f t="shared" si="161"/>
        <v>92.567314182854574</v>
      </c>
      <c r="AX44" s="4">
        <f t="shared" si="162"/>
        <v>93.906097652441304</v>
      </c>
      <c r="AY44" s="4">
        <f t="shared" si="163"/>
        <v>95.899272481812048</v>
      </c>
      <c r="AZ44" s="4">
        <f t="shared" si="164"/>
        <v>97.598064951623783</v>
      </c>
      <c r="BA44" s="4">
        <f t="shared" si="165"/>
        <v>98.038700967524179</v>
      </c>
      <c r="BB44" s="4">
        <f t="shared" si="166"/>
        <v>98.919972999324983</v>
      </c>
      <c r="BC44" s="4">
        <f t="shared" si="167"/>
        <v>100.18937973449336</v>
      </c>
      <c r="BD44" s="4">
        <f t="shared" si="168"/>
        <v>99.913747843696072</v>
      </c>
      <c r="BE44" s="4">
        <f t="shared" si="169"/>
        <v>100.19500487512188</v>
      </c>
      <c r="BF44" s="4">
        <f t="shared" si="170"/>
        <v>100.65626640666017</v>
      </c>
      <c r="BG44" s="4">
        <f t="shared" si="171"/>
        <v>100.36000900022499</v>
      </c>
      <c r="BH44" s="4">
        <f t="shared" si="172"/>
        <v>101.11565289132227</v>
      </c>
      <c r="BI44" s="4">
        <f t="shared" si="173"/>
        <v>101.84643366084151</v>
      </c>
      <c r="BJ44" s="4">
        <f t="shared" si="174"/>
        <v>102.26882547063677</v>
      </c>
      <c r="BK44" s="4">
        <f t="shared" si="175"/>
        <v>102.65690392259805</v>
      </c>
      <c r="BL44" s="4">
        <f t="shared" si="176"/>
        <v>103.12294682367059</v>
      </c>
      <c r="BM44" s="4">
        <f t="shared" si="177"/>
        <v>103.53690092252306</v>
      </c>
      <c r="BN44" s="4">
        <f t="shared" si="178"/>
        <v>103.76651916297908</v>
      </c>
      <c r="BO44" s="4">
        <f t="shared" si="179"/>
        <v>104.02510687767193</v>
      </c>
      <c r="BP44" s="4">
        <f t="shared" si="180"/>
        <v>104.34275856896423</v>
      </c>
      <c r="BQ44" s="4">
        <f t="shared" si="181"/>
        <v>104.60708392709817</v>
      </c>
      <c r="BR44" s="4">
        <f t="shared" si="182"/>
        <v>104.82505812645316</v>
      </c>
      <c r="BS44" s="4">
        <f t="shared" si="183"/>
        <v>105.06463286582164</v>
      </c>
      <c r="BT44" s="4">
        <f t="shared" si="184"/>
        <v>105.29745743643591</v>
      </c>
      <c r="BV44" s="4" t="str">
        <f t="shared" si="185"/>
        <v xml:space="preserve">   Mar 2024 Baseline</v>
      </c>
    </row>
    <row r="45" spans="1:99" x14ac:dyDescent="0.2">
      <c r="B45" t="str">
        <f t="shared" si="155"/>
        <v xml:space="preserve">   Mar 2024 Pessimistic</v>
      </c>
      <c r="C45" s="51">
        <v>1763.3250000000003</v>
      </c>
      <c r="D45" s="51">
        <v>1661.3666666666666</v>
      </c>
      <c r="E45" s="51">
        <v>1688.7166666666667</v>
      </c>
      <c r="F45" s="51">
        <v>1764.675</v>
      </c>
      <c r="G45" s="51">
        <v>1788.075</v>
      </c>
      <c r="H45" s="51">
        <v>1799.4872499999999</v>
      </c>
      <c r="I45" s="51">
        <v>1776.7292499999999</v>
      </c>
      <c r="J45" s="51">
        <v>1788.1325000000002</v>
      </c>
      <c r="L45" t="str">
        <f t="shared" si="156"/>
        <v xml:space="preserve">   Mar 2024 Pessimistic</v>
      </c>
      <c r="M45" s="51">
        <v>1777.7333333333333</v>
      </c>
      <c r="N45" s="51">
        <v>1782.9333333333332</v>
      </c>
      <c r="O45" s="51">
        <v>1582.4666666666667</v>
      </c>
      <c r="P45" s="51">
        <v>1634.1333333333332</v>
      </c>
      <c r="Q45" s="51">
        <v>1645.9333333333334</v>
      </c>
      <c r="R45" s="51">
        <v>1645.6</v>
      </c>
      <c r="S45" s="51">
        <v>1669.3999999999999</v>
      </c>
      <c r="T45" s="51">
        <v>1704.8333333333335</v>
      </c>
      <c r="U45" s="51">
        <v>1735.0333333333331</v>
      </c>
      <c r="V45" s="51">
        <v>1742.8666666666666</v>
      </c>
      <c r="W45" s="51">
        <v>1758.5333333333335</v>
      </c>
      <c r="X45" s="51">
        <v>1781.1000000000001</v>
      </c>
      <c r="Y45" s="51">
        <v>1776.1999999999998</v>
      </c>
      <c r="Z45" s="51">
        <v>1781.2</v>
      </c>
      <c r="AA45" s="51">
        <v>1789.4</v>
      </c>
      <c r="AB45" s="51">
        <v>1784.1333333333332</v>
      </c>
      <c r="AC45" s="51">
        <v>1797.5666666666666</v>
      </c>
      <c r="AD45" s="51">
        <v>1809.7670000000001</v>
      </c>
      <c r="AE45" s="51">
        <v>1806.1880000000001</v>
      </c>
      <c r="AF45" s="51">
        <v>1795.8610000000001</v>
      </c>
      <c r="AG45" s="51">
        <v>1786.133</v>
      </c>
      <c r="AH45" s="51">
        <v>1780.6389999999999</v>
      </c>
      <c r="AI45" s="51">
        <v>1776.498</v>
      </c>
      <c r="AJ45" s="51">
        <v>1775.192</v>
      </c>
      <c r="AK45" s="51">
        <v>1774.588</v>
      </c>
      <c r="AL45" s="51">
        <v>1778.693</v>
      </c>
      <c r="AM45" s="51">
        <v>1784.424</v>
      </c>
      <c r="AN45" s="51">
        <v>1790.5889999999999</v>
      </c>
      <c r="AO45" s="51">
        <v>1798.8240000000001</v>
      </c>
      <c r="AQ45" t="str">
        <f t="shared" si="186"/>
        <v xml:space="preserve">   Mar 2024 Pessimistic</v>
      </c>
      <c r="AR45" s="4">
        <f t="shared" si="187"/>
        <v>100</v>
      </c>
      <c r="AS45" s="4">
        <f t="shared" si="157"/>
        <v>100.2925073126828</v>
      </c>
      <c r="AT45" s="4">
        <f t="shared" si="158"/>
        <v>89.015975399384985</v>
      </c>
      <c r="AU45" s="4">
        <f t="shared" si="159"/>
        <v>91.922298057451428</v>
      </c>
      <c r="AV45" s="4">
        <f t="shared" si="160"/>
        <v>92.586064651616297</v>
      </c>
      <c r="AW45" s="4">
        <f t="shared" si="161"/>
        <v>92.567314182854574</v>
      </c>
      <c r="AX45" s="4">
        <f t="shared" si="162"/>
        <v>93.906097652441304</v>
      </c>
      <c r="AY45" s="4">
        <f t="shared" si="163"/>
        <v>95.899272481812048</v>
      </c>
      <c r="AZ45" s="4">
        <f t="shared" si="164"/>
        <v>97.598064951623783</v>
      </c>
      <c r="BA45" s="4">
        <f t="shared" si="165"/>
        <v>98.038700967524179</v>
      </c>
      <c r="BB45" s="4">
        <f t="shared" si="166"/>
        <v>98.919972999324983</v>
      </c>
      <c r="BC45" s="4">
        <f t="shared" si="167"/>
        <v>100.18937973449336</v>
      </c>
      <c r="BD45" s="4">
        <f t="shared" si="168"/>
        <v>99.913747843696072</v>
      </c>
      <c r="BE45" s="4">
        <f t="shared" si="169"/>
        <v>100.19500487512188</v>
      </c>
      <c r="BF45" s="4">
        <f t="shared" si="170"/>
        <v>100.65626640666017</v>
      </c>
      <c r="BG45" s="4">
        <f t="shared" si="171"/>
        <v>100.36000900022499</v>
      </c>
      <c r="BH45" s="4">
        <f t="shared" si="172"/>
        <v>101.11565289132227</v>
      </c>
      <c r="BI45" s="4">
        <f t="shared" si="173"/>
        <v>101.80193879846996</v>
      </c>
      <c r="BJ45" s="4">
        <f t="shared" si="174"/>
        <v>101.6006150153754</v>
      </c>
      <c r="BK45" s="4">
        <f t="shared" si="175"/>
        <v>101.01970674266857</v>
      </c>
      <c r="BL45" s="4">
        <f t="shared" si="176"/>
        <v>100.47249306232656</v>
      </c>
      <c r="BM45" s="4">
        <f t="shared" si="177"/>
        <v>100.1634478361959</v>
      </c>
      <c r="BN45" s="4">
        <f t="shared" si="178"/>
        <v>99.930510762769075</v>
      </c>
      <c r="BO45" s="4">
        <f t="shared" si="179"/>
        <v>99.857046426160665</v>
      </c>
      <c r="BP45" s="4">
        <f t="shared" si="180"/>
        <v>99.823070576764408</v>
      </c>
      <c r="BQ45" s="4">
        <f t="shared" si="181"/>
        <v>100.05398259956497</v>
      </c>
      <c r="BR45" s="4">
        <f t="shared" si="182"/>
        <v>100.37635940898522</v>
      </c>
      <c r="BS45" s="4">
        <f t="shared" si="183"/>
        <v>100.72314932873321</v>
      </c>
      <c r="BT45" s="4">
        <f t="shared" si="184"/>
        <v>101.18637965949148</v>
      </c>
      <c r="BV45" s="4" t="str">
        <f t="shared" si="185"/>
        <v xml:space="preserve">   Mar 2024 Pessimistic</v>
      </c>
    </row>
    <row r="46" spans="1:99" x14ac:dyDescent="0.2">
      <c r="B46" t="str">
        <f t="shared" si="155"/>
        <v xml:space="preserve">   Jul 2024 Optimistic</v>
      </c>
      <c r="C46" s="51">
        <f ca="1">'Optimistic ANN'!AF7</f>
        <v>1763.3416666666667</v>
      </c>
      <c r="D46" s="51">
        <f ca="1">'Optimistic ANN'!AG7</f>
        <v>1661.3833333333332</v>
      </c>
      <c r="E46" s="51">
        <f ca="1">'Optimistic ANN'!AH7</f>
        <v>1688.8833333333334</v>
      </c>
      <c r="F46" s="51">
        <f ca="1">'Optimistic ANN'!AI7</f>
        <v>1764.7333333333333</v>
      </c>
      <c r="G46" s="51">
        <f ca="1">'Optimistic ANN'!AJ7</f>
        <v>1784.7666666666664</v>
      </c>
      <c r="H46" s="51">
        <f ca="1">'Optimistic ANN'!AK7</f>
        <v>1802.8367499999999</v>
      </c>
      <c r="I46" s="51">
        <f ca="1">'Optimistic ANN'!AL7</f>
        <v>1835.5192499999998</v>
      </c>
      <c r="J46" s="51">
        <f ca="1">'Optimistic ANN'!AM7</f>
        <v>1852.9304999999999</v>
      </c>
      <c r="L46" t="str">
        <f t="shared" si="156"/>
        <v xml:space="preserve">   Jul 2024 Optimistic</v>
      </c>
      <c r="M46" s="51">
        <f>'Optimistic QTR'!DR7</f>
        <v>1778.2666666666667</v>
      </c>
      <c r="N46" s="51">
        <f>'Optimistic QTR'!DS7</f>
        <v>1782.2666666666667</v>
      </c>
      <c r="O46" s="51">
        <f>'Optimistic QTR'!DT7</f>
        <v>1582.3666666666663</v>
      </c>
      <c r="P46" s="51">
        <f>'Optimistic QTR'!DU7</f>
        <v>1634.2666666666669</v>
      </c>
      <c r="Q46" s="51">
        <f>'Optimistic QTR'!DV7</f>
        <v>1646.6333333333334</v>
      </c>
      <c r="R46" s="51">
        <f>'Optimistic QTR'!DW7</f>
        <v>1645.2666666666667</v>
      </c>
      <c r="S46" s="51">
        <f>'Optimistic QTR'!DX7</f>
        <v>1669.4333333333332</v>
      </c>
      <c r="T46" s="51">
        <f>'Optimistic QTR'!DY7</f>
        <v>1705.2333333333333</v>
      </c>
      <c r="U46" s="51">
        <f>'Optimistic QTR'!DZ7</f>
        <v>1735.6000000000001</v>
      </c>
      <c r="V46" s="51">
        <f>'Optimistic QTR'!EA7</f>
        <v>1742.1333333333332</v>
      </c>
      <c r="W46" s="51">
        <f>'Optimistic QTR'!EB7</f>
        <v>1758.7</v>
      </c>
      <c r="X46" s="51">
        <f>'Optimistic QTR'!EC7</f>
        <v>1781.1666666666665</v>
      </c>
      <c r="Y46" s="51">
        <f>'Optimistic QTR'!ED7</f>
        <v>1776.9333333333334</v>
      </c>
      <c r="Z46" s="51">
        <f>'Optimistic QTR'!EE7</f>
        <v>1780.7333333333333</v>
      </c>
      <c r="AA46" s="51">
        <f>'Optimistic QTR'!EF7</f>
        <v>1789.4</v>
      </c>
      <c r="AB46" s="51">
        <f>'Optimistic QTR'!EG7</f>
        <v>1784.3999999999999</v>
      </c>
      <c r="AC46" s="51">
        <f>'Optimistic QTR'!EH7</f>
        <v>1784.5333333333333</v>
      </c>
      <c r="AD46" s="51">
        <f>'Optimistic QTR'!EI7</f>
        <v>1782.8</v>
      </c>
      <c r="AE46" s="51">
        <f>'Optimistic QTR'!EJ7</f>
        <v>1795.961</v>
      </c>
      <c r="AF46" s="51">
        <f>'Optimistic QTR'!EK7</f>
        <v>1811.424</v>
      </c>
      <c r="AG46" s="51">
        <f>'Optimistic QTR'!EL7</f>
        <v>1821.162</v>
      </c>
      <c r="AH46" s="51">
        <f>'Optimistic QTR'!EM7</f>
        <v>1826.6859999999999</v>
      </c>
      <c r="AI46" s="51">
        <f>'Optimistic QTR'!EN7</f>
        <v>1833.4069999999999</v>
      </c>
      <c r="AJ46" s="51">
        <f>'Optimistic QTR'!EO7</f>
        <v>1837.914</v>
      </c>
      <c r="AK46" s="51">
        <f>'Optimistic QTR'!EP7</f>
        <v>1844.07</v>
      </c>
      <c r="AL46" s="51">
        <f>'Optimistic QTR'!EQ7</f>
        <v>1850.4490000000001</v>
      </c>
      <c r="AM46" s="51">
        <f>'Optimistic QTR'!ER7</f>
        <v>1852.133</v>
      </c>
      <c r="AN46" s="51">
        <f>'Optimistic QTR'!ES7</f>
        <v>1853.0840000000001</v>
      </c>
      <c r="AO46" s="51">
        <f>'Optimistic QTR'!ET7</f>
        <v>1856.056</v>
      </c>
      <c r="AP46" s="18"/>
      <c r="AQ46" t="str">
        <f t="shared" si="186"/>
        <v xml:space="preserve">   Jul 2024 Optimistic</v>
      </c>
      <c r="AR46" s="4">
        <f t="shared" si="187"/>
        <v>100</v>
      </c>
      <c r="AS46" s="4">
        <f t="shared" si="157"/>
        <v>100.22493814201094</v>
      </c>
      <c r="AT46" s="4">
        <f t="shared" si="158"/>
        <v>88.983654495013852</v>
      </c>
      <c r="AU46" s="4">
        <f t="shared" si="159"/>
        <v>91.90222688760592</v>
      </c>
      <c r="AV46" s="4">
        <f t="shared" si="160"/>
        <v>92.597660643323096</v>
      </c>
      <c r="AW46" s="4">
        <f t="shared" si="161"/>
        <v>92.520806778136006</v>
      </c>
      <c r="AX46" s="4">
        <f t="shared" si="162"/>
        <v>93.879808052785478</v>
      </c>
      <c r="AY46" s="4">
        <f t="shared" si="163"/>
        <v>95.893004423783466</v>
      </c>
      <c r="AZ46" s="4">
        <f t="shared" si="164"/>
        <v>97.6006598185499</v>
      </c>
      <c r="BA46" s="4">
        <f t="shared" si="165"/>
        <v>97.968058783834437</v>
      </c>
      <c r="BB46" s="4">
        <f t="shared" si="166"/>
        <v>98.899677588663124</v>
      </c>
      <c r="BC46" s="4">
        <f t="shared" si="167"/>
        <v>100.16308015295793</v>
      </c>
      <c r="BD46" s="4">
        <f t="shared" si="168"/>
        <v>99.925020619329686</v>
      </c>
      <c r="BE46" s="4">
        <f t="shared" si="169"/>
        <v>100.13871185424009</v>
      </c>
      <c r="BF46" s="4">
        <f t="shared" si="170"/>
        <v>100.62607782859713</v>
      </c>
      <c r="BG46" s="4">
        <f t="shared" si="171"/>
        <v>100.34490515108345</v>
      </c>
      <c r="BH46" s="4">
        <f t="shared" si="172"/>
        <v>100.35240308915049</v>
      </c>
      <c r="BI46" s="4">
        <f t="shared" si="173"/>
        <v>100.25492989427907</v>
      </c>
      <c r="BJ46" s="4">
        <f t="shared" si="174"/>
        <v>100.9950326160306</v>
      </c>
      <c r="BK46" s="4">
        <f t="shared" si="175"/>
        <v>101.8645872385094</v>
      </c>
      <c r="BL46" s="4">
        <f t="shared" si="176"/>
        <v>102.41219914523506</v>
      </c>
      <c r="BM46" s="4">
        <f t="shared" si="177"/>
        <v>102.72283871935218</v>
      </c>
      <c r="BN46" s="4">
        <f t="shared" si="178"/>
        <v>103.10079103246606</v>
      </c>
      <c r="BO46" s="4">
        <f t="shared" si="179"/>
        <v>103.3542400839769</v>
      </c>
      <c r="BP46" s="4">
        <f t="shared" si="180"/>
        <v>103.70041988453175</v>
      </c>
      <c r="BQ46" s="4">
        <f t="shared" si="181"/>
        <v>104.05913998650371</v>
      </c>
      <c r="BR46" s="4">
        <f t="shared" si="182"/>
        <v>104.15383894429033</v>
      </c>
      <c r="BS46" s="4">
        <f t="shared" si="183"/>
        <v>104.20731798755342</v>
      </c>
      <c r="BT46" s="4">
        <f t="shared" si="184"/>
        <v>104.37444702706756</v>
      </c>
      <c r="BV46" s="4" t="str">
        <f t="shared" ref="BV46" si="188">L46</f>
        <v xml:space="preserve">   Jul 2024 Optimistic</v>
      </c>
      <c r="BW46" s="55">
        <f t="shared" ref="BW46:CF48" si="189">M46/M43-1</f>
        <v>3.0000750018754907E-4</v>
      </c>
      <c r="BX46" s="55">
        <f t="shared" si="189"/>
        <v>-3.7391564463051807E-4</v>
      </c>
      <c r="BY46" s="55">
        <f t="shared" si="189"/>
        <v>-6.3192484307417196E-5</v>
      </c>
      <c r="BZ46" s="55">
        <f t="shared" si="189"/>
        <v>8.1592689295195697E-5</v>
      </c>
      <c r="CA46" s="55">
        <f t="shared" si="189"/>
        <v>4.2529061525375944E-4</v>
      </c>
      <c r="CB46" s="55">
        <f t="shared" si="189"/>
        <v>-2.0256036298815783E-4</v>
      </c>
      <c r="CC46" s="55">
        <f t="shared" si="189"/>
        <v>1.9967253704011867E-5</v>
      </c>
      <c r="CD46" s="55">
        <f t="shared" si="189"/>
        <v>2.346270407662665E-4</v>
      </c>
      <c r="CE46" s="55">
        <f t="shared" si="189"/>
        <v>3.2660275499063474E-4</v>
      </c>
      <c r="CF46" s="55">
        <f t="shared" si="189"/>
        <v>-4.2076272807256565E-4</v>
      </c>
      <c r="CG46" s="55">
        <f t="shared" ref="CG46:CP48" si="190">W46/W43-1</f>
        <v>9.4775949655012681E-5</v>
      </c>
      <c r="CH46" s="55">
        <f t="shared" si="190"/>
        <v>3.7430052589160212E-5</v>
      </c>
      <c r="CI46" s="55">
        <f t="shared" si="190"/>
        <v>4.1286641894688891E-4</v>
      </c>
      <c r="CJ46" s="55">
        <f t="shared" si="190"/>
        <v>-2.6199565835771654E-4</v>
      </c>
      <c r="CK46" s="55">
        <f t="shared" si="190"/>
        <v>0</v>
      </c>
      <c r="CL46" s="55">
        <f t="shared" si="190"/>
        <v>1.4946566026452501E-4</v>
      </c>
      <c r="CM46" s="55">
        <f t="shared" si="190"/>
        <v>-7.2505423999109642E-3</v>
      </c>
      <c r="CN46" s="55">
        <f t="shared" si="190"/>
        <v>-1.5836704410959412E-2</v>
      </c>
      <c r="CO46" s="55">
        <f t="shared" si="190"/>
        <v>-1.8060211274728677E-2</v>
      </c>
      <c r="CP46" s="55">
        <f t="shared" si="190"/>
        <v>-1.5049200669240093E-2</v>
      </c>
      <c r="CQ46" s="55">
        <f t="shared" ref="CQ46:CU48" si="191">AG46/AG43-1</f>
        <v>-1.1908669635198321E-2</v>
      </c>
      <c r="CR46" s="55">
        <f t="shared" si="191"/>
        <v>-1.2054787111778098E-2</v>
      </c>
      <c r="CS46" s="55">
        <f t="shared" si="191"/>
        <v>-1.1193202747765807E-2</v>
      </c>
      <c r="CT46" s="55">
        <f t="shared" si="191"/>
        <v>-1.1834348159199926E-2</v>
      </c>
      <c r="CU46" s="55">
        <f t="shared" si="191"/>
        <v>-1.2282793483884835E-2</v>
      </c>
    </row>
    <row r="47" spans="1:99" x14ac:dyDescent="0.2">
      <c r="B47" t="str">
        <f t="shared" si="155"/>
        <v xml:space="preserve">   Jul 2024 Baseline</v>
      </c>
      <c r="C47" s="51">
        <f ca="1">'Baseline ANN'!AF7</f>
        <v>1763.3416666666667</v>
      </c>
      <c r="D47" s="51">
        <f ca="1">'Baseline ANN'!AG7</f>
        <v>1661.3833333333332</v>
      </c>
      <c r="E47" s="51">
        <f ca="1">'Baseline ANN'!AH7</f>
        <v>1688.8833333333334</v>
      </c>
      <c r="F47" s="51">
        <f ca="1">'Baseline ANN'!AI7</f>
        <v>1764.7333333333333</v>
      </c>
      <c r="G47" s="51">
        <f ca="1">'Baseline ANN'!AJ7</f>
        <v>1784.7666666666664</v>
      </c>
      <c r="H47" s="51">
        <f ca="1">'Baseline ANN'!AK7</f>
        <v>1797.0952499999999</v>
      </c>
      <c r="I47" s="51">
        <f ca="1">'Baseline ANN'!AL7</f>
        <v>1826.2245</v>
      </c>
      <c r="J47" s="51">
        <f ca="1">'Baseline ANN'!AM7</f>
        <v>1842.3277500000002</v>
      </c>
      <c r="L47" t="str">
        <f t="shared" si="156"/>
        <v xml:space="preserve">   Jul 2024 Baseline</v>
      </c>
      <c r="M47" s="51">
        <f>'Baseline QTR'!DR7</f>
        <v>1778.2666666666667</v>
      </c>
      <c r="N47" s="51">
        <f>'Baseline QTR'!DS7</f>
        <v>1782.2666666666667</v>
      </c>
      <c r="O47" s="51">
        <f>'Baseline QTR'!DT7</f>
        <v>1582.3666666666663</v>
      </c>
      <c r="P47" s="51">
        <f>'Baseline QTR'!DU7</f>
        <v>1634.2666666666669</v>
      </c>
      <c r="Q47" s="51">
        <f>'Baseline QTR'!DV7</f>
        <v>1646.6333333333334</v>
      </c>
      <c r="R47" s="51">
        <f>'Baseline QTR'!DW7</f>
        <v>1645.2666666666667</v>
      </c>
      <c r="S47" s="51">
        <f>'Baseline QTR'!DX7</f>
        <v>1669.4333333333332</v>
      </c>
      <c r="T47" s="51">
        <f>'Baseline QTR'!DY7</f>
        <v>1705.2333333333333</v>
      </c>
      <c r="U47" s="51">
        <f>'Baseline QTR'!DZ7</f>
        <v>1735.6000000000001</v>
      </c>
      <c r="V47" s="51">
        <f>'Baseline QTR'!EA7</f>
        <v>1742.1333333333332</v>
      </c>
      <c r="W47" s="51">
        <f>'Baseline QTR'!EB7</f>
        <v>1758.7</v>
      </c>
      <c r="X47" s="51">
        <f>'Baseline QTR'!EC7</f>
        <v>1781.1666666666665</v>
      </c>
      <c r="Y47" s="51">
        <f>'Baseline QTR'!ED7</f>
        <v>1776.9333333333334</v>
      </c>
      <c r="Z47" s="51">
        <f>'Baseline QTR'!EE7</f>
        <v>1780.7333333333333</v>
      </c>
      <c r="AA47" s="51">
        <f>'Baseline QTR'!EF7</f>
        <v>1789.4</v>
      </c>
      <c r="AB47" s="51">
        <f>'Baseline QTR'!EG7</f>
        <v>1784.3999999999999</v>
      </c>
      <c r="AC47" s="51">
        <f>'Baseline QTR'!EH7</f>
        <v>1784.5333333333333</v>
      </c>
      <c r="AD47" s="51">
        <f>'Baseline QTR'!EI7</f>
        <v>1782.8</v>
      </c>
      <c r="AE47" s="51">
        <f>'Baseline QTR'!EJ7</f>
        <v>1795.9449999999999</v>
      </c>
      <c r="AF47" s="51">
        <f>'Baseline QTR'!EK7</f>
        <v>1801.933</v>
      </c>
      <c r="AG47" s="51">
        <f>'Baseline QTR'!EL7</f>
        <v>1807.703</v>
      </c>
      <c r="AH47" s="51">
        <f>'Baseline QTR'!EM7</f>
        <v>1816.7080000000001</v>
      </c>
      <c r="AI47" s="51">
        <f>'Baseline QTR'!EN7</f>
        <v>1824.8219999999999</v>
      </c>
      <c r="AJ47" s="51">
        <f>'Baseline QTR'!EO7</f>
        <v>1829.1489999999999</v>
      </c>
      <c r="AK47" s="51">
        <f>'Baseline QTR'!EP7</f>
        <v>1834.2190000000001</v>
      </c>
      <c r="AL47" s="51">
        <f>'Baseline QTR'!EQ7</f>
        <v>1839.452</v>
      </c>
      <c r="AM47" s="51">
        <f>'Baseline QTR'!ER7</f>
        <v>1841.723</v>
      </c>
      <c r="AN47" s="51">
        <f>'Baseline QTR'!ES7</f>
        <v>1842.992</v>
      </c>
      <c r="AO47" s="51">
        <f>'Baseline QTR'!ET7</f>
        <v>1845.144</v>
      </c>
      <c r="AP47" s="18"/>
      <c r="AQ47" t="str">
        <f t="shared" si="186"/>
        <v xml:space="preserve">   Jul 2024 Baseline</v>
      </c>
      <c r="AR47" s="4">
        <f t="shared" si="187"/>
        <v>100</v>
      </c>
      <c r="AS47" s="4">
        <f t="shared" si="157"/>
        <v>100.22493814201094</v>
      </c>
      <c r="AT47" s="4">
        <f t="shared" si="158"/>
        <v>88.983654495013852</v>
      </c>
      <c r="AU47" s="4">
        <f t="shared" si="159"/>
        <v>91.90222688760592</v>
      </c>
      <c r="AV47" s="4">
        <f t="shared" si="160"/>
        <v>92.597660643323096</v>
      </c>
      <c r="AW47" s="4">
        <f t="shared" si="161"/>
        <v>92.520806778136006</v>
      </c>
      <c r="AX47" s="4">
        <f t="shared" si="162"/>
        <v>93.879808052785478</v>
      </c>
      <c r="AY47" s="4">
        <f t="shared" si="163"/>
        <v>95.893004423783466</v>
      </c>
      <c r="AZ47" s="4">
        <f t="shared" si="164"/>
        <v>97.6006598185499</v>
      </c>
      <c r="BA47" s="4">
        <f t="shared" si="165"/>
        <v>97.968058783834437</v>
      </c>
      <c r="BB47" s="4">
        <f t="shared" si="166"/>
        <v>98.899677588663124</v>
      </c>
      <c r="BC47" s="4">
        <f t="shared" si="167"/>
        <v>100.16308015295793</v>
      </c>
      <c r="BD47" s="4">
        <f t="shared" si="168"/>
        <v>99.925020619329686</v>
      </c>
      <c r="BE47" s="4">
        <f t="shared" si="169"/>
        <v>100.13871185424009</v>
      </c>
      <c r="BF47" s="4">
        <f t="shared" si="170"/>
        <v>100.62607782859713</v>
      </c>
      <c r="BG47" s="4">
        <f t="shared" si="171"/>
        <v>100.34490515108345</v>
      </c>
      <c r="BH47" s="4">
        <f t="shared" si="172"/>
        <v>100.35240308915049</v>
      </c>
      <c r="BI47" s="4">
        <f t="shared" si="173"/>
        <v>100.25492989427907</v>
      </c>
      <c r="BJ47" s="4">
        <f t="shared" si="174"/>
        <v>100.99413286346255</v>
      </c>
      <c r="BK47" s="4">
        <f t="shared" si="175"/>
        <v>101.33086526205292</v>
      </c>
      <c r="BL47" s="4">
        <f t="shared" si="176"/>
        <v>101.65533853190372</v>
      </c>
      <c r="BM47" s="4">
        <f t="shared" si="177"/>
        <v>102.16173052410588</v>
      </c>
      <c r="BN47" s="4">
        <f t="shared" si="178"/>
        <v>102.61801754517506</v>
      </c>
      <c r="BO47" s="4">
        <f t="shared" si="179"/>
        <v>102.86134438029542</v>
      </c>
      <c r="BP47" s="4">
        <f t="shared" si="180"/>
        <v>103.14645347529429</v>
      </c>
      <c r="BQ47" s="4">
        <f t="shared" si="181"/>
        <v>103.44072879958013</v>
      </c>
      <c r="BR47" s="4">
        <f t="shared" si="182"/>
        <v>103.56843742970682</v>
      </c>
      <c r="BS47" s="4">
        <f t="shared" si="183"/>
        <v>103.6397990552598</v>
      </c>
      <c r="BT47" s="4">
        <f t="shared" si="184"/>
        <v>103.7608157756617</v>
      </c>
      <c r="BV47" s="4" t="str">
        <f>L47</f>
        <v xml:space="preserve">   Jul 2024 Baseline</v>
      </c>
      <c r="BW47" s="55">
        <f t="shared" si="189"/>
        <v>3.0000750018754907E-4</v>
      </c>
      <c r="BX47" s="55">
        <f t="shared" si="189"/>
        <v>-3.7391564463051807E-4</v>
      </c>
      <c r="BY47" s="55">
        <f t="shared" si="189"/>
        <v>-6.3192484307417196E-5</v>
      </c>
      <c r="BZ47" s="55">
        <f t="shared" si="189"/>
        <v>8.1592689295195697E-5</v>
      </c>
      <c r="CA47" s="55">
        <f t="shared" si="189"/>
        <v>4.2529061525375944E-4</v>
      </c>
      <c r="CB47" s="55">
        <f t="shared" si="189"/>
        <v>-2.0256036298815783E-4</v>
      </c>
      <c r="CC47" s="55">
        <f t="shared" si="189"/>
        <v>1.9967253704011867E-5</v>
      </c>
      <c r="CD47" s="55">
        <f t="shared" si="189"/>
        <v>2.346270407662665E-4</v>
      </c>
      <c r="CE47" s="55">
        <f t="shared" si="189"/>
        <v>3.2660275499063474E-4</v>
      </c>
      <c r="CF47" s="55">
        <f t="shared" si="189"/>
        <v>-4.2076272807256565E-4</v>
      </c>
      <c r="CG47" s="55">
        <f t="shared" si="190"/>
        <v>9.4775949655012681E-5</v>
      </c>
      <c r="CH47" s="55">
        <f t="shared" si="190"/>
        <v>3.7430052589160212E-5</v>
      </c>
      <c r="CI47" s="55">
        <f t="shared" si="190"/>
        <v>4.1286641894688891E-4</v>
      </c>
      <c r="CJ47" s="55">
        <f t="shared" si="190"/>
        <v>-2.6199565835771654E-4</v>
      </c>
      <c r="CK47" s="55">
        <f t="shared" si="190"/>
        <v>0</v>
      </c>
      <c r="CL47" s="55">
        <f t="shared" si="190"/>
        <v>1.4946566026452501E-4</v>
      </c>
      <c r="CM47" s="55">
        <f t="shared" si="190"/>
        <v>-7.2505423999109642E-3</v>
      </c>
      <c r="CN47" s="55">
        <f t="shared" si="190"/>
        <v>-1.5331185192631214E-2</v>
      </c>
      <c r="CO47" s="55">
        <f t="shared" si="190"/>
        <v>-1.216786840088957E-2</v>
      </c>
      <c r="CP47" s="55">
        <f t="shared" si="190"/>
        <v>-1.2621057049829965E-2</v>
      </c>
      <c r="CQ47" s="55">
        <f t="shared" si="191"/>
        <v>-1.3935898575808792E-2</v>
      </c>
      <c r="CR47" s="55">
        <f t="shared" si="191"/>
        <v>-1.2985912279081302E-2</v>
      </c>
      <c r="CS47" s="55">
        <f t="shared" si="191"/>
        <v>-1.0771445856544104E-2</v>
      </c>
      <c r="CT47" s="55">
        <f t="shared" si="191"/>
        <v>-1.08906720366585E-2</v>
      </c>
      <c r="CU47" s="55">
        <f t="shared" si="191"/>
        <v>-1.1168579401122147E-2</v>
      </c>
    </row>
    <row r="48" spans="1:99" x14ac:dyDescent="0.2">
      <c r="B48" t="str">
        <f t="shared" si="155"/>
        <v xml:space="preserve">   Jul 2024 Pessimistic</v>
      </c>
      <c r="C48" s="51">
        <f ca="1">'Pessimistic ANN'!AF7</f>
        <v>1763.3416666666667</v>
      </c>
      <c r="D48" s="51">
        <f ca="1">'Pessimistic ANN'!AG7</f>
        <v>1661.3833333333332</v>
      </c>
      <c r="E48" s="51">
        <f ca="1">'Pessimistic ANN'!AH7</f>
        <v>1688.8833333333334</v>
      </c>
      <c r="F48" s="51">
        <f ca="1">'Pessimistic ANN'!AI7</f>
        <v>1764.7333333333333</v>
      </c>
      <c r="G48" s="51">
        <f ca="1">'Pessimistic ANN'!AJ7</f>
        <v>1784.7666666666664</v>
      </c>
      <c r="H48" s="51">
        <f ca="1">'Pessimistic ANN'!AK7</f>
        <v>1784.5127500000001</v>
      </c>
      <c r="I48" s="51">
        <f ca="1">'Pessimistic ANN'!AL7</f>
        <v>1755.1912499999999</v>
      </c>
      <c r="J48" s="51">
        <f ca="1">'Pessimistic ANN'!AM7</f>
        <v>1755.895</v>
      </c>
      <c r="L48" t="str">
        <f t="shared" si="156"/>
        <v xml:space="preserve">   Jul 2024 Pessimistic</v>
      </c>
      <c r="M48" s="51">
        <f>'Pessimistic QTR'!DR7</f>
        <v>1778.2666666666667</v>
      </c>
      <c r="N48" s="51">
        <f>'Pessimistic QTR'!DS7</f>
        <v>1782.2666666666667</v>
      </c>
      <c r="O48" s="51">
        <f>'Pessimistic QTR'!DT7</f>
        <v>1582.3666666666663</v>
      </c>
      <c r="P48" s="51">
        <f>'Pessimistic QTR'!DU7</f>
        <v>1634.2666666666669</v>
      </c>
      <c r="Q48" s="51">
        <f>'Pessimistic QTR'!DV7</f>
        <v>1646.6333333333334</v>
      </c>
      <c r="R48" s="51">
        <f>'Pessimistic QTR'!DW7</f>
        <v>1645.2666666666667</v>
      </c>
      <c r="S48" s="51">
        <f>'Pessimistic QTR'!DX7</f>
        <v>1669.4333333333332</v>
      </c>
      <c r="T48" s="51">
        <f>'Pessimistic QTR'!DY7</f>
        <v>1705.2333333333333</v>
      </c>
      <c r="U48" s="51">
        <f>'Pessimistic QTR'!DZ7</f>
        <v>1735.6000000000001</v>
      </c>
      <c r="V48" s="51">
        <f>'Pessimistic QTR'!EA7</f>
        <v>1742.1333333333332</v>
      </c>
      <c r="W48" s="51">
        <f>'Pessimistic QTR'!EB7</f>
        <v>1758.7</v>
      </c>
      <c r="X48" s="51">
        <f>'Pessimistic QTR'!EC7</f>
        <v>1781.1666666666665</v>
      </c>
      <c r="Y48" s="51">
        <f>'Pessimistic QTR'!ED7</f>
        <v>1776.9333333333334</v>
      </c>
      <c r="Z48" s="51">
        <f>'Pessimistic QTR'!EE7</f>
        <v>1780.7333333333333</v>
      </c>
      <c r="AA48" s="51">
        <f>'Pessimistic QTR'!EF7</f>
        <v>1789.4</v>
      </c>
      <c r="AB48" s="51">
        <f>'Pessimistic QTR'!EG7</f>
        <v>1784.3999999999999</v>
      </c>
      <c r="AC48" s="51">
        <f>'Pessimistic QTR'!EH7</f>
        <v>1784.5333333333333</v>
      </c>
      <c r="AD48" s="51">
        <f>'Pessimistic QTR'!EI7</f>
        <v>1782.8</v>
      </c>
      <c r="AE48" s="51">
        <f>'Pessimistic QTR'!EJ7</f>
        <v>1795.9459999999999</v>
      </c>
      <c r="AF48" s="51">
        <f>'Pessimistic QTR'!EK7</f>
        <v>1785.72</v>
      </c>
      <c r="AG48" s="51">
        <f>'Pessimistic QTR'!EL7</f>
        <v>1773.585</v>
      </c>
      <c r="AH48" s="51">
        <f>'Pessimistic QTR'!EM7</f>
        <v>1761.971</v>
      </c>
      <c r="AI48" s="51">
        <f>'Pessimistic QTR'!EN7</f>
        <v>1756.0239999999999</v>
      </c>
      <c r="AJ48" s="51">
        <f>'Pessimistic QTR'!EO7</f>
        <v>1751.0830000000001</v>
      </c>
      <c r="AK48" s="51">
        <f>'Pessimistic QTR'!EP7</f>
        <v>1751.6869999999999</v>
      </c>
      <c r="AL48" s="51">
        <f>'Pessimistic QTR'!EQ7</f>
        <v>1751.932</v>
      </c>
      <c r="AM48" s="51">
        <f>'Pessimistic QTR'!ER7</f>
        <v>1754.356</v>
      </c>
      <c r="AN48" s="51">
        <f>'Pessimistic QTR'!ES7</f>
        <v>1757.019</v>
      </c>
      <c r="AO48" s="51">
        <f>'Pessimistic QTR'!ET7</f>
        <v>1760.2729999999999</v>
      </c>
      <c r="AP48" s="18"/>
      <c r="AQ48" t="str">
        <f t="shared" si="186"/>
        <v xml:space="preserve">   Jul 2024 Pessimistic</v>
      </c>
      <c r="AR48" s="4">
        <f t="shared" si="187"/>
        <v>100</v>
      </c>
      <c r="AS48" s="4">
        <f t="shared" si="157"/>
        <v>100.22493814201094</v>
      </c>
      <c r="AT48" s="4">
        <f t="shared" si="158"/>
        <v>88.983654495013852</v>
      </c>
      <c r="AU48" s="4">
        <f t="shared" si="159"/>
        <v>91.90222688760592</v>
      </c>
      <c r="AV48" s="4">
        <f t="shared" si="160"/>
        <v>92.597660643323096</v>
      </c>
      <c r="AW48" s="4">
        <f t="shared" si="161"/>
        <v>92.520806778136006</v>
      </c>
      <c r="AX48" s="4">
        <f t="shared" si="162"/>
        <v>93.879808052785478</v>
      </c>
      <c r="AY48" s="4">
        <f t="shared" si="163"/>
        <v>95.893004423783466</v>
      </c>
      <c r="AZ48" s="4">
        <f t="shared" si="164"/>
        <v>97.6006598185499</v>
      </c>
      <c r="BA48" s="4">
        <f t="shared" si="165"/>
        <v>97.968058783834437</v>
      </c>
      <c r="BB48" s="4">
        <f t="shared" si="166"/>
        <v>98.899677588663124</v>
      </c>
      <c r="BC48" s="4">
        <f t="shared" si="167"/>
        <v>100.16308015295793</v>
      </c>
      <c r="BD48" s="4">
        <f t="shared" si="168"/>
        <v>99.925020619329686</v>
      </c>
      <c r="BE48" s="4">
        <f t="shared" si="169"/>
        <v>100.13871185424009</v>
      </c>
      <c r="BF48" s="4">
        <f t="shared" si="170"/>
        <v>100.62607782859713</v>
      </c>
      <c r="BG48" s="4">
        <f t="shared" si="171"/>
        <v>100.34490515108345</v>
      </c>
      <c r="BH48" s="4">
        <f t="shared" si="172"/>
        <v>100.35240308915049</v>
      </c>
      <c r="BI48" s="4">
        <f t="shared" si="173"/>
        <v>100.25492989427907</v>
      </c>
      <c r="BJ48" s="4">
        <f t="shared" si="174"/>
        <v>100.99418909799803</v>
      </c>
      <c r="BK48" s="4">
        <f t="shared" si="175"/>
        <v>100.41913473794706</v>
      </c>
      <c r="BL48" s="4">
        <f t="shared" si="176"/>
        <v>99.736728649621355</v>
      </c>
      <c r="BM48" s="4">
        <f t="shared" si="177"/>
        <v>99.083620754292568</v>
      </c>
      <c r="BN48" s="4">
        <f t="shared" si="178"/>
        <v>98.749193971657789</v>
      </c>
      <c r="BO48" s="4">
        <f t="shared" si="179"/>
        <v>98.471339131738787</v>
      </c>
      <c r="BP48" s="4">
        <f t="shared" si="180"/>
        <v>98.505304791182411</v>
      </c>
      <c r="BQ48" s="4">
        <f t="shared" si="181"/>
        <v>98.519082252380599</v>
      </c>
      <c r="BR48" s="4">
        <f t="shared" si="182"/>
        <v>98.65539476643923</v>
      </c>
      <c r="BS48" s="4">
        <f t="shared" si="183"/>
        <v>98.80514733448301</v>
      </c>
      <c r="BT48" s="4">
        <f t="shared" si="184"/>
        <v>98.988134513008916</v>
      </c>
      <c r="BV48" s="4" t="str">
        <f t="shared" ref="BV48" si="192">L48</f>
        <v xml:space="preserve">   Jul 2024 Pessimistic</v>
      </c>
      <c r="BW48" s="55">
        <f t="shared" si="189"/>
        <v>3.0000750018754907E-4</v>
      </c>
      <c r="BX48" s="55">
        <f t="shared" si="189"/>
        <v>-3.7391564463051807E-4</v>
      </c>
      <c r="BY48" s="55">
        <f t="shared" si="189"/>
        <v>-6.3192484307417196E-5</v>
      </c>
      <c r="BZ48" s="55">
        <f t="shared" si="189"/>
        <v>8.1592689295195697E-5</v>
      </c>
      <c r="CA48" s="55">
        <f t="shared" si="189"/>
        <v>4.2529061525375944E-4</v>
      </c>
      <c r="CB48" s="55">
        <f t="shared" si="189"/>
        <v>-2.0256036298815783E-4</v>
      </c>
      <c r="CC48" s="55">
        <f t="shared" si="189"/>
        <v>1.9967253704011867E-5</v>
      </c>
      <c r="CD48" s="55">
        <f t="shared" si="189"/>
        <v>2.346270407662665E-4</v>
      </c>
      <c r="CE48" s="55">
        <f t="shared" si="189"/>
        <v>3.2660275499063474E-4</v>
      </c>
      <c r="CF48" s="55">
        <f t="shared" si="189"/>
        <v>-4.2076272807256565E-4</v>
      </c>
      <c r="CG48" s="55">
        <f t="shared" si="190"/>
        <v>9.4775949655012681E-5</v>
      </c>
      <c r="CH48" s="55">
        <f t="shared" si="190"/>
        <v>3.7430052589160212E-5</v>
      </c>
      <c r="CI48" s="55">
        <f t="shared" si="190"/>
        <v>4.1286641894688891E-4</v>
      </c>
      <c r="CJ48" s="55">
        <f t="shared" si="190"/>
        <v>-2.6199565835771654E-4</v>
      </c>
      <c r="CK48" s="55">
        <f t="shared" si="190"/>
        <v>0</v>
      </c>
      <c r="CL48" s="55">
        <f t="shared" si="190"/>
        <v>1.4946566026452501E-4</v>
      </c>
      <c r="CM48" s="55">
        <f t="shared" si="190"/>
        <v>-7.2505423999109642E-3</v>
      </c>
      <c r="CN48" s="55">
        <f t="shared" si="190"/>
        <v>-1.4900813198605145E-2</v>
      </c>
      <c r="CO48" s="55">
        <f t="shared" si="190"/>
        <v>-5.6705060602773028E-3</v>
      </c>
      <c r="CP48" s="55">
        <f t="shared" si="190"/>
        <v>-5.6468735609270793E-3</v>
      </c>
      <c r="CQ48" s="55">
        <f t="shared" si="191"/>
        <v>-7.0252327234310297E-3</v>
      </c>
      <c r="CR48" s="55">
        <f t="shared" si="191"/>
        <v>-1.0483876855443386E-2</v>
      </c>
      <c r="CS48" s="55">
        <f t="shared" si="191"/>
        <v>-1.1524921502866992E-2</v>
      </c>
      <c r="CT48" s="55">
        <f t="shared" si="191"/>
        <v>-1.3581066160730737E-2</v>
      </c>
      <c r="CU48" s="55">
        <f t="shared" si="191"/>
        <v>-1.2904967237465814E-2</v>
      </c>
    </row>
    <row r="49" spans="1:99"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row>
    <row r="50" spans="1:99" x14ac:dyDescent="0.2">
      <c r="A50" s="26"/>
      <c r="B50" t="str">
        <f t="shared" ref="B50:B56" si="193">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J50" s="4">
        <f>'Reforecast 2019 ANN'!AW5</f>
        <v>3.8864729999999996</v>
      </c>
      <c r="L50" t="str">
        <f t="shared" ref="L50:L56" si="194">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L50" s="4">
        <f>'Reforecast 2019 QTR'!GE5</f>
        <v>3.9145979999999998</v>
      </c>
      <c r="AM50" s="4">
        <f>'Reforecast 2019 QTR'!GF5</f>
        <v>3.8943469999999998</v>
      </c>
      <c r="AN50" s="4">
        <f>'Reforecast 2019 QTR'!GG5</f>
        <v>3.874301</v>
      </c>
      <c r="AO50" s="4">
        <f>'Reforecast 2019 QTR'!GH5</f>
        <v>3.8626459999999998</v>
      </c>
      <c r="AS50" s="4"/>
      <c r="AT50" s="4"/>
      <c r="AU50" s="4"/>
      <c r="AV50" s="4"/>
      <c r="AW50" s="4"/>
      <c r="AX50" s="4"/>
      <c r="AY50" s="4"/>
    </row>
    <row r="51" spans="1:99" x14ac:dyDescent="0.2">
      <c r="A51" s="26"/>
      <c r="B51" t="str">
        <f t="shared" si="193"/>
        <v xml:space="preserve">   Mar 2024 Optimistic</v>
      </c>
      <c r="C51" s="4">
        <v>2.7372313186481296</v>
      </c>
      <c r="D51" s="4">
        <v>8.0123607160083061</v>
      </c>
      <c r="E51" s="4">
        <v>4.3074811914151816</v>
      </c>
      <c r="F51" s="4">
        <v>2.9758158784884667</v>
      </c>
      <c r="G51" s="4">
        <v>3.1900874078605765</v>
      </c>
      <c r="H51" s="4">
        <v>3.4787202500000003</v>
      </c>
      <c r="I51" s="4">
        <v>3.489236</v>
      </c>
      <c r="J51" s="4">
        <v>3.5901237500000001</v>
      </c>
      <c r="L51" t="str">
        <f t="shared" si="194"/>
        <v xml:space="preserve">   Mar 2024 Optimistic</v>
      </c>
      <c r="M51" s="4">
        <v>2.428595741101192</v>
      </c>
      <c r="N51" s="4">
        <v>3.4276179829195859</v>
      </c>
      <c r="O51" s="4">
        <v>13.783350490773936</v>
      </c>
      <c r="P51" s="4">
        <v>8.5462023354600056</v>
      </c>
      <c r="Q51" s="4">
        <v>6.2922720548796987</v>
      </c>
      <c r="R51" s="4">
        <v>5.3854899681587138</v>
      </c>
      <c r="S51" s="4">
        <v>4.6698331447577122</v>
      </c>
      <c r="T51" s="4">
        <v>3.9420206811121878</v>
      </c>
      <c r="U51" s="4">
        <v>3.2325809716321134</v>
      </c>
      <c r="V51" s="4">
        <v>2.842349883579204</v>
      </c>
      <c r="W51" s="4">
        <v>2.7777914441961253</v>
      </c>
      <c r="X51" s="4">
        <v>3.0597779283857935</v>
      </c>
      <c r="Y51" s="4">
        <v>3.2233442577927445</v>
      </c>
      <c r="Z51" s="4">
        <v>3.0819378408629694</v>
      </c>
      <c r="AA51" s="4">
        <v>2.9949678473189563</v>
      </c>
      <c r="AB51" s="4">
        <v>3.1656941757855295</v>
      </c>
      <c r="AC51" s="4">
        <v>3.5177497674748492</v>
      </c>
      <c r="AD51" s="4">
        <v>3.713047</v>
      </c>
      <c r="AE51" s="4">
        <v>3.389653</v>
      </c>
      <c r="AF51" s="4">
        <v>3.3778329999999999</v>
      </c>
      <c r="AG51" s="4">
        <v>3.434348</v>
      </c>
      <c r="AH51" s="4">
        <v>3.416617</v>
      </c>
      <c r="AI51" s="4">
        <v>3.4612850000000002</v>
      </c>
      <c r="AJ51" s="4">
        <v>3.5316770000000002</v>
      </c>
      <c r="AK51" s="4">
        <v>3.5473650000000001</v>
      </c>
      <c r="AL51" s="4">
        <v>3.5764140000000002</v>
      </c>
      <c r="AM51" s="4">
        <v>3.5942099999999999</v>
      </c>
      <c r="AN51" s="4">
        <v>3.5932810000000002</v>
      </c>
      <c r="AO51" s="4">
        <v>3.59659</v>
      </c>
      <c r="AS51" s="4"/>
      <c r="AT51" s="4"/>
      <c r="AU51" s="4"/>
      <c r="AV51" s="4"/>
      <c r="AW51" s="4"/>
      <c r="AX51" s="4"/>
      <c r="AY51" s="4"/>
    </row>
    <row r="52" spans="1:99" x14ac:dyDescent="0.2">
      <c r="A52" s="26"/>
      <c r="B52" t="str">
        <f t="shared" si="193"/>
        <v xml:space="preserve">   Mar 2024 Baseline</v>
      </c>
      <c r="C52" s="4">
        <v>2.7372313186481296</v>
      </c>
      <c r="D52" s="4">
        <v>8.0123607160083061</v>
      </c>
      <c r="E52" s="4">
        <v>4.3074811914151816</v>
      </c>
      <c r="F52" s="4">
        <v>2.9758158784884667</v>
      </c>
      <c r="G52" s="4">
        <v>3.1900874078605765</v>
      </c>
      <c r="H52" s="4">
        <v>3.7484780000000004</v>
      </c>
      <c r="I52" s="4">
        <v>3.7435212500000001</v>
      </c>
      <c r="J52" s="4">
        <v>3.8270865000000001</v>
      </c>
      <c r="L52" t="str">
        <f t="shared" si="194"/>
        <v xml:space="preserve">   Mar 2024 Baseline</v>
      </c>
      <c r="M52" s="4">
        <v>2.428595741101192</v>
      </c>
      <c r="N52" s="4">
        <v>3.4276179829195859</v>
      </c>
      <c r="O52" s="4">
        <v>13.783350490773936</v>
      </c>
      <c r="P52" s="4">
        <v>8.5462023354600056</v>
      </c>
      <c r="Q52" s="4">
        <v>6.2922720548796987</v>
      </c>
      <c r="R52" s="4">
        <v>5.3854899681587138</v>
      </c>
      <c r="S52" s="4">
        <v>4.6698331447577122</v>
      </c>
      <c r="T52" s="4">
        <v>3.9420206811121878</v>
      </c>
      <c r="U52" s="4">
        <v>3.2325809716321134</v>
      </c>
      <c r="V52" s="4">
        <v>2.842349883579204</v>
      </c>
      <c r="W52" s="4">
        <v>2.7777914441961253</v>
      </c>
      <c r="X52" s="4">
        <v>3.0597779283857935</v>
      </c>
      <c r="Y52" s="4">
        <v>3.2233442577927445</v>
      </c>
      <c r="Z52" s="4">
        <v>3.0819378408629694</v>
      </c>
      <c r="AA52" s="4">
        <v>2.9949678473189563</v>
      </c>
      <c r="AB52" s="4">
        <v>3.1656941757855295</v>
      </c>
      <c r="AC52" s="4">
        <v>3.5177497674748492</v>
      </c>
      <c r="AD52" s="4">
        <v>3.74126</v>
      </c>
      <c r="AE52" s="4">
        <v>3.8243770000000001</v>
      </c>
      <c r="AF52" s="4">
        <v>3.7446090000000001</v>
      </c>
      <c r="AG52" s="4">
        <v>3.6836660000000001</v>
      </c>
      <c r="AH52" s="4">
        <v>3.6824170000000001</v>
      </c>
      <c r="AI52" s="4">
        <v>3.730353</v>
      </c>
      <c r="AJ52" s="4">
        <v>3.7635230000000002</v>
      </c>
      <c r="AK52" s="4">
        <v>3.7977919999999998</v>
      </c>
      <c r="AL52" s="4">
        <v>3.8247939999999998</v>
      </c>
      <c r="AM52" s="4">
        <v>3.8364180000000001</v>
      </c>
      <c r="AN52" s="4">
        <v>3.8239450000000001</v>
      </c>
      <c r="AO52" s="4">
        <v>3.8231890000000002</v>
      </c>
      <c r="AS52" s="4"/>
      <c r="AT52" s="4"/>
      <c r="AU52" s="4"/>
      <c r="AV52" s="4"/>
      <c r="AW52" s="4"/>
      <c r="AX52" s="4"/>
      <c r="AY52" s="4"/>
    </row>
    <row r="53" spans="1:99" x14ac:dyDescent="0.2">
      <c r="A53" s="26"/>
      <c r="B53" t="str">
        <f t="shared" si="193"/>
        <v xml:space="preserve">   Mar 2024 Pessimistic</v>
      </c>
      <c r="C53" s="4">
        <v>2.7372313186481296</v>
      </c>
      <c r="D53" s="4">
        <v>8.0123607160083061</v>
      </c>
      <c r="E53" s="4">
        <v>4.3074811914151816</v>
      </c>
      <c r="F53" s="4">
        <v>2.9758158784884667</v>
      </c>
      <c r="G53" s="4">
        <v>3.1900874078605765</v>
      </c>
      <c r="H53" s="4">
        <v>4.6932010000000002</v>
      </c>
      <c r="I53" s="4">
        <v>5.7222439999999999</v>
      </c>
      <c r="J53" s="4">
        <v>5.3402285000000003</v>
      </c>
      <c r="L53" t="str">
        <f t="shared" si="194"/>
        <v xml:space="preserve">   Mar 2024 Pessimistic</v>
      </c>
      <c r="M53" s="4">
        <v>2.428595741101192</v>
      </c>
      <c r="N53" s="4">
        <v>3.4276179829195859</v>
      </c>
      <c r="O53" s="4">
        <v>13.783350490773936</v>
      </c>
      <c r="P53" s="4">
        <v>8.5462023354600056</v>
      </c>
      <c r="Q53" s="4">
        <v>6.2922720548796987</v>
      </c>
      <c r="R53" s="4">
        <v>5.3854899681587138</v>
      </c>
      <c r="S53" s="4">
        <v>4.6698331447577122</v>
      </c>
      <c r="T53" s="4">
        <v>3.9420206811121878</v>
      </c>
      <c r="U53" s="4">
        <v>3.2325809716321134</v>
      </c>
      <c r="V53" s="4">
        <v>2.842349883579204</v>
      </c>
      <c r="W53" s="4">
        <v>2.7777914441961253</v>
      </c>
      <c r="X53" s="4">
        <v>3.0597779283857935</v>
      </c>
      <c r="Y53" s="4">
        <v>3.2233442577927445</v>
      </c>
      <c r="Z53" s="4">
        <v>3.0819378408629694</v>
      </c>
      <c r="AA53" s="4">
        <v>2.9949678473189563</v>
      </c>
      <c r="AB53" s="4">
        <v>3.1656941757855295</v>
      </c>
      <c r="AC53" s="4">
        <v>3.5177497674748492</v>
      </c>
      <c r="AD53" s="4">
        <v>3.7948680000000001</v>
      </c>
      <c r="AE53" s="4">
        <v>4.5457890000000001</v>
      </c>
      <c r="AF53" s="4">
        <v>5.0789650000000002</v>
      </c>
      <c r="AG53" s="4">
        <v>5.3531820000000003</v>
      </c>
      <c r="AH53" s="4">
        <v>5.5282929999999997</v>
      </c>
      <c r="AI53" s="4">
        <v>5.7263169999999999</v>
      </c>
      <c r="AJ53" s="4">
        <v>5.8039889999999996</v>
      </c>
      <c r="AK53" s="4">
        <v>5.8303770000000004</v>
      </c>
      <c r="AL53" s="4">
        <v>5.6101020000000004</v>
      </c>
      <c r="AM53" s="4">
        <v>5.4362219999999999</v>
      </c>
      <c r="AN53" s="4">
        <v>5.2814269999999999</v>
      </c>
      <c r="AO53" s="4">
        <v>5.0331630000000001</v>
      </c>
      <c r="AS53" s="4"/>
      <c r="AT53" s="4"/>
      <c r="AU53" s="4"/>
      <c r="AV53" s="4"/>
      <c r="AW53" s="4"/>
      <c r="AX53" s="4"/>
      <c r="AY53" s="4"/>
    </row>
    <row r="54" spans="1:99" x14ac:dyDescent="0.2">
      <c r="A54" s="26"/>
      <c r="B54" t="str">
        <f t="shared" si="193"/>
        <v xml:space="preserve">   Jul 2024 Optimistic</v>
      </c>
      <c r="C54" s="4">
        <f ca="1">'Optimistic ANN'!AF5</f>
        <v>2.7223010985</v>
      </c>
      <c r="D54" s="4">
        <f ca="1">'Optimistic ANN'!AG5</f>
        <v>8.1107901422499999</v>
      </c>
      <c r="E54" s="4">
        <f ca="1">'Optimistic ANN'!AH5</f>
        <v>4.4052858994999999</v>
      </c>
      <c r="F54" s="4">
        <f ca="1">'Optimistic ANN'!AI5</f>
        <v>3.0746585687500003</v>
      </c>
      <c r="G54" s="4">
        <f ca="1">'Optimistic ANN'!AJ5</f>
        <v>3.4014778215000003</v>
      </c>
      <c r="H54" s="4">
        <f ca="1">'Optimistic ANN'!AK5</f>
        <v>4.0763533600000006</v>
      </c>
      <c r="I54" s="4">
        <f ca="1">'Optimistic ANN'!AL5</f>
        <v>4.2664580000000001</v>
      </c>
      <c r="J54" s="4">
        <f ca="1">'Optimistic ANN'!AM5</f>
        <v>4.24631325</v>
      </c>
      <c r="L54" t="str">
        <f t="shared" si="194"/>
        <v xml:space="preserve">   Jul 2024 Optimistic</v>
      </c>
      <c r="M54" s="4">
        <f>'Optimistic QTR'!DR5</f>
        <v>2.4100467299999999</v>
      </c>
      <c r="N54" s="4">
        <f>'Optimistic QTR'!DS5</f>
        <v>3.4391174690000001</v>
      </c>
      <c r="O54" s="4">
        <f>'Optimistic QTR'!DT5</f>
        <v>13.954791139999999</v>
      </c>
      <c r="P54" s="4">
        <f>'Optimistic QTR'!DU5</f>
        <v>8.6713827030000008</v>
      </c>
      <c r="Q54" s="4">
        <f>'Optimistic QTR'!DV5</f>
        <v>6.3778692570000004</v>
      </c>
      <c r="R54" s="4">
        <f>'Optimistic QTR'!DW5</f>
        <v>5.518041395</v>
      </c>
      <c r="S54" s="4">
        <f>'Optimistic QTR'!DX5</f>
        <v>4.7899577630000003</v>
      </c>
      <c r="T54" s="4">
        <f>'Optimistic QTR'!DY5</f>
        <v>4.0118618389999998</v>
      </c>
      <c r="U54" s="4">
        <f>'Optimistic QTR'!DZ5</f>
        <v>3.301282601</v>
      </c>
      <c r="V54" s="4">
        <f>'Optimistic QTR'!EA5</f>
        <v>2.9622362089999998</v>
      </c>
      <c r="W54" s="4">
        <f>'Optimistic QTR'!EB5</f>
        <v>2.9030007530000002</v>
      </c>
      <c r="X54" s="4">
        <f>'Optimistic QTR'!EC5</f>
        <v>3.1547683719999999</v>
      </c>
      <c r="Y54" s="4">
        <f>'Optimistic QTR'!ED5</f>
        <v>3.278628941</v>
      </c>
      <c r="Z54" s="4">
        <f>'Optimistic QTR'!EE5</f>
        <v>3.2214636149999998</v>
      </c>
      <c r="AA54" s="4">
        <f>'Optimistic QTR'!EF5</f>
        <v>3.2683764239999999</v>
      </c>
      <c r="AB54" s="4">
        <f>'Optimistic QTR'!EG5</f>
        <v>3.4588280390000001</v>
      </c>
      <c r="AC54" s="4">
        <f>'Optimistic QTR'!EH5</f>
        <v>3.6572432080000001</v>
      </c>
      <c r="AD54" s="4">
        <f>'Optimistic QTR'!EI5</f>
        <v>3.9364884400000002</v>
      </c>
      <c r="AE54" s="4">
        <f>'Optimistic QTR'!EJ5</f>
        <v>4.2634150000000002</v>
      </c>
      <c r="AF54" s="4">
        <f>'Optimistic QTR'!EK5</f>
        <v>4.0160439999999999</v>
      </c>
      <c r="AG54" s="4">
        <f>'Optimistic QTR'!EL5</f>
        <v>4.0894659999999998</v>
      </c>
      <c r="AH54" s="4">
        <f>'Optimistic QTR'!EM5</f>
        <v>4.2339969999999996</v>
      </c>
      <c r="AI54" s="4">
        <f>'Optimistic QTR'!EN5</f>
        <v>4.2853430000000001</v>
      </c>
      <c r="AJ54" s="4">
        <f>'Optimistic QTR'!EO5</f>
        <v>4.2705849999999996</v>
      </c>
      <c r="AK54" s="4">
        <f>'Optimistic QTR'!EP5</f>
        <v>4.2759070000000001</v>
      </c>
      <c r="AL54" s="4">
        <f>'Optimistic QTR'!EQ5</f>
        <v>4.229857</v>
      </c>
      <c r="AM54" s="4">
        <f>'Optimistic QTR'!ER5</f>
        <v>4.232259</v>
      </c>
      <c r="AN54" s="4">
        <f>'Optimistic QTR'!ES5</f>
        <v>4.2483279999999999</v>
      </c>
      <c r="AO54" s="4">
        <f>'Optimistic QTR'!ET5</f>
        <v>4.2748090000000003</v>
      </c>
      <c r="AP54" s="18"/>
      <c r="AS54" s="4"/>
      <c r="AT54" s="4"/>
      <c r="AU54" s="4"/>
      <c r="AV54" s="4"/>
      <c r="AW54" s="4"/>
      <c r="AX54" s="4"/>
      <c r="AY54" s="4"/>
    </row>
    <row r="55" spans="1:99" x14ac:dyDescent="0.2">
      <c r="A55" s="26"/>
      <c r="B55" t="str">
        <f t="shared" si="193"/>
        <v xml:space="preserve">   Jul 2024 Baseline</v>
      </c>
      <c r="C55" s="4">
        <f ca="1">'Baseline ANN'!AF5</f>
        <v>2.7223010985</v>
      </c>
      <c r="D55" s="4">
        <f ca="1">'Baseline ANN'!AG5</f>
        <v>8.1107901422499999</v>
      </c>
      <c r="E55" s="4">
        <f ca="1">'Baseline ANN'!AH5</f>
        <v>4.4052858994999999</v>
      </c>
      <c r="F55" s="4">
        <f ca="1">'Baseline ANN'!AI5</f>
        <v>3.0746585687500003</v>
      </c>
      <c r="G55" s="4">
        <f ca="1">'Baseline ANN'!AJ5</f>
        <v>3.4014778215000003</v>
      </c>
      <c r="H55" s="4">
        <f ca="1">'Baseline ANN'!AK5</f>
        <v>4.2490073600000002</v>
      </c>
      <c r="I55" s="4">
        <f ca="1">'Baseline ANN'!AL5</f>
        <v>4.5201225000000003</v>
      </c>
      <c r="J55" s="4">
        <f ca="1">'Baseline ANN'!AM5</f>
        <v>4.5314402500000002</v>
      </c>
      <c r="L55" t="str">
        <f t="shared" si="194"/>
        <v xml:space="preserve">   Jul 2024 Baseline</v>
      </c>
      <c r="M55" s="4">
        <f>'Baseline QTR'!DR5</f>
        <v>2.4100467299999999</v>
      </c>
      <c r="N55" s="4">
        <f>'Baseline QTR'!DS5</f>
        <v>3.4391174690000001</v>
      </c>
      <c r="O55" s="4">
        <f>'Baseline QTR'!DT5</f>
        <v>13.954791139999999</v>
      </c>
      <c r="P55" s="4">
        <f>'Baseline QTR'!DU5</f>
        <v>8.6713827030000008</v>
      </c>
      <c r="Q55" s="4">
        <f>'Baseline QTR'!DV5</f>
        <v>6.3778692570000004</v>
      </c>
      <c r="R55" s="4">
        <f>'Baseline QTR'!DW5</f>
        <v>5.518041395</v>
      </c>
      <c r="S55" s="4">
        <f>'Baseline QTR'!DX5</f>
        <v>4.7899577630000003</v>
      </c>
      <c r="T55" s="4">
        <f>'Baseline QTR'!DY5</f>
        <v>4.0118618389999998</v>
      </c>
      <c r="U55" s="4">
        <f>'Baseline QTR'!DZ5</f>
        <v>3.301282601</v>
      </c>
      <c r="V55" s="4">
        <f>'Baseline QTR'!EA5</f>
        <v>2.9622362089999998</v>
      </c>
      <c r="W55" s="4">
        <f>'Baseline QTR'!EB5</f>
        <v>2.9030007530000002</v>
      </c>
      <c r="X55" s="4">
        <f>'Baseline QTR'!EC5</f>
        <v>3.1547683719999999</v>
      </c>
      <c r="Y55" s="4">
        <f>'Baseline QTR'!ED5</f>
        <v>3.278628941</v>
      </c>
      <c r="Z55" s="4">
        <f>'Baseline QTR'!EE5</f>
        <v>3.2214636149999998</v>
      </c>
      <c r="AA55" s="4">
        <f>'Baseline QTR'!EF5</f>
        <v>3.2683764239999999</v>
      </c>
      <c r="AB55" s="4">
        <f>'Baseline QTR'!EG5</f>
        <v>3.4588280390000001</v>
      </c>
      <c r="AC55" s="4">
        <f>'Baseline QTR'!EH5</f>
        <v>3.6572432080000001</v>
      </c>
      <c r="AD55" s="4">
        <f>'Baseline QTR'!EI5</f>
        <v>3.9364884400000002</v>
      </c>
      <c r="AE55" s="4">
        <f>'Baseline QTR'!EJ5</f>
        <v>4.263204</v>
      </c>
      <c r="AF55" s="4">
        <f>'Baseline QTR'!EK5</f>
        <v>4.3813120000000003</v>
      </c>
      <c r="AG55" s="4">
        <f>'Baseline QTR'!EL5</f>
        <v>4.415025</v>
      </c>
      <c r="AH55" s="4">
        <f>'Baseline QTR'!EM5</f>
        <v>4.4825790000000003</v>
      </c>
      <c r="AI55" s="4">
        <f>'Baseline QTR'!EN5</f>
        <v>4.531015</v>
      </c>
      <c r="AJ55" s="4">
        <f>'Baseline QTR'!EO5</f>
        <v>4.5344490000000004</v>
      </c>
      <c r="AK55" s="4">
        <f>'Baseline QTR'!EP5</f>
        <v>4.5324470000000003</v>
      </c>
      <c r="AL55" s="4">
        <f>'Baseline QTR'!EQ5</f>
        <v>4.5237939999999996</v>
      </c>
      <c r="AM55" s="4">
        <f>'Baseline QTR'!ER5</f>
        <v>4.521992</v>
      </c>
      <c r="AN55" s="4">
        <f>'Baseline QTR'!ES5</f>
        <v>4.5277820000000002</v>
      </c>
      <c r="AO55" s="4">
        <f>'Baseline QTR'!ET5</f>
        <v>4.5521929999999999</v>
      </c>
      <c r="AP55" s="18"/>
      <c r="AS55" s="4"/>
      <c r="AT55" s="4"/>
      <c r="AU55" s="4"/>
      <c r="AV55" s="4"/>
      <c r="AW55" s="4"/>
      <c r="AX55" s="4"/>
      <c r="AY55" s="4"/>
    </row>
    <row r="56" spans="1:99" x14ac:dyDescent="0.2">
      <c r="A56" s="26"/>
      <c r="B56" t="str">
        <f t="shared" si="193"/>
        <v xml:space="preserve">   Jul 2024 Pessimistic</v>
      </c>
      <c r="C56" s="4">
        <f ca="1">'Pessimistic ANN'!AF5</f>
        <v>2.7223010985</v>
      </c>
      <c r="D56" s="4">
        <f ca="1">'Pessimistic ANN'!AG5</f>
        <v>8.1107901422499999</v>
      </c>
      <c r="E56" s="4">
        <f ca="1">'Pessimistic ANN'!AH5</f>
        <v>4.4052858994999999</v>
      </c>
      <c r="F56" s="4">
        <f ca="1">'Pessimistic ANN'!AI5</f>
        <v>3.0746585687500003</v>
      </c>
      <c r="G56" s="4">
        <f ca="1">'Pessimistic ANN'!AJ5</f>
        <v>3.4014778215000003</v>
      </c>
      <c r="H56" s="4">
        <f ca="1">'Pessimistic ANN'!AK5</f>
        <v>4.7809968600000001</v>
      </c>
      <c r="I56" s="4">
        <f ca="1">'Pessimistic ANN'!AL5</f>
        <v>6.4326115000000001</v>
      </c>
      <c r="J56" s="4">
        <f ca="1">'Pessimistic ANN'!AM5</f>
        <v>6.3050447499999995</v>
      </c>
      <c r="L56" t="str">
        <f t="shared" si="194"/>
        <v xml:space="preserve">   Jul 2024 Pessimistic</v>
      </c>
      <c r="M56" s="4">
        <f>'Pessimistic QTR'!DR5</f>
        <v>2.4100467299999999</v>
      </c>
      <c r="N56" s="4">
        <f>'Pessimistic QTR'!DS5</f>
        <v>3.4391174690000001</v>
      </c>
      <c r="O56" s="4">
        <f>'Pessimistic QTR'!DT5</f>
        <v>13.954791139999999</v>
      </c>
      <c r="P56" s="4">
        <f>'Pessimistic QTR'!DU5</f>
        <v>8.6713827030000008</v>
      </c>
      <c r="Q56" s="4">
        <f>'Pessimistic QTR'!DV5</f>
        <v>6.3778692570000004</v>
      </c>
      <c r="R56" s="4">
        <f>'Pessimistic QTR'!DW5</f>
        <v>5.518041395</v>
      </c>
      <c r="S56" s="4">
        <f>'Pessimistic QTR'!DX5</f>
        <v>4.7899577630000003</v>
      </c>
      <c r="T56" s="4">
        <f>'Pessimistic QTR'!DY5</f>
        <v>4.0118618389999998</v>
      </c>
      <c r="U56" s="4">
        <f>'Pessimistic QTR'!DZ5</f>
        <v>3.301282601</v>
      </c>
      <c r="V56" s="4">
        <f>'Pessimistic QTR'!EA5</f>
        <v>2.9622362089999998</v>
      </c>
      <c r="W56" s="4">
        <f>'Pessimistic QTR'!EB5</f>
        <v>2.9030007530000002</v>
      </c>
      <c r="X56" s="4">
        <f>'Pessimistic QTR'!EC5</f>
        <v>3.1547683719999999</v>
      </c>
      <c r="Y56" s="4">
        <f>'Pessimistic QTR'!ED5</f>
        <v>3.278628941</v>
      </c>
      <c r="Z56" s="4">
        <f>'Pessimistic QTR'!EE5</f>
        <v>3.2214636149999998</v>
      </c>
      <c r="AA56" s="4">
        <f>'Pessimistic QTR'!EF5</f>
        <v>3.2683764239999999</v>
      </c>
      <c r="AB56" s="4">
        <f>'Pessimistic QTR'!EG5</f>
        <v>3.4588280390000001</v>
      </c>
      <c r="AC56" s="4">
        <f>'Pessimistic QTR'!EH5</f>
        <v>3.6572432080000001</v>
      </c>
      <c r="AD56" s="4">
        <f>'Pessimistic QTR'!EI5</f>
        <v>3.9364884400000002</v>
      </c>
      <c r="AE56" s="4">
        <f>'Pessimistic QTR'!EJ5</f>
        <v>4.2634280000000002</v>
      </c>
      <c r="AF56" s="4">
        <f>'Pessimistic QTR'!EK5</f>
        <v>5.1019629999999996</v>
      </c>
      <c r="AG56" s="4">
        <f>'Pessimistic QTR'!EL5</f>
        <v>5.8221080000000001</v>
      </c>
      <c r="AH56" s="4">
        <f>'Pessimistic QTR'!EM5</f>
        <v>6.2180619999999998</v>
      </c>
      <c r="AI56" s="4">
        <f>'Pessimistic QTR'!EN5</f>
        <v>6.4300259999999998</v>
      </c>
      <c r="AJ56" s="4">
        <f>'Pessimistic QTR'!EO5</f>
        <v>6.5381900000000002</v>
      </c>
      <c r="AK56" s="4">
        <f>'Pessimistic QTR'!EP5</f>
        <v>6.544168</v>
      </c>
      <c r="AL56" s="4">
        <f>'Pessimistic QTR'!EQ5</f>
        <v>6.5400559999999999</v>
      </c>
      <c r="AM56" s="4">
        <f>'Pessimistic QTR'!ER5</f>
        <v>6.3337050000000001</v>
      </c>
      <c r="AN56" s="4">
        <f>'Pessimistic QTR'!ES5</f>
        <v>6.2053649999999996</v>
      </c>
      <c r="AO56" s="4">
        <f>'Pessimistic QTR'!ET5</f>
        <v>6.1410530000000003</v>
      </c>
      <c r="AP56" s="18"/>
      <c r="AS56" s="4"/>
      <c r="AT56" s="4"/>
      <c r="AU56" s="4"/>
      <c r="AV56" s="4"/>
      <c r="AW56" s="4"/>
      <c r="AX56" s="4"/>
      <c r="AY56" s="4"/>
    </row>
    <row r="57" spans="1:99" x14ac:dyDescent="0.2">
      <c r="A57" s="26"/>
      <c r="C57" s="4"/>
      <c r="D57" s="4"/>
      <c r="E57" s="4"/>
      <c r="F57" s="4"/>
      <c r="G57" s="4"/>
      <c r="H57" s="4"/>
      <c r="I57" s="4"/>
      <c r="J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S57" s="4"/>
      <c r="AT57" s="4"/>
      <c r="AU57" s="4"/>
      <c r="AV57" s="4"/>
      <c r="AW57" s="4"/>
      <c r="AX57" s="4"/>
      <c r="AY57" s="4"/>
    </row>
    <row r="58" spans="1:99" x14ac:dyDescent="0.2">
      <c r="A58" s="26"/>
      <c r="B58" s="27" t="s">
        <v>281</v>
      </c>
      <c r="C58" s="4"/>
      <c r="D58" s="4"/>
      <c r="E58" s="4"/>
      <c r="F58" s="4"/>
      <c r="G58" s="4"/>
      <c r="H58" s="4"/>
      <c r="I58" s="4"/>
      <c r="J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BV58" s="27" t="s">
        <v>282</v>
      </c>
    </row>
    <row r="59" spans="1:99" x14ac:dyDescent="0.2">
      <c r="A59" s="26"/>
      <c r="B59" t="str">
        <f t="shared" ref="B59:B65" si="195">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J59" s="4">
        <f>'Reforecast 2019 ANN'!AW57</f>
        <v>2.3765215149240682</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AL59" s="4">
        <f>'Reforecast 2019 QTR'!GE104</f>
        <v>2.3557794985097358</v>
      </c>
      <c r="AM59" s="4">
        <f>'Reforecast 2019 QTR'!GF104</f>
        <v>2.3887415545971624</v>
      </c>
      <c r="AN59" s="4">
        <f>'Reforecast 2019 QTR'!GG104</f>
        <v>2.3803746926361669</v>
      </c>
      <c r="AO59" s="4">
        <f>'Reforecast 2019 QTR'!GH104</f>
        <v>2.3809013778250954</v>
      </c>
      <c r="BV59" t="str">
        <f>B9</f>
        <v xml:space="preserve">   Nov 2019 Baseline</v>
      </c>
    </row>
    <row r="60" spans="1:99" x14ac:dyDescent="0.2">
      <c r="A60" s="26"/>
      <c r="B60" t="str">
        <f t="shared" si="195"/>
        <v xml:space="preserve">   Mar 2024 Optimistic</v>
      </c>
      <c r="C60" s="4">
        <v>2.4950597436347755</v>
      </c>
      <c r="D60" s="4">
        <v>1.6406554713379595</v>
      </c>
      <c r="E60" s="4">
        <v>4.9972501772795441</v>
      </c>
      <c r="F60" s="4">
        <v>8.9525333333333457</v>
      </c>
      <c r="G60" s="4">
        <v>5.6635769151298421</v>
      </c>
      <c r="H60" s="4">
        <v>3.7208059372944025</v>
      </c>
      <c r="I60" s="4">
        <v>3.2311391389753696</v>
      </c>
      <c r="J60" s="4">
        <v>3.2177959097492215</v>
      </c>
      <c r="L60" t="str">
        <f t="shared" ref="L60:L65" si="196">B10</f>
        <v xml:space="preserve">   Mar 2024 Optimistic</v>
      </c>
      <c r="M60" s="4">
        <v>2.1983233778552824</v>
      </c>
      <c r="N60" s="4">
        <v>2.4739923865981117</v>
      </c>
      <c r="O60" s="4">
        <v>1.1060576597598848</v>
      </c>
      <c r="P60" s="4">
        <v>1.6479595841390582</v>
      </c>
      <c r="Q60" s="4">
        <v>1.7579192371300456</v>
      </c>
      <c r="R60" s="4">
        <v>1.7138401006681514</v>
      </c>
      <c r="S60" s="4">
        <v>4.470214891574753</v>
      </c>
      <c r="T60" s="4">
        <v>5.1943630332918156</v>
      </c>
      <c r="U60" s="4">
        <v>7.050539342224349</v>
      </c>
      <c r="V60" s="4">
        <v>8.0599407562293113</v>
      </c>
      <c r="W60" s="4">
        <v>9.6379216590726013</v>
      </c>
      <c r="X60" s="4">
        <v>9.0395857245815883</v>
      </c>
      <c r="Y60" s="4">
        <v>8.6695561349113159</v>
      </c>
      <c r="Z60" s="4">
        <v>8.0331400486329372</v>
      </c>
      <c r="AA60" s="4">
        <v>5.7588765837299327</v>
      </c>
      <c r="AB60" s="4">
        <v>5.4018409038054438</v>
      </c>
      <c r="AC60" s="4">
        <v>4.5881252440733711</v>
      </c>
      <c r="AD60" s="4">
        <v>3.8775833092030476</v>
      </c>
      <c r="AE60" s="4">
        <v>3.7588077992299684</v>
      </c>
      <c r="AF60" s="4">
        <v>3.7406408495887611</v>
      </c>
      <c r="AG60" s="4">
        <v>3.5975014978856024</v>
      </c>
      <c r="AH60" s="4">
        <v>3.5395216457208001</v>
      </c>
      <c r="AI60" s="4">
        <v>3.3649707306374177</v>
      </c>
      <c r="AJ60" s="4">
        <v>2.9716209167008234</v>
      </c>
      <c r="AK60" s="4">
        <v>3.0788238242559052</v>
      </c>
      <c r="AL60" s="4">
        <v>3.2673120856325122</v>
      </c>
      <c r="AM60" s="4">
        <v>3.2482713736404545</v>
      </c>
      <c r="AN60" s="4">
        <v>3.1785106869859803</v>
      </c>
      <c r="AO60" s="4">
        <v>3.1830767166618479</v>
      </c>
      <c r="BV60" t="str">
        <f t="shared" ref="BV60:BV65" si="197">B10</f>
        <v xml:space="preserve">   Mar 2024 Optimistic</v>
      </c>
    </row>
    <row r="61" spans="1:99" x14ac:dyDescent="0.2">
      <c r="A61" s="26"/>
      <c r="B61" t="str">
        <f t="shared" si="195"/>
        <v xml:space="preserve">   Mar 2024 Baseline</v>
      </c>
      <c r="C61" s="4">
        <v>2.4950597436347755</v>
      </c>
      <c r="D61" s="4">
        <v>1.6406554713379595</v>
      </c>
      <c r="E61" s="4">
        <v>4.9972501772795441</v>
      </c>
      <c r="F61" s="4">
        <v>8.9525333333333457</v>
      </c>
      <c r="G61" s="4">
        <v>5.6635769151298421</v>
      </c>
      <c r="H61" s="4">
        <v>3.7695275259176153</v>
      </c>
      <c r="I61" s="4">
        <v>2.699487168305037</v>
      </c>
      <c r="J61" s="4">
        <v>2.9364411105416099</v>
      </c>
      <c r="L61" t="str">
        <f t="shared" si="196"/>
        <v xml:space="preserve">   Mar 2024 Baseline</v>
      </c>
      <c r="M61" s="4">
        <v>2.1983233778552824</v>
      </c>
      <c r="N61" s="4">
        <v>2.4739923865981117</v>
      </c>
      <c r="O61" s="4">
        <v>1.1060576597598848</v>
      </c>
      <c r="P61" s="4">
        <v>1.6479595841390582</v>
      </c>
      <c r="Q61" s="4">
        <v>1.7579192371300456</v>
      </c>
      <c r="R61" s="4">
        <v>1.7138401006681514</v>
      </c>
      <c r="S61" s="4">
        <v>4.470214891574753</v>
      </c>
      <c r="T61" s="4">
        <v>5.1943630332918156</v>
      </c>
      <c r="U61" s="4">
        <v>7.050539342224349</v>
      </c>
      <c r="V61" s="4">
        <v>8.0599407562293113</v>
      </c>
      <c r="W61" s="4">
        <v>9.6379216590726013</v>
      </c>
      <c r="X61" s="4">
        <v>9.0395857245815883</v>
      </c>
      <c r="Y61" s="4">
        <v>8.6695561349113159</v>
      </c>
      <c r="Z61" s="4">
        <v>8.0331400486329372</v>
      </c>
      <c r="AA61" s="4">
        <v>5.7588765837299327</v>
      </c>
      <c r="AB61" s="4">
        <v>5.4018409038054438</v>
      </c>
      <c r="AC61" s="4">
        <v>4.5881252440733711</v>
      </c>
      <c r="AD61" s="4">
        <v>4.2662849603118946</v>
      </c>
      <c r="AE61" s="4">
        <v>3.986263287960834</v>
      </c>
      <c r="AF61" s="4">
        <v>3.5783526734001203</v>
      </c>
      <c r="AG61" s="4">
        <v>3.4106348429897571</v>
      </c>
      <c r="AH61" s="4">
        <v>2.90653447034388</v>
      </c>
      <c r="AI61" s="4">
        <v>2.733833576216349</v>
      </c>
      <c r="AJ61" s="4">
        <v>2.5478551443964825</v>
      </c>
      <c r="AK61" s="4">
        <v>2.6399899459876641</v>
      </c>
      <c r="AL61" s="4">
        <v>2.8571873720197205</v>
      </c>
      <c r="AM61" s="4">
        <v>2.9144576287186919</v>
      </c>
      <c r="AN61" s="4">
        <v>2.9612586292145471</v>
      </c>
      <c r="AO61" s="4">
        <v>2.9846834843096248</v>
      </c>
      <c r="BV61" t="str">
        <f t="shared" si="197"/>
        <v xml:space="preserve">   Mar 2024 Baseline</v>
      </c>
    </row>
    <row r="62" spans="1:99" x14ac:dyDescent="0.2">
      <c r="A62" s="26"/>
      <c r="B62" t="str">
        <f t="shared" si="195"/>
        <v xml:space="preserve">   Mar 2024 Pessimistic</v>
      </c>
      <c r="C62" s="4">
        <v>2.4950597436347755</v>
      </c>
      <c r="D62" s="4">
        <v>1.6406554713379595</v>
      </c>
      <c r="E62" s="4">
        <v>4.9972501772795441</v>
      </c>
      <c r="F62" s="4">
        <v>8.9525333333333457</v>
      </c>
      <c r="G62" s="4">
        <v>5.6635769151298421</v>
      </c>
      <c r="H62" s="4">
        <v>4.3641347468169389</v>
      </c>
      <c r="I62" s="4">
        <v>3.1377537920361576</v>
      </c>
      <c r="J62" s="4">
        <v>2.6011438266123177</v>
      </c>
      <c r="L62" t="str">
        <f t="shared" si="196"/>
        <v xml:space="preserve">   Mar 2024 Pessimistic</v>
      </c>
      <c r="M62" s="4">
        <v>2.1983233778552824</v>
      </c>
      <c r="N62" s="4">
        <v>2.4739923865981117</v>
      </c>
      <c r="O62" s="4">
        <v>1.1060576597598848</v>
      </c>
      <c r="P62" s="4">
        <v>1.6479595841390582</v>
      </c>
      <c r="Q62" s="4">
        <v>1.7579192371300456</v>
      </c>
      <c r="R62" s="4">
        <v>1.7138401006681514</v>
      </c>
      <c r="S62" s="4">
        <v>4.470214891574753</v>
      </c>
      <c r="T62" s="4">
        <v>5.1943630332918156</v>
      </c>
      <c r="U62" s="4">
        <v>7.050539342224349</v>
      </c>
      <c r="V62" s="4">
        <v>8.0599407562293113</v>
      </c>
      <c r="W62" s="4">
        <v>9.6379216590726013</v>
      </c>
      <c r="X62" s="4">
        <v>9.0395857245815883</v>
      </c>
      <c r="Y62" s="4">
        <v>8.6695561349113159</v>
      </c>
      <c r="Z62" s="4">
        <v>8.0331400486329372</v>
      </c>
      <c r="AA62" s="4">
        <v>5.7588765837299327</v>
      </c>
      <c r="AB62" s="4">
        <v>5.4018409038054438</v>
      </c>
      <c r="AC62" s="4">
        <v>4.5881252440733711</v>
      </c>
      <c r="AD62" s="4">
        <v>4.3810953857910784</v>
      </c>
      <c r="AE62" s="4">
        <v>4.4623144536849013</v>
      </c>
      <c r="AF62" s="4">
        <v>4.3341684835781047</v>
      </c>
      <c r="AG62" s="4">
        <v>4.2741984503034791</v>
      </c>
      <c r="AH62" s="4">
        <v>3.7971693324231337</v>
      </c>
      <c r="AI62" s="4">
        <v>3.3477413912627929</v>
      </c>
      <c r="AJ62" s="4">
        <v>2.8532909638319559</v>
      </c>
      <c r="AK62" s="4">
        <v>2.7525316873826089</v>
      </c>
      <c r="AL62" s="4">
        <v>2.7383559394324797</v>
      </c>
      <c r="AM62" s="4">
        <v>2.6353731425393656</v>
      </c>
      <c r="AN62" s="4">
        <v>2.5725038490975294</v>
      </c>
      <c r="AO62" s="4">
        <v>2.5142238739562783</v>
      </c>
      <c r="BV62" t="str">
        <f t="shared" si="197"/>
        <v xml:space="preserve">   Mar 2024 Pessimistic</v>
      </c>
    </row>
    <row r="63" spans="1:99" x14ac:dyDescent="0.2">
      <c r="A63" s="26"/>
      <c r="B63" t="str">
        <f t="shared" si="195"/>
        <v xml:space="preserve">   Jul 2024 Optimistic</v>
      </c>
      <c r="C63" s="4">
        <f>'Optimistic ANN'!AF62</f>
        <v>2.4950597436347755</v>
      </c>
      <c r="D63" s="4">
        <f>'Optimistic ANN'!AG62</f>
        <v>1.6406554713379595</v>
      </c>
      <c r="E63" s="4">
        <f>'Optimistic ANN'!AH62</f>
        <v>4.9972501772795441</v>
      </c>
      <c r="F63" s="4">
        <f>'Optimistic ANN'!AI62</f>
        <v>8.9525333333333457</v>
      </c>
      <c r="G63" s="4">
        <f>'Optimistic ANN'!AJ62</f>
        <v>5.6635769151298421</v>
      </c>
      <c r="H63" s="4">
        <f>'Optimistic ANN'!AK62</f>
        <v>3.7543760920418778</v>
      </c>
      <c r="I63" s="4">
        <f>'Optimistic ANN'!AL62</f>
        <v>3.3078284584169726</v>
      </c>
      <c r="J63" s="4">
        <f>'Optimistic ANN'!AM62</f>
        <v>3.2456589803063318</v>
      </c>
      <c r="K63" s="4"/>
      <c r="L63" t="str">
        <f t="shared" si="196"/>
        <v xml:space="preserve">   Jul 2024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8.6695561349113159</v>
      </c>
      <c r="Z63" s="4">
        <f>'Optimistic QTR'!EE114</f>
        <v>8.0331400486329372</v>
      </c>
      <c r="AA63" s="4">
        <f>'Optimistic QTR'!EF114</f>
        <v>5.7588765837299327</v>
      </c>
      <c r="AB63" s="4">
        <f>'Optimistic QTR'!EG114</f>
        <v>5.4018409038054438</v>
      </c>
      <c r="AC63" s="4">
        <f>'Optimistic QTR'!EH114</f>
        <v>4.5881252440733711</v>
      </c>
      <c r="AD63" s="4">
        <f>'Optimistic QTR'!EI114</f>
        <v>4.2691208912584599</v>
      </c>
      <c r="AE63" s="4">
        <f>'Optimistic QTR'!EJ114</f>
        <v>3.7775664085642591</v>
      </c>
      <c r="AF63" s="4">
        <f>'Optimistic QTR'!EK114</f>
        <v>3.4153677322332099</v>
      </c>
      <c r="AG63" s="4">
        <f>'Optimistic QTR'!EL114</f>
        <v>3.6509912095100461</v>
      </c>
      <c r="AH63" s="4">
        <f>'Optimistic QTR'!EM114</f>
        <v>3.2703957765511493</v>
      </c>
      <c r="AI63" s="4">
        <f>'Optimistic QTR'!EN114</f>
        <v>3.4273727442100999</v>
      </c>
      <c r="AJ63" s="4">
        <f>'Optimistic QTR'!EO114</f>
        <v>3.3227572700843311</v>
      </c>
      <c r="AK63" s="4">
        <f>'Optimistic QTR'!EP114</f>
        <v>3.2008314979557362</v>
      </c>
      <c r="AL63" s="4">
        <f>'Optimistic QTR'!EQ114</f>
        <v>3.3272887915010152</v>
      </c>
      <c r="AM63" s="4">
        <f>'Optimistic QTR'!ER114</f>
        <v>3.3983864375727757</v>
      </c>
      <c r="AN63" s="4">
        <f>'Optimistic QTR'!ES114</f>
        <v>3.2933631445569933</v>
      </c>
      <c r="AO63" s="4">
        <f>'Optimistic QTR'!ET114</f>
        <v>3.0312025368347317</v>
      </c>
      <c r="AP63" s="39"/>
      <c r="BV63" t="str">
        <f t="shared" si="197"/>
        <v xml:space="preserve">   Jul 2024 Optimistic</v>
      </c>
      <c r="BW63" s="4">
        <f t="shared" ref="BW63:CU63" si="198">M63-M60</f>
        <v>0</v>
      </c>
      <c r="BX63" s="4">
        <f t="shared" si="198"/>
        <v>0</v>
      </c>
      <c r="BY63" s="4">
        <f t="shared" si="198"/>
        <v>0</v>
      </c>
      <c r="BZ63" s="4">
        <f t="shared" si="198"/>
        <v>0</v>
      </c>
      <c r="CA63" s="4">
        <f t="shared" si="198"/>
        <v>0</v>
      </c>
      <c r="CB63" s="4">
        <f t="shared" si="198"/>
        <v>0</v>
      </c>
      <c r="CC63" s="4">
        <f t="shared" si="198"/>
        <v>0</v>
      </c>
      <c r="CD63" s="4">
        <f t="shared" si="198"/>
        <v>0</v>
      </c>
      <c r="CE63" s="4">
        <f t="shared" si="198"/>
        <v>0</v>
      </c>
      <c r="CF63" s="4">
        <f t="shared" si="198"/>
        <v>0</v>
      </c>
      <c r="CG63" s="4">
        <f t="shared" si="198"/>
        <v>0</v>
      </c>
      <c r="CH63" s="4">
        <f t="shared" si="198"/>
        <v>0</v>
      </c>
      <c r="CI63" s="4">
        <f t="shared" si="198"/>
        <v>0</v>
      </c>
      <c r="CJ63" s="4">
        <f t="shared" si="198"/>
        <v>0</v>
      </c>
      <c r="CK63" s="4">
        <f t="shared" si="198"/>
        <v>0</v>
      </c>
      <c r="CL63" s="4">
        <f t="shared" si="198"/>
        <v>0</v>
      </c>
      <c r="CM63" s="4">
        <f t="shared" si="198"/>
        <v>0</v>
      </c>
      <c r="CN63" s="4">
        <f t="shared" si="198"/>
        <v>0.39153758205541234</v>
      </c>
      <c r="CO63" s="4">
        <f t="shared" si="198"/>
        <v>1.8758609334290632E-2</v>
      </c>
      <c r="CP63" s="4">
        <f t="shared" si="198"/>
        <v>-0.3252731173555512</v>
      </c>
      <c r="CQ63" s="4">
        <f t="shared" si="198"/>
        <v>5.3489711624443714E-2</v>
      </c>
      <c r="CR63" s="4">
        <f t="shared" si="198"/>
        <v>-0.26912586916965076</v>
      </c>
      <c r="CS63" s="4">
        <f t="shared" si="198"/>
        <v>6.2402013572682158E-2</v>
      </c>
      <c r="CT63" s="4">
        <f t="shared" si="198"/>
        <v>0.35113635338350768</v>
      </c>
      <c r="CU63" s="4">
        <f t="shared" si="198"/>
        <v>0.12200767369983101</v>
      </c>
    </row>
    <row r="64" spans="1:99" x14ac:dyDescent="0.2">
      <c r="A64" s="26"/>
      <c r="B64" t="str">
        <f t="shared" si="195"/>
        <v xml:space="preserve">   Jul 2024 Baseline</v>
      </c>
      <c r="C64" s="4">
        <f>'Baseline ANN'!AF62</f>
        <v>2.4950597436347755</v>
      </c>
      <c r="D64" s="4">
        <f>'Baseline ANN'!AG62</f>
        <v>1.6406554713379595</v>
      </c>
      <c r="E64" s="4">
        <f>'Baseline ANN'!AH62</f>
        <v>4.9972501772795441</v>
      </c>
      <c r="F64" s="4">
        <f>'Baseline ANN'!AI62</f>
        <v>8.9525333333333457</v>
      </c>
      <c r="G64" s="4">
        <f>'Baseline ANN'!AJ62</f>
        <v>5.6635769151298421</v>
      </c>
      <c r="H64" s="4">
        <f>'Baseline ANN'!AK62</f>
        <v>3.8396522826388502</v>
      </c>
      <c r="I64" s="4">
        <f>'Baseline ANN'!AL62</f>
        <v>2.7800172267068213</v>
      </c>
      <c r="J64" s="4">
        <f>'Baseline ANN'!AM62</f>
        <v>2.9066078872050038</v>
      </c>
      <c r="K64" s="4"/>
      <c r="L64" t="str">
        <f t="shared" si="196"/>
        <v xml:space="preserve">   Jul 2024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8.6695561349113159</v>
      </c>
      <c r="Z64" s="4">
        <f>'Baseline QTR'!EE114</f>
        <v>8.0331400486329372</v>
      </c>
      <c r="AA64" s="4">
        <f>'Baseline QTR'!EF114</f>
        <v>5.7588765837299327</v>
      </c>
      <c r="AB64" s="4">
        <f>'Baseline QTR'!EG114</f>
        <v>5.4018409038054438</v>
      </c>
      <c r="AC64" s="4">
        <f>'Baseline QTR'!EH114</f>
        <v>4.5881252440733711</v>
      </c>
      <c r="AD64" s="4">
        <f>'Baseline QTR'!EI114</f>
        <v>4.2691208912584599</v>
      </c>
      <c r="AE64" s="4">
        <f>'Baseline QTR'!EJ114</f>
        <v>4.1407424939835735</v>
      </c>
      <c r="AF64" s="4">
        <f>'Baseline QTR'!EK114</f>
        <v>3.6032910532473483</v>
      </c>
      <c r="AG64" s="4">
        <f>'Baseline QTR'!EL114</f>
        <v>3.4528650860958576</v>
      </c>
      <c r="AH64" s="4">
        <f>'Baseline QTR'!EM114</f>
        <v>3.0311662582167109</v>
      </c>
      <c r="AI64" s="4">
        <f>'Baseline QTR'!EN114</f>
        <v>2.744036030012964</v>
      </c>
      <c r="AJ64" s="4">
        <f>'Baseline QTR'!EO114</f>
        <v>2.6675689800356173</v>
      </c>
      <c r="AK64" s="4">
        <f>'Baseline QTR'!EP114</f>
        <v>2.7490919549813198</v>
      </c>
      <c r="AL64" s="4">
        <f>'Baseline QTR'!EQ114</f>
        <v>2.8785788418494773</v>
      </c>
      <c r="AM64" s="4">
        <f>'Baseline QTR'!ER114</f>
        <v>2.984863406838123</v>
      </c>
      <c r="AN64" s="4">
        <f>'Baseline QTR'!ES114</f>
        <v>2.9603963098422392</v>
      </c>
      <c r="AO64" s="4">
        <f>'Baseline QTR'!ET114</f>
        <v>2.8159640825297982</v>
      </c>
      <c r="AP64" s="39"/>
      <c r="BV64" t="str">
        <f t="shared" si="197"/>
        <v xml:space="preserve">   Jul 2024 Baseline</v>
      </c>
      <c r="BW64" s="4">
        <f>M64-M61</f>
        <v>0</v>
      </c>
      <c r="BX64" s="4">
        <f t="shared" ref="BX64:CU64" si="199">N64-N61</f>
        <v>0</v>
      </c>
      <c r="BY64" s="4">
        <f t="shared" si="199"/>
        <v>0</v>
      </c>
      <c r="BZ64" s="4">
        <f t="shared" si="199"/>
        <v>0</v>
      </c>
      <c r="CA64" s="4">
        <f t="shared" si="199"/>
        <v>0</v>
      </c>
      <c r="CB64" s="4">
        <f t="shared" si="199"/>
        <v>0</v>
      </c>
      <c r="CC64" s="4">
        <f t="shared" si="199"/>
        <v>0</v>
      </c>
      <c r="CD64" s="4">
        <f t="shared" si="199"/>
        <v>0</v>
      </c>
      <c r="CE64" s="4">
        <f t="shared" si="199"/>
        <v>0</v>
      </c>
      <c r="CF64" s="4">
        <f t="shared" si="199"/>
        <v>0</v>
      </c>
      <c r="CG64" s="4">
        <f t="shared" si="199"/>
        <v>0</v>
      </c>
      <c r="CH64" s="4">
        <f t="shared" si="199"/>
        <v>0</v>
      </c>
      <c r="CI64" s="4">
        <f t="shared" si="199"/>
        <v>0</v>
      </c>
      <c r="CJ64" s="4">
        <f t="shared" si="199"/>
        <v>0</v>
      </c>
      <c r="CK64" s="4">
        <f t="shared" si="199"/>
        <v>0</v>
      </c>
      <c r="CL64" s="4">
        <f t="shared" si="199"/>
        <v>0</v>
      </c>
      <c r="CM64" s="4">
        <f t="shared" si="199"/>
        <v>0</v>
      </c>
      <c r="CN64" s="4">
        <f t="shared" si="199"/>
        <v>2.8359309465653126E-3</v>
      </c>
      <c r="CO64" s="4">
        <f t="shared" si="199"/>
        <v>0.15447920602273957</v>
      </c>
      <c r="CP64" s="4">
        <f t="shared" si="199"/>
        <v>2.493837984722802E-2</v>
      </c>
      <c r="CQ64" s="4">
        <f t="shared" si="199"/>
        <v>4.2230243106100573E-2</v>
      </c>
      <c r="CR64" s="4">
        <f t="shared" si="199"/>
        <v>0.12463178787283091</v>
      </c>
      <c r="CS64" s="4">
        <f t="shared" si="199"/>
        <v>1.0202453796614996E-2</v>
      </c>
      <c r="CT64" s="4">
        <f t="shared" si="199"/>
        <v>0.11971383563913474</v>
      </c>
      <c r="CU64" s="4">
        <f t="shared" si="199"/>
        <v>0.10910200899365563</v>
      </c>
    </row>
    <row r="65" spans="1:99" x14ac:dyDescent="0.2">
      <c r="A65" s="26"/>
      <c r="B65" t="str">
        <f t="shared" si="195"/>
        <v xml:space="preserve">   Jul 2024 Pessimistic</v>
      </c>
      <c r="C65" s="4">
        <f>'Pessimistic ANN'!AF62</f>
        <v>2.4950597436347755</v>
      </c>
      <c r="D65" s="4">
        <f>'Pessimistic ANN'!AG62</f>
        <v>1.6406554713379595</v>
      </c>
      <c r="E65" s="4">
        <f>'Pessimistic ANN'!AH62</f>
        <v>4.9972501772795441</v>
      </c>
      <c r="F65" s="4">
        <f>'Pessimistic ANN'!AI62</f>
        <v>8.9525333333333457</v>
      </c>
      <c r="G65" s="4">
        <f>'Pessimistic ANN'!AJ62</f>
        <v>5.6635769151298421</v>
      </c>
      <c r="H65" s="4">
        <f>'Pessimistic ANN'!AK62</f>
        <v>4.1435684918446736</v>
      </c>
      <c r="I65" s="4">
        <f>'Pessimistic ANN'!AL62</f>
        <v>3.3208039912712151</v>
      </c>
      <c r="J65" s="4">
        <f>'Pessimistic ANN'!AM62</f>
        <v>2.7055551834259672</v>
      </c>
      <c r="K65" s="4"/>
      <c r="L65" t="str">
        <f t="shared" si="196"/>
        <v xml:space="preserve">   Jul 2024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8.6695561349113159</v>
      </c>
      <c r="Z65" s="4">
        <f>'Pessimistic QTR'!EE114</f>
        <v>8.0331400486329372</v>
      </c>
      <c r="AA65" s="4">
        <f>'Pessimistic QTR'!EF114</f>
        <v>5.7588765837299327</v>
      </c>
      <c r="AB65" s="4">
        <f>'Pessimistic QTR'!EG114</f>
        <v>5.4018409038054438</v>
      </c>
      <c r="AC65" s="4">
        <f>'Pessimistic QTR'!EH114</f>
        <v>4.5881252440733711</v>
      </c>
      <c r="AD65" s="4">
        <f>'Pessimistic QTR'!EI114</f>
        <v>4.2691208912584599</v>
      </c>
      <c r="AE65" s="4">
        <f>'Pessimistic QTR'!EJ114</f>
        <v>4.2334770611315964</v>
      </c>
      <c r="AF65" s="4">
        <f>'Pessimistic QTR'!EK114</f>
        <v>3.988834341223213</v>
      </c>
      <c r="AG65" s="4">
        <f>'Pessimistic QTR'!EL114</f>
        <v>4.0713254044291158</v>
      </c>
      <c r="AH65" s="4">
        <f>'Pessimistic QTR'!EM114</f>
        <v>3.7219142942213956</v>
      </c>
      <c r="AI65" s="4">
        <f>'Pessimistic QTR'!EN114</f>
        <v>3.5088530897664061</v>
      </c>
      <c r="AJ65" s="4">
        <f>'Pessimistic QTR'!EO114</f>
        <v>3.1784660869905057</v>
      </c>
      <c r="AK65" s="4">
        <f>'Pessimistic QTR'!EP114</f>
        <v>3.0114622910842881</v>
      </c>
      <c r="AL65" s="4">
        <f>'Pessimistic QTR'!EQ114</f>
        <v>2.9893880065649414</v>
      </c>
      <c r="AM65" s="4">
        <f>'Pessimistic QTR'!ER114</f>
        <v>2.8623113562077585</v>
      </c>
      <c r="AN65" s="4">
        <f>'Pessimistic QTR'!ES114</f>
        <v>2.6861240554650445</v>
      </c>
      <c r="AO65" s="4">
        <f>'Pessimistic QTR'!ET114</f>
        <v>2.4211304746710516</v>
      </c>
      <c r="AP65" s="39"/>
      <c r="BV65" t="str">
        <f t="shared" si="197"/>
        <v xml:space="preserve">   Jul 2024 Pessimistic</v>
      </c>
      <c r="BW65" s="4">
        <f t="shared" ref="BW65:CU65" si="200">M65-M62</f>
        <v>0</v>
      </c>
      <c r="BX65" s="4">
        <f t="shared" si="200"/>
        <v>0</v>
      </c>
      <c r="BY65" s="4">
        <f t="shared" si="200"/>
        <v>0</v>
      </c>
      <c r="BZ65" s="4">
        <f t="shared" si="200"/>
        <v>0</v>
      </c>
      <c r="CA65" s="4">
        <f t="shared" si="200"/>
        <v>0</v>
      </c>
      <c r="CB65" s="4">
        <f t="shared" si="200"/>
        <v>0</v>
      </c>
      <c r="CC65" s="4">
        <f t="shared" si="200"/>
        <v>0</v>
      </c>
      <c r="CD65" s="4">
        <f t="shared" si="200"/>
        <v>0</v>
      </c>
      <c r="CE65" s="4">
        <f t="shared" si="200"/>
        <v>0</v>
      </c>
      <c r="CF65" s="4">
        <f t="shared" si="200"/>
        <v>0</v>
      </c>
      <c r="CG65" s="4">
        <f t="shared" si="200"/>
        <v>0</v>
      </c>
      <c r="CH65" s="4">
        <f t="shared" si="200"/>
        <v>0</v>
      </c>
      <c r="CI65" s="4">
        <f t="shared" si="200"/>
        <v>0</v>
      </c>
      <c r="CJ65" s="4">
        <f t="shared" si="200"/>
        <v>0</v>
      </c>
      <c r="CK65" s="4">
        <f t="shared" si="200"/>
        <v>0</v>
      </c>
      <c r="CL65" s="4">
        <f t="shared" si="200"/>
        <v>0</v>
      </c>
      <c r="CM65" s="4">
        <f t="shared" si="200"/>
        <v>0</v>
      </c>
      <c r="CN65" s="4">
        <f t="shared" si="200"/>
        <v>-0.11197449453261843</v>
      </c>
      <c r="CO65" s="4">
        <f t="shared" si="200"/>
        <v>-0.22883739255330493</v>
      </c>
      <c r="CP65" s="4">
        <f t="shared" si="200"/>
        <v>-0.34533414235489168</v>
      </c>
      <c r="CQ65" s="4">
        <f t="shared" si="200"/>
        <v>-0.20287304587436328</v>
      </c>
      <c r="CR65" s="4">
        <f t="shared" si="200"/>
        <v>-7.5255038201738067E-2</v>
      </c>
      <c r="CS65" s="4">
        <f t="shared" si="200"/>
        <v>0.16111169850361318</v>
      </c>
      <c r="CT65" s="4">
        <f t="shared" si="200"/>
        <v>0.32517512315854979</v>
      </c>
      <c r="CU65" s="4">
        <f t="shared" si="200"/>
        <v>0.2589306037016792</v>
      </c>
    </row>
    <row r="66" spans="1:99" x14ac:dyDescent="0.2">
      <c r="A66" s="26"/>
      <c r="C66" s="4"/>
      <c r="D66" s="4"/>
      <c r="E66" s="4"/>
      <c r="F66" s="4"/>
      <c r="G66" s="4"/>
      <c r="H66" s="4"/>
      <c r="I66" s="4"/>
      <c r="J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39"/>
    </row>
    <row r="67" spans="1:99" x14ac:dyDescent="0.2">
      <c r="B67" s="27" t="s">
        <v>229</v>
      </c>
      <c r="L67" s="27" t="s">
        <v>230</v>
      </c>
      <c r="AP67" s="39"/>
    </row>
    <row r="68" spans="1:99" x14ac:dyDescent="0.2">
      <c r="B68" t="str">
        <f t="shared" ref="B68:B74" si="201">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J68" s="4">
        <f>'Reforecast 2019 ANN'!AW53</f>
        <v>6.1901220646123134</v>
      </c>
      <c r="L68" t="str">
        <f t="shared" ref="L68:L74" si="202">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4">
        <f>'Reforecast 2019 QTR'!GE53</f>
        <v>6.6203961399645905</v>
      </c>
      <c r="AM68" s="4">
        <f>'Reforecast 2019 QTR'!GF53</f>
        <v>6.0651658867104885</v>
      </c>
      <c r="AN68" s="4">
        <f>'Reforecast 2019 QTR'!GG53</f>
        <v>5.9882210497183674</v>
      </c>
      <c r="AO68" s="4">
        <f>'Reforecast 2019 QTR'!GH53</f>
        <v>5.9457654529556203</v>
      </c>
      <c r="AP68" s="39"/>
    </row>
    <row r="69" spans="1:99" x14ac:dyDescent="0.2">
      <c r="B69" t="str">
        <f t="shared" si="201"/>
        <v xml:space="preserve">   Mar 2024 Optimistic</v>
      </c>
      <c r="C69" s="4">
        <v>7.5790359668387985</v>
      </c>
      <c r="D69" s="4">
        <v>7.6076547063009592</v>
      </c>
      <c r="E69" s="4">
        <v>10.429883542268282</v>
      </c>
      <c r="F69" s="4">
        <v>2.8889326666807769</v>
      </c>
      <c r="G69" s="4">
        <v>6.4331429060919598</v>
      </c>
      <c r="H69" s="4">
        <v>7.6521749719527188</v>
      </c>
      <c r="I69" s="4">
        <v>7.8495738082468236</v>
      </c>
      <c r="J69" s="4">
        <v>6.819807671388034</v>
      </c>
      <c r="L69" t="str">
        <f t="shared" si="202"/>
        <v xml:space="preserve">   Mar 2024 Optimistic</v>
      </c>
      <c r="M69" s="4">
        <v>6.0279999332643941</v>
      </c>
      <c r="N69" s="4">
        <v>5.1934042372673073</v>
      </c>
      <c r="O69" s="4">
        <v>31.667926895168954</v>
      </c>
      <c r="P69" s="4">
        <v>-6.9433197153577542</v>
      </c>
      <c r="Q69" s="4">
        <v>-1.4830864454654202</v>
      </c>
      <c r="R69" s="4">
        <v>55.7872820359663</v>
      </c>
      <c r="S69" s="4">
        <v>-10.967644402958642</v>
      </c>
      <c r="T69" s="4">
        <v>1.2363727490488863</v>
      </c>
      <c r="U69" s="4">
        <v>5.728923317063761</v>
      </c>
      <c r="V69" s="4">
        <v>1.2231002991609286</v>
      </c>
      <c r="W69" s="4">
        <v>4.4929579274365805</v>
      </c>
      <c r="X69" s="4">
        <v>7.3088782541021136</v>
      </c>
      <c r="Y69" s="4">
        <v>5.9187497514905374</v>
      </c>
      <c r="Z69" s="4">
        <v>7.7170023653818198</v>
      </c>
      <c r="AA69" s="4">
        <v>7.8838161902893722</v>
      </c>
      <c r="AB69" s="4">
        <v>3.3155468469084681</v>
      </c>
      <c r="AC69" s="4">
        <v>5.1564747315075765</v>
      </c>
      <c r="AD69" s="4">
        <v>9.8146880051262819</v>
      </c>
      <c r="AE69" s="4">
        <v>9.1772577382154061</v>
      </c>
      <c r="AF69" s="4">
        <v>8.8953710260906362</v>
      </c>
      <c r="AG69" s="4">
        <v>7.9796439727021662</v>
      </c>
      <c r="AH69" s="4">
        <v>8.0502073859333159</v>
      </c>
      <c r="AI69" s="4">
        <v>7.3707443567336384</v>
      </c>
      <c r="AJ69" s="4">
        <v>6.8180328279830782</v>
      </c>
      <c r="AK69" s="4">
        <v>6.9328828483825822</v>
      </c>
      <c r="AL69" s="4">
        <v>7.4133426963335136</v>
      </c>
      <c r="AM69" s="4">
        <v>6.3968724757397455</v>
      </c>
      <c r="AN69" s="4">
        <v>6.1324367770033028</v>
      </c>
      <c r="AO69" s="4">
        <v>6.2804124677193318</v>
      </c>
      <c r="AP69" s="39"/>
    </row>
    <row r="70" spans="1:99" x14ac:dyDescent="0.2">
      <c r="B70" t="str">
        <f t="shared" si="201"/>
        <v xml:space="preserve">   Mar 2024 Baseline</v>
      </c>
      <c r="C70" s="4">
        <v>7.5790359668387985</v>
      </c>
      <c r="D70" s="4">
        <v>7.6076547063009592</v>
      </c>
      <c r="E70" s="4">
        <v>10.429883542268282</v>
      </c>
      <c r="F70" s="4">
        <v>2.8889326666807769</v>
      </c>
      <c r="G70" s="4">
        <v>6.4331429060919598</v>
      </c>
      <c r="H70" s="4">
        <v>6.9290536698661809</v>
      </c>
      <c r="I70" s="4">
        <v>7.1917738937265829</v>
      </c>
      <c r="J70" s="4">
        <v>6.6155491194182403</v>
      </c>
      <c r="L70" t="str">
        <f t="shared" si="202"/>
        <v xml:space="preserve">   Mar 2024 Baseline</v>
      </c>
      <c r="M70" s="4">
        <v>6.0279999332643941</v>
      </c>
      <c r="N70" s="4">
        <v>5.1934042372673073</v>
      </c>
      <c r="O70" s="4">
        <v>31.667926895168954</v>
      </c>
      <c r="P70" s="4">
        <v>-6.9433197153577542</v>
      </c>
      <c r="Q70" s="4">
        <v>-1.4830864454654202</v>
      </c>
      <c r="R70" s="4">
        <v>55.7872820359663</v>
      </c>
      <c r="S70" s="4">
        <v>-10.967644402958642</v>
      </c>
      <c r="T70" s="4">
        <v>1.2363727490488863</v>
      </c>
      <c r="U70" s="4">
        <v>5.728923317063761</v>
      </c>
      <c r="V70" s="4">
        <v>1.2231002991609286</v>
      </c>
      <c r="W70" s="4">
        <v>4.4929579274365805</v>
      </c>
      <c r="X70" s="4">
        <v>7.3088782541021136</v>
      </c>
      <c r="Y70" s="4">
        <v>5.9187497514905374</v>
      </c>
      <c r="Z70" s="4">
        <v>7.7170023653818198</v>
      </c>
      <c r="AA70" s="4">
        <v>7.8838161902893722</v>
      </c>
      <c r="AB70" s="4">
        <v>3.3155468469084681</v>
      </c>
      <c r="AC70" s="4">
        <v>5.1564747315075765</v>
      </c>
      <c r="AD70" s="4">
        <v>9.2644177127236382</v>
      </c>
      <c r="AE70" s="4">
        <v>7.2303899952526729</v>
      </c>
      <c r="AF70" s="4">
        <v>7.3217161007788745</v>
      </c>
      <c r="AG70" s="4">
        <v>7.6060437935722369</v>
      </c>
      <c r="AH70" s="4">
        <v>7.8738504404857634</v>
      </c>
      <c r="AI70" s="4">
        <v>6.5494150680241114</v>
      </c>
      <c r="AJ70" s="4">
        <v>6.3740254388148232</v>
      </c>
      <c r="AK70" s="4">
        <v>6.5845511279335245</v>
      </c>
      <c r="AL70" s="4">
        <v>7.2495736163258551</v>
      </c>
      <c r="AM70" s="4">
        <v>6.4738065052037497</v>
      </c>
      <c r="AN70" s="4">
        <v>6.1210798071123618</v>
      </c>
      <c r="AO70" s="4">
        <v>6.1667009797444994</v>
      </c>
      <c r="AP70" s="39"/>
    </row>
    <row r="71" spans="1:99" x14ac:dyDescent="0.2">
      <c r="B71" t="str">
        <f t="shared" si="201"/>
        <v xml:space="preserve">   Mar 2024 Pessimistic</v>
      </c>
      <c r="C71" s="4">
        <v>7.5790359668387985</v>
      </c>
      <c r="D71" s="4">
        <v>7.6076547063009592</v>
      </c>
      <c r="E71" s="4">
        <v>10.429883542268282</v>
      </c>
      <c r="F71" s="4">
        <v>2.8889326666807769</v>
      </c>
      <c r="G71" s="4">
        <v>6.4331429060919598</v>
      </c>
      <c r="H71" s="4">
        <v>6.1877941221990973</v>
      </c>
      <c r="I71" s="4">
        <v>5.1035185708280251</v>
      </c>
      <c r="J71" s="4">
        <v>6.0264543195147624</v>
      </c>
      <c r="L71" t="str">
        <f t="shared" si="202"/>
        <v xml:space="preserve">   Mar 2024 Pessimistic</v>
      </c>
      <c r="M71" s="4">
        <v>6.0279999332643941</v>
      </c>
      <c r="N71" s="4">
        <v>5.1934042372673073</v>
      </c>
      <c r="O71" s="4">
        <v>31.667926895168954</v>
      </c>
      <c r="P71" s="4">
        <v>-6.9433197153577542</v>
      </c>
      <c r="Q71" s="4">
        <v>-1.4830864454654202</v>
      </c>
      <c r="R71" s="4">
        <v>55.7872820359663</v>
      </c>
      <c r="S71" s="4">
        <v>-10.967644402958642</v>
      </c>
      <c r="T71" s="4">
        <v>1.2363727490488863</v>
      </c>
      <c r="U71" s="4">
        <v>5.728923317063761</v>
      </c>
      <c r="V71" s="4">
        <v>1.2231002991609286</v>
      </c>
      <c r="W71" s="4">
        <v>4.4929579274365805</v>
      </c>
      <c r="X71" s="4">
        <v>7.3088782541021136</v>
      </c>
      <c r="Y71" s="4">
        <v>5.9187497514905374</v>
      </c>
      <c r="Z71" s="4">
        <v>7.7170023653818198</v>
      </c>
      <c r="AA71" s="4">
        <v>7.8838161902893722</v>
      </c>
      <c r="AB71" s="4">
        <v>3.3155468469084681</v>
      </c>
      <c r="AC71" s="4">
        <v>5.1564747315075765</v>
      </c>
      <c r="AD71" s="4">
        <v>8.6457253587494787</v>
      </c>
      <c r="AE71" s="4">
        <v>6.6000156773231788</v>
      </c>
      <c r="AF71" s="4">
        <v>5.0234314390471102</v>
      </c>
      <c r="AG71" s="4">
        <v>4.8239593026234706</v>
      </c>
      <c r="AH71" s="4">
        <v>5.2413673431554342</v>
      </c>
      <c r="AI71" s="4">
        <v>4.697874099445376</v>
      </c>
      <c r="AJ71" s="4">
        <v>4.8909846343966112</v>
      </c>
      <c r="AK71" s="4">
        <v>5.7359775081852193</v>
      </c>
      <c r="AL71" s="4">
        <v>7.0144214180295039</v>
      </c>
      <c r="AM71" s="4">
        <v>6.3050280535673187</v>
      </c>
      <c r="AN71" s="4">
        <v>5.8866892505022861</v>
      </c>
      <c r="AO71" s="4">
        <v>5.9666389423986166</v>
      </c>
      <c r="AP71" s="39"/>
    </row>
    <row r="72" spans="1:99" x14ac:dyDescent="0.2">
      <c r="B72" t="str">
        <f t="shared" si="201"/>
        <v xml:space="preserve">   Jul 2024 Optimistic</v>
      </c>
      <c r="C72" s="4">
        <f ca="1">'Optimistic ANN'!AF58</f>
        <v>7.5790359668387985</v>
      </c>
      <c r="D72" s="4">
        <f ca="1">'Optimistic ANN'!AG58</f>
        <v>7.6076547063009592</v>
      </c>
      <c r="E72" s="4">
        <f ca="1">'Optimistic ANN'!AH58</f>
        <v>10.429883542268282</v>
      </c>
      <c r="F72" s="4">
        <f ca="1">'Optimistic ANN'!AI58</f>
        <v>2.8889326666807769</v>
      </c>
      <c r="G72" s="4">
        <f ca="1">'Optimistic ANN'!AJ58</f>
        <v>6.361128702386587</v>
      </c>
      <c r="H72" s="4">
        <f ca="1">'Optimistic ANN'!AK58</f>
        <v>5.8322686072043606</v>
      </c>
      <c r="I72" s="4">
        <f ca="1">'Optimistic ANN'!AL58</f>
        <v>7.0854044945742434</v>
      </c>
      <c r="J72" s="4">
        <f ca="1">'Optimistic ANN'!AM58</f>
        <v>6.0607556341949254</v>
      </c>
      <c r="L72" t="str">
        <f t="shared" si="202"/>
        <v xml:space="preserve">   Jul 2024 Optimistic</v>
      </c>
      <c r="M72" s="4">
        <f>'Optimistic QTR'!DR58</f>
        <v>6.0279999332643941</v>
      </c>
      <c r="N72" s="4">
        <f>'Optimistic QTR'!DS58</f>
        <v>5.1934042372673073</v>
      </c>
      <c r="O72" s="4">
        <f>'Optimistic QTR'!DT58</f>
        <v>31.667926895168954</v>
      </c>
      <c r="P72" s="4">
        <f>'Optimistic QTR'!DU58</f>
        <v>-6.9433197153577542</v>
      </c>
      <c r="Q72" s="4">
        <f>'Optimistic QTR'!DV58</f>
        <v>-1.4830864454654202</v>
      </c>
      <c r="R72" s="4">
        <f>'Optimistic QTR'!DW58</f>
        <v>55.7872820359663</v>
      </c>
      <c r="S72" s="4">
        <f>'Optimistic QTR'!DX58</f>
        <v>-10.967644402958642</v>
      </c>
      <c r="T72" s="4">
        <f>'Optimistic QTR'!DY58</f>
        <v>1.2363727490488863</v>
      </c>
      <c r="U72" s="4">
        <f>'Optimistic QTR'!DZ58</f>
        <v>5.728923317063761</v>
      </c>
      <c r="V72" s="4">
        <f>'Optimistic QTR'!EA58</f>
        <v>1.2231002991609286</v>
      </c>
      <c r="W72" s="4">
        <f>'Optimistic QTR'!EB58</f>
        <v>4.4929579274365805</v>
      </c>
      <c r="X72" s="4">
        <f>'Optimistic QTR'!EC58</f>
        <v>7.3088782541021136</v>
      </c>
      <c r="Y72" s="4">
        <f>'Optimistic QTR'!ED58</f>
        <v>5.9187497514905374</v>
      </c>
      <c r="Z72" s="4">
        <f>'Optimistic QTR'!EE58</f>
        <v>7.5796479293864794</v>
      </c>
      <c r="AA72" s="4">
        <f>'Optimistic QTR'!EF58</f>
        <v>7.6381800599230498</v>
      </c>
      <c r="AB72" s="4">
        <f>'Optimistic QTR'!EG58</f>
        <v>2.3042601886470448</v>
      </c>
      <c r="AC72" s="4">
        <f>'Optimistic QTR'!EH58</f>
        <v>7.3520096155831105</v>
      </c>
      <c r="AD72" s="4">
        <f>'Optimistic QTR'!EI58</f>
        <v>3.7880426839884906</v>
      </c>
      <c r="AE72" s="4">
        <f>'Optimistic QTR'!EJ58</f>
        <v>6.4179937272660359</v>
      </c>
      <c r="AF72" s="4">
        <f>'Optimistic QTR'!EK58</f>
        <v>8.4916182945222971</v>
      </c>
      <c r="AG72" s="4">
        <f>'Optimistic QTR'!EL58</f>
        <v>7.7881168260237388</v>
      </c>
      <c r="AH72" s="4">
        <f>'Optimistic QTR'!EM58</f>
        <v>7.3604885279989762</v>
      </c>
      <c r="AI72" s="4">
        <f>'Optimistic QTR'!EN58</f>
        <v>6.2607169596797796</v>
      </c>
      <c r="AJ72" s="4">
        <f>'Optimistic QTR'!EO58</f>
        <v>6.0277543031080683</v>
      </c>
      <c r="AK72" s="4">
        <f>'Optimistic QTR'!EP58</f>
        <v>6.492011147735699</v>
      </c>
      <c r="AL72" s="4">
        <f>'Optimistic QTR'!EQ58</f>
        <v>6.9870918328629905</v>
      </c>
      <c r="AM72" s="4">
        <f>'Optimistic QTR'!ER58</f>
        <v>5.5849176039252546</v>
      </c>
      <c r="AN72" s="4">
        <f>'Optimistic QTR'!ES58</f>
        <v>4.8492566275771809</v>
      </c>
      <c r="AO72" s="4">
        <f>'Optimistic QTR'!ET58</f>
        <v>4.9001761874981176</v>
      </c>
      <c r="AP72" s="39"/>
    </row>
    <row r="73" spans="1:99" x14ac:dyDescent="0.2">
      <c r="B73" t="str">
        <f t="shared" si="201"/>
        <v xml:space="preserve">   Jul 2024 Baseline</v>
      </c>
      <c r="C73" s="4">
        <f ca="1">'Baseline ANN'!AF58</f>
        <v>7.5790359668387985</v>
      </c>
      <c r="D73" s="4">
        <f ca="1">'Baseline ANN'!AG58</f>
        <v>7.6076547063009592</v>
      </c>
      <c r="E73" s="4">
        <f ca="1">'Baseline ANN'!AH58</f>
        <v>10.429883542268282</v>
      </c>
      <c r="F73" s="4">
        <f ca="1">'Baseline ANN'!AI58</f>
        <v>2.8889326666807769</v>
      </c>
      <c r="G73" s="4">
        <f ca="1">'Baseline ANN'!AJ58</f>
        <v>6.361128702386587</v>
      </c>
      <c r="H73" s="4">
        <f ca="1">'Baseline ANN'!AK58</f>
        <v>5.4215757516835383</v>
      </c>
      <c r="I73" s="4">
        <f ca="1">'Baseline ANN'!AL58</f>
        <v>6.1565344429607594</v>
      </c>
      <c r="J73" s="4">
        <f ca="1">'Baseline ANN'!AM58</f>
        <v>5.6779408883052218</v>
      </c>
      <c r="L73" t="str">
        <f t="shared" si="202"/>
        <v xml:space="preserve">   Jul 2024 Baseline</v>
      </c>
      <c r="M73" s="4">
        <f>'Baseline QTR'!DR58</f>
        <v>6.0279999332643941</v>
      </c>
      <c r="N73" s="4">
        <f>'Baseline QTR'!DS58</f>
        <v>5.1934042372673073</v>
      </c>
      <c r="O73" s="4">
        <f>'Baseline QTR'!DT58</f>
        <v>31.667926895168954</v>
      </c>
      <c r="P73" s="4">
        <f>'Baseline QTR'!DU58</f>
        <v>-6.9433197153577542</v>
      </c>
      <c r="Q73" s="4">
        <f>'Baseline QTR'!DV58</f>
        <v>-1.4830864454654202</v>
      </c>
      <c r="R73" s="4">
        <f>'Baseline QTR'!DW58</f>
        <v>55.7872820359663</v>
      </c>
      <c r="S73" s="4">
        <f>'Baseline QTR'!DX58</f>
        <v>-10.967644402958642</v>
      </c>
      <c r="T73" s="4">
        <f>'Baseline QTR'!DY58</f>
        <v>1.2363727490488863</v>
      </c>
      <c r="U73" s="4">
        <f>'Baseline QTR'!DZ58</f>
        <v>5.728923317063761</v>
      </c>
      <c r="V73" s="4">
        <f>'Baseline QTR'!EA58</f>
        <v>1.2231002991609286</v>
      </c>
      <c r="W73" s="4">
        <f>'Baseline QTR'!EB58</f>
        <v>4.4929579274365805</v>
      </c>
      <c r="X73" s="4">
        <f>'Baseline QTR'!EC58</f>
        <v>7.3088782541021136</v>
      </c>
      <c r="Y73" s="4">
        <f>'Baseline QTR'!ED58</f>
        <v>5.9187497514905374</v>
      </c>
      <c r="Z73" s="4">
        <f>'Baseline QTR'!EE58</f>
        <v>7.5796479293864794</v>
      </c>
      <c r="AA73" s="4">
        <f>'Baseline QTR'!EF58</f>
        <v>7.6381800599230498</v>
      </c>
      <c r="AB73" s="4">
        <f>'Baseline QTR'!EG58</f>
        <v>2.3042601886470448</v>
      </c>
      <c r="AC73" s="4">
        <f>'Baseline QTR'!EH58</f>
        <v>7.3520096155831105</v>
      </c>
      <c r="AD73" s="4">
        <f>'Baseline QTR'!EI58</f>
        <v>3.7880426839884906</v>
      </c>
      <c r="AE73" s="4">
        <f>'Baseline QTR'!EJ58</f>
        <v>6.4718607710424925</v>
      </c>
      <c r="AF73" s="4">
        <f>'Baseline QTR'!EK58</f>
        <v>6.0684342285417303</v>
      </c>
      <c r="AG73" s="4">
        <f>'Baseline QTR'!EL58</f>
        <v>5.932482936002903</v>
      </c>
      <c r="AH73" s="4">
        <f>'Baseline QTR'!EM58</f>
        <v>6.8351503449218587</v>
      </c>
      <c r="AI73" s="4">
        <f>'Baseline QTR'!EN58</f>
        <v>5.9347767314224198</v>
      </c>
      <c r="AJ73" s="4">
        <f>'Baseline QTR'!EO58</f>
        <v>5.6424581043064359</v>
      </c>
      <c r="AK73" s="4">
        <f>'Baseline QTR'!EP58</f>
        <v>5.7113580567846212</v>
      </c>
      <c r="AL73" s="4">
        <f>'Baseline QTR'!EQ58</f>
        <v>6.392558307165519</v>
      </c>
      <c r="AM73" s="4">
        <f>'Baseline QTR'!ER58</f>
        <v>5.432910319952744</v>
      </c>
      <c r="AN73" s="4">
        <f>'Baseline QTR'!ES58</f>
        <v>4.900574282286474</v>
      </c>
      <c r="AO73" s="4">
        <f>'Baseline QTR'!ET58</f>
        <v>4.8884292274781416</v>
      </c>
      <c r="AP73" s="39"/>
    </row>
    <row r="74" spans="1:99" x14ac:dyDescent="0.2">
      <c r="B74" t="str">
        <f t="shared" si="201"/>
        <v xml:space="preserve">   Jul 2024 Pessimistic</v>
      </c>
      <c r="C74" s="4">
        <f ca="1">'Pessimistic ANN'!AF58</f>
        <v>7.5790359668387985</v>
      </c>
      <c r="D74" s="4">
        <f ca="1">'Pessimistic ANN'!AG58</f>
        <v>7.6076547063009592</v>
      </c>
      <c r="E74" s="4">
        <f ca="1">'Pessimistic ANN'!AH58</f>
        <v>10.429883542268282</v>
      </c>
      <c r="F74" s="4">
        <f ca="1">'Pessimistic ANN'!AI58</f>
        <v>2.8889326666807769</v>
      </c>
      <c r="G74" s="4">
        <f ca="1">'Pessimistic ANN'!AJ58</f>
        <v>6.361128702386587</v>
      </c>
      <c r="H74" s="4">
        <f ca="1">'Pessimistic ANN'!AK58</f>
        <v>5.0309823726274683</v>
      </c>
      <c r="I74" s="4">
        <f ca="1">'Pessimistic ANN'!AL58</f>
        <v>3.7757396123248688</v>
      </c>
      <c r="J74" s="4">
        <f ca="1">'Pessimistic ANN'!AM58</f>
        <v>4.778171368139339</v>
      </c>
      <c r="L74" t="str">
        <f t="shared" si="202"/>
        <v xml:space="preserve">   Jul 2024 Pessimistic</v>
      </c>
      <c r="M74" s="4">
        <f>'Pessimistic QTR'!DR58</f>
        <v>6.0279999332643941</v>
      </c>
      <c r="N74" s="4">
        <f>'Pessimistic QTR'!DS58</f>
        <v>5.1934042372673073</v>
      </c>
      <c r="O74" s="4">
        <f>'Pessimistic QTR'!DT58</f>
        <v>31.667926895168954</v>
      </c>
      <c r="P74" s="4">
        <f>'Pessimistic QTR'!DU58</f>
        <v>-6.9433197153577542</v>
      </c>
      <c r="Q74" s="4">
        <f>'Pessimistic QTR'!DV58</f>
        <v>-1.4830864454654202</v>
      </c>
      <c r="R74" s="4">
        <f>'Pessimistic QTR'!DW58</f>
        <v>55.7872820359663</v>
      </c>
      <c r="S74" s="4">
        <f>'Pessimistic QTR'!DX58</f>
        <v>-10.967644402958642</v>
      </c>
      <c r="T74" s="4">
        <f>'Pessimistic QTR'!DY58</f>
        <v>1.2363727490488863</v>
      </c>
      <c r="U74" s="4">
        <f>'Pessimistic QTR'!DZ58</f>
        <v>5.728923317063761</v>
      </c>
      <c r="V74" s="4">
        <f>'Pessimistic QTR'!EA58</f>
        <v>1.2231002991609286</v>
      </c>
      <c r="W74" s="4">
        <f>'Pessimistic QTR'!EB58</f>
        <v>4.4929579274365805</v>
      </c>
      <c r="X74" s="4">
        <f>'Pessimistic QTR'!EC58</f>
        <v>7.3088782541021136</v>
      </c>
      <c r="Y74" s="4">
        <f>'Pessimistic QTR'!ED58</f>
        <v>5.9187497514905374</v>
      </c>
      <c r="Z74" s="4">
        <f>'Pessimistic QTR'!EE58</f>
        <v>7.5796479293864794</v>
      </c>
      <c r="AA74" s="4">
        <f>'Pessimistic QTR'!EF58</f>
        <v>7.6381800599230498</v>
      </c>
      <c r="AB74" s="4">
        <f>'Pessimistic QTR'!EG58</f>
        <v>2.3042601886470448</v>
      </c>
      <c r="AC74" s="4">
        <f>'Pessimistic QTR'!EH58</f>
        <v>7.3520096155831105</v>
      </c>
      <c r="AD74" s="4">
        <f>'Pessimistic QTR'!EI58</f>
        <v>3.7880426839884906</v>
      </c>
      <c r="AE74" s="4">
        <f>'Pessimistic QTR'!EJ58</f>
        <v>6.593711974936256</v>
      </c>
      <c r="AF74" s="4">
        <f>'Pessimistic QTR'!EK58</f>
        <v>3.9836712021800169</v>
      </c>
      <c r="AG74" s="4">
        <f>'Pessimistic QTR'!EL58</f>
        <v>3.6055977366423742</v>
      </c>
      <c r="AH74" s="4">
        <f>'Pessimistic QTR'!EM58</f>
        <v>3.7501559251658989</v>
      </c>
      <c r="AI74" s="4">
        <f>'Pessimistic QTR'!EN58</f>
        <v>2.8698065736761036</v>
      </c>
      <c r="AJ74" s="4">
        <f>'Pessimistic QTR'!EO58</f>
        <v>3.3826303999773488</v>
      </c>
      <c r="AK74" s="4">
        <f>'Pessimistic QTR'!EP58</f>
        <v>4.7675064787735977</v>
      </c>
      <c r="AL74" s="4">
        <f>'Pessimistic QTR'!EQ58</f>
        <v>5.6198149148722232</v>
      </c>
      <c r="AM74" s="4">
        <f>'Pessimistic QTR'!ER58</f>
        <v>5.3145660487374347</v>
      </c>
      <c r="AN74" s="4">
        <f>'Pessimistic QTR'!ES58</f>
        <v>4.7210664230804333</v>
      </c>
      <c r="AO74" s="4">
        <f>'Pessimistic QTR'!ET58</f>
        <v>4.6386737447833948</v>
      </c>
      <c r="AP74" s="39"/>
    </row>
    <row r="75" spans="1:99" x14ac:dyDescent="0.2">
      <c r="A75" s="26"/>
      <c r="B75" s="27" t="s">
        <v>246</v>
      </c>
      <c r="C75" s="4"/>
      <c r="D75" s="4"/>
      <c r="E75" s="4"/>
      <c r="F75" s="4"/>
      <c r="G75" s="4"/>
      <c r="H75" s="4"/>
      <c r="I75" s="4"/>
      <c r="J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39"/>
    </row>
    <row r="76" spans="1:99" x14ac:dyDescent="0.2">
      <c r="A76" s="26"/>
      <c r="B76" t="str">
        <f t="shared" ref="B76:B82" si="203">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J76" s="4">
        <f>'Reforecast 2019 ANN'!AW36</f>
        <v>1.6338916150155924</v>
      </c>
      <c r="L76" t="str">
        <f t="shared" ref="L76:L82" si="204">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4">
        <f>'Reforecast 2019 QTR'!GE36</f>
        <v>1.6461176339418904</v>
      </c>
      <c r="AM76" s="4">
        <f>'Reforecast 2019 QTR'!GF36</f>
        <v>1.7089591970228524</v>
      </c>
      <c r="AN76" s="4">
        <f>'Reforecast 2019 QTR'!GG36</f>
        <v>1.710958513706462</v>
      </c>
      <c r="AO76" s="4">
        <f>'Reforecast 2019 QTR'!GH36</f>
        <v>1.686890553511522</v>
      </c>
      <c r="AP76" s="39"/>
    </row>
    <row r="77" spans="1:99" x14ac:dyDescent="0.2">
      <c r="A77" s="26"/>
      <c r="B77" t="str">
        <f t="shared" si="203"/>
        <v xml:space="preserve">   Mar 2024 Optimistic</v>
      </c>
      <c r="C77" s="4">
        <v>2.3418795977887319</v>
      </c>
      <c r="D77" s="4">
        <v>-5.7821634317742676</v>
      </c>
      <c r="E77" s="4">
        <v>1.6462350273870996</v>
      </c>
      <c r="F77" s="4">
        <v>4.4979915715089414</v>
      </c>
      <c r="G77" s="4">
        <v>1.3260232054060905</v>
      </c>
      <c r="H77" s="4">
        <v>2.3823525299554005</v>
      </c>
      <c r="I77" s="4">
        <v>1.4662638458283084</v>
      </c>
      <c r="J77" s="4">
        <v>1.1696805262620069</v>
      </c>
      <c r="L77" t="str">
        <f t="shared" si="204"/>
        <v xml:space="preserve">   Mar 2024 Optimistic</v>
      </c>
      <c r="M77" s="4">
        <v>1.0645533327310108</v>
      </c>
      <c r="N77" s="4">
        <v>1.175172900562238</v>
      </c>
      <c r="O77" s="4">
        <v>-37.941987173327483</v>
      </c>
      <c r="P77" s="4">
        <v>13.713407233485043</v>
      </c>
      <c r="Q77" s="4">
        <v>2.9198173767257529</v>
      </c>
      <c r="R77" s="4">
        <v>-8.0983131111145301E-2</v>
      </c>
      <c r="S77" s="4">
        <v>5.9118421556820344</v>
      </c>
      <c r="T77" s="4">
        <v>8.7642266559394333</v>
      </c>
      <c r="U77" s="4">
        <v>7.276248705838495</v>
      </c>
      <c r="V77" s="4">
        <v>1.8181880348068002</v>
      </c>
      <c r="W77" s="4">
        <v>3.6443814633258409</v>
      </c>
      <c r="X77" s="4">
        <v>5.2327197970840844</v>
      </c>
      <c r="Y77" s="4">
        <v>-1.0959107092186504</v>
      </c>
      <c r="Z77" s="4">
        <v>1.130762782635597</v>
      </c>
      <c r="AA77" s="4">
        <v>1.8542103601915771</v>
      </c>
      <c r="AB77" s="4">
        <v>-1.1721159081885091</v>
      </c>
      <c r="AC77" s="4">
        <v>3.0459186233872337</v>
      </c>
      <c r="AD77" s="4">
        <v>3.1339903532091817</v>
      </c>
      <c r="AE77" s="4">
        <v>3.9217203446859417</v>
      </c>
      <c r="AF77" s="4">
        <v>2.2290085366619028</v>
      </c>
      <c r="AG77" s="4">
        <v>0.8750219286101979</v>
      </c>
      <c r="AH77" s="4">
        <v>1.2787172467695784</v>
      </c>
      <c r="AI77" s="4">
        <v>1.1266478657881107</v>
      </c>
      <c r="AJ77" s="4">
        <v>1.2492838378109106</v>
      </c>
      <c r="AK77" s="4">
        <v>1.530705690187073</v>
      </c>
      <c r="AL77" s="4">
        <v>0.97429376717412808</v>
      </c>
      <c r="AM77" s="4">
        <v>0.94178995810605404</v>
      </c>
      <c r="AN77" s="4">
        <v>1.2868122648579838</v>
      </c>
      <c r="AO77" s="4">
        <v>1.2071715889875323</v>
      </c>
      <c r="AP77" s="39"/>
    </row>
    <row r="78" spans="1:99" x14ac:dyDescent="0.2">
      <c r="A78" s="26"/>
      <c r="B78" t="str">
        <f t="shared" si="203"/>
        <v xml:space="preserve">   Mar 2024 Baseline</v>
      </c>
      <c r="C78" s="57">
        <v>2.3418795977887319</v>
      </c>
      <c r="D78" s="57">
        <v>-5.7821634317742676</v>
      </c>
      <c r="E78" s="57">
        <v>1.6462350273870996</v>
      </c>
      <c r="F78" s="57">
        <v>4.4979915715089414</v>
      </c>
      <c r="G78" s="57">
        <v>1.3260232054060905</v>
      </c>
      <c r="H78" s="57">
        <v>1.8811011842344572</v>
      </c>
      <c r="I78" s="57">
        <v>1.4091838412305213</v>
      </c>
      <c r="J78" s="57">
        <v>0.99187674664429348</v>
      </c>
      <c r="L78" t="str">
        <f t="shared" si="204"/>
        <v xml:space="preserve">   Mar 2024 Baseline</v>
      </c>
      <c r="M78" s="4">
        <v>1.0645533327310108</v>
      </c>
      <c r="N78" s="4">
        <v>1.175172900562238</v>
      </c>
      <c r="O78" s="4">
        <v>-37.941987173327483</v>
      </c>
      <c r="P78" s="4">
        <v>13.713407233485043</v>
      </c>
      <c r="Q78" s="4">
        <v>2.9198173767257529</v>
      </c>
      <c r="R78" s="4">
        <v>-8.0983131111145301E-2</v>
      </c>
      <c r="S78" s="4">
        <v>5.9118421556820344</v>
      </c>
      <c r="T78" s="4">
        <v>8.7642266559394333</v>
      </c>
      <c r="U78" s="4">
        <v>7.276248705838495</v>
      </c>
      <c r="V78" s="4">
        <v>1.8181880348068002</v>
      </c>
      <c r="W78" s="4">
        <v>3.6443814633258409</v>
      </c>
      <c r="X78" s="4">
        <v>5.2327197970840844</v>
      </c>
      <c r="Y78" s="4">
        <v>-1.0959107092186504</v>
      </c>
      <c r="Z78" s="4">
        <v>1.130762782635597</v>
      </c>
      <c r="AA78" s="4">
        <v>1.8542103601915771</v>
      </c>
      <c r="AB78" s="4">
        <v>-1.1721159081885091</v>
      </c>
      <c r="AC78" s="4">
        <v>3.0459186233872337</v>
      </c>
      <c r="AD78" s="4">
        <v>2.9223615179351015</v>
      </c>
      <c r="AE78" s="4">
        <v>1.6692849074001481</v>
      </c>
      <c r="AF78" s="4">
        <v>1.5265375331596998</v>
      </c>
      <c r="AG78" s="4">
        <v>1.8283276385302027</v>
      </c>
      <c r="AH78" s="4">
        <v>1.6153661944266373</v>
      </c>
      <c r="AI78" s="4">
        <v>0.89005260833161515</v>
      </c>
      <c r="AJ78" s="4">
        <v>1.0005382480591907</v>
      </c>
      <c r="AK78" s="4">
        <v>1.227048506834727</v>
      </c>
      <c r="AL78" s="4">
        <v>1.0171533084702977</v>
      </c>
      <c r="AM78" s="4">
        <v>0.83610570584282673</v>
      </c>
      <c r="AN78" s="4">
        <v>0.91732762308118776</v>
      </c>
      <c r="AO78" s="4">
        <v>0.8893559004632845</v>
      </c>
      <c r="AP78" s="39"/>
    </row>
    <row r="79" spans="1:99" x14ac:dyDescent="0.2">
      <c r="A79" s="26"/>
      <c r="B79" t="str">
        <f t="shared" si="203"/>
        <v xml:space="preserve">   Mar 2024 Pessimistic</v>
      </c>
      <c r="C79" s="4">
        <v>2.3418795977887319</v>
      </c>
      <c r="D79" s="4">
        <v>-5.7821634317742676</v>
      </c>
      <c r="E79" s="4">
        <v>1.6462350273870996</v>
      </c>
      <c r="F79" s="4">
        <v>4.4979915715089414</v>
      </c>
      <c r="G79" s="4">
        <v>1.3260232054060905</v>
      </c>
      <c r="H79" s="4">
        <v>0.63824224375375049</v>
      </c>
      <c r="I79" s="4">
        <v>-1.2646935953561256</v>
      </c>
      <c r="J79" s="4">
        <v>0.64181135082908014</v>
      </c>
      <c r="L79" t="str">
        <f t="shared" si="204"/>
        <v xml:space="preserve">   Mar 2024 Pessimistic</v>
      </c>
      <c r="M79" s="4">
        <v>1.0645533327310108</v>
      </c>
      <c r="N79" s="4">
        <v>1.175172900562238</v>
      </c>
      <c r="O79" s="4">
        <v>-37.941987173327483</v>
      </c>
      <c r="P79" s="4">
        <v>13.713407233485043</v>
      </c>
      <c r="Q79" s="4">
        <v>2.9198173767257529</v>
      </c>
      <c r="R79" s="4">
        <v>-8.0983131111145301E-2</v>
      </c>
      <c r="S79" s="4">
        <v>5.9118421556820344</v>
      </c>
      <c r="T79" s="4">
        <v>8.7642266559394333</v>
      </c>
      <c r="U79" s="4">
        <v>7.276248705838495</v>
      </c>
      <c r="V79" s="4">
        <v>1.8181880348068002</v>
      </c>
      <c r="W79" s="4">
        <v>3.6443814633258409</v>
      </c>
      <c r="X79" s="4">
        <v>5.2327197970840844</v>
      </c>
      <c r="Y79" s="4">
        <v>-1.0959107092186504</v>
      </c>
      <c r="Z79" s="4">
        <v>1.130762782635597</v>
      </c>
      <c r="AA79" s="4">
        <v>1.8542103601915771</v>
      </c>
      <c r="AB79" s="4">
        <v>-1.1721159081885091</v>
      </c>
      <c r="AC79" s="4">
        <v>3.0459186233872337</v>
      </c>
      <c r="AD79" s="4">
        <v>2.7426196866872532</v>
      </c>
      <c r="AE79" s="4">
        <v>-0.78869760150401813</v>
      </c>
      <c r="AF79" s="4">
        <v>-2.2674869169921452</v>
      </c>
      <c r="AG79" s="4">
        <v>-2.149217929678171</v>
      </c>
      <c r="AH79" s="4">
        <v>-1.2247023695974746</v>
      </c>
      <c r="AI79" s="4">
        <v>-0.92698791991354668</v>
      </c>
      <c r="AJ79" s="4">
        <v>-0.2937375755187821</v>
      </c>
      <c r="AK79" s="4">
        <v>-0.13602851027951779</v>
      </c>
      <c r="AL79" s="4">
        <v>0.92850071956069868</v>
      </c>
      <c r="AM79" s="4">
        <v>1.2950537758579017</v>
      </c>
      <c r="AN79" s="4">
        <v>1.3891368430562379</v>
      </c>
      <c r="AO79" s="4">
        <v>1.8523478225621615</v>
      </c>
      <c r="AP79" s="39"/>
    </row>
    <row r="80" spans="1:99" x14ac:dyDescent="0.2">
      <c r="B80" t="str">
        <f t="shared" si="203"/>
        <v xml:space="preserve">   Jul 2024 Optimistic</v>
      </c>
      <c r="C80" s="4">
        <f ca="1">'Optimistic ANN'!AF39</f>
        <v>2.3438369084181732</v>
      </c>
      <c r="D80" s="4">
        <f ca="1">'Optimistic ANN'!AG39</f>
        <v>-5.7821087802042648</v>
      </c>
      <c r="E80" s="4">
        <f ca="1">'Optimistic ANN'!AH39</f>
        <v>1.6552471334129404</v>
      </c>
      <c r="F80" s="4">
        <f ca="1">'Optimistic ANN'!AI39</f>
        <v>4.4911331945170829</v>
      </c>
      <c r="G80" s="4">
        <f ca="1">'Optimistic ANN'!AJ39</f>
        <v>1.1352045634845487</v>
      </c>
      <c r="H80" s="4">
        <f ca="1">'Optimistic ANN'!AK39</f>
        <v>1.0124619464729312</v>
      </c>
      <c r="I80" s="4">
        <f ca="1">'Optimistic ANN'!AL39</f>
        <v>1.8128374629594157</v>
      </c>
      <c r="J80" s="4">
        <f ca="1">'Optimistic ANN'!AM39</f>
        <v>0.94857354397128724</v>
      </c>
      <c r="L80" t="str">
        <f t="shared" si="204"/>
        <v xml:space="preserve">   Jul 2024 Optimistic</v>
      </c>
      <c r="M80" s="4">
        <f>'Optimistic QTR'!DR39</f>
        <v>1.1706713500631016</v>
      </c>
      <c r="N80" s="4">
        <f>'Optimistic QTR'!DS39</f>
        <v>0.90279295316089136</v>
      </c>
      <c r="O80" s="4">
        <f>'Optimistic QTR'!DT39</f>
        <v>-37.864790890263031</v>
      </c>
      <c r="P80" s="4">
        <f>'Optimistic QTR'!DU39</f>
        <v>13.779281762645779</v>
      </c>
      <c r="Q80" s="4">
        <f>'Optimistic QTR'!DV39</f>
        <v>3.0613720951832679</v>
      </c>
      <c r="R80" s="4">
        <f>'Optimistic QTR'!DW39</f>
        <v>-0.33157743836144116</v>
      </c>
      <c r="S80" s="4">
        <f>'Optimistic QTR'!DX39</f>
        <v>6.0061659798522182</v>
      </c>
      <c r="T80" s="4">
        <f>'Optimistic QTR'!DY39</f>
        <v>8.8576440876547267</v>
      </c>
      <c r="U80" s="4">
        <f>'Optimistic QTR'!DZ39</f>
        <v>7.3157121291259175</v>
      </c>
      <c r="V80" s="4">
        <f>'Optimistic QTR'!EA39</f>
        <v>1.5142466509279418</v>
      </c>
      <c r="W80" s="4">
        <f>'Optimistic QTR'!EB39</f>
        <v>3.8583676563694436</v>
      </c>
      <c r="X80" s="4">
        <f>'Optimistic QTR'!EC39</f>
        <v>5.2085855016684723</v>
      </c>
      <c r="Y80" s="4">
        <f>'Optimistic QTR'!ED39</f>
        <v>-0.94730384152001967</v>
      </c>
      <c r="Z80" s="4">
        <f>'Optimistic QTR'!EE39</f>
        <v>0.8581541819626004</v>
      </c>
      <c r="AA80" s="4">
        <f>'Optimistic QTR'!EF39</f>
        <v>1.9610217549291598</v>
      </c>
      <c r="AB80" s="4">
        <f>'Optimistic QTR'!EG39</f>
        <v>-1.1130171601953176</v>
      </c>
      <c r="AC80" s="4">
        <f>'Optimistic QTR'!EH39</f>
        <v>2.9892014886834239E-2</v>
      </c>
      <c r="AD80" s="4">
        <f>'Optimistic QTR'!EI39</f>
        <v>-0.3879579120070642</v>
      </c>
      <c r="AE80" s="4">
        <f>'Optimistic QTR'!EJ39</f>
        <v>2.9857425203396071</v>
      </c>
      <c r="AF80" s="4">
        <f>'Optimistic QTR'!EK39</f>
        <v>3.488683883025101</v>
      </c>
      <c r="AG80" s="4">
        <f>'Optimistic QTR'!EL39</f>
        <v>2.1677547172257006</v>
      </c>
      <c r="AH80" s="4">
        <f>'Optimistic QTR'!EM39</f>
        <v>1.2188227496764181</v>
      </c>
      <c r="AI80" s="4">
        <f>'Optimistic QTR'!EN39</f>
        <v>1.4798787185120288</v>
      </c>
      <c r="AJ80" s="4">
        <f>'Optimistic QTR'!EO39</f>
        <v>0.98693772902918031</v>
      </c>
      <c r="AK80" s="4">
        <f>'Optimistic QTR'!EP39</f>
        <v>1.3465261022816977</v>
      </c>
      <c r="AL80" s="4">
        <f>'Optimistic QTR'!EQ39</f>
        <v>1.3908746883883216</v>
      </c>
      <c r="AM80" s="4">
        <f>'Optimistic QTR'!ER39</f>
        <v>0.36451697501971303</v>
      </c>
      <c r="AN80" s="4">
        <f>'Optimistic QTR'!ES39</f>
        <v>0.20554305859590283</v>
      </c>
      <c r="AO80" s="4">
        <f>'Optimistic QTR'!ET39</f>
        <v>0.64307013509172783</v>
      </c>
      <c r="AP80" s="39"/>
    </row>
    <row r="81" spans="1:42" x14ac:dyDescent="0.2">
      <c r="B81" t="str">
        <f t="shared" si="203"/>
        <v xml:space="preserve">   Jul 2024 Baseline</v>
      </c>
      <c r="C81" s="57">
        <f ca="1">'Baseline ANN'!AF39</f>
        <v>2.3438369084181732</v>
      </c>
      <c r="D81" s="57">
        <f ca="1">'Baseline ANN'!AG39</f>
        <v>-5.7821087802042648</v>
      </c>
      <c r="E81" s="57">
        <f ca="1">'Baseline ANN'!AH39</f>
        <v>1.6552471334129404</v>
      </c>
      <c r="F81" s="57">
        <f ca="1">'Baseline ANN'!AI39</f>
        <v>4.4911331945170829</v>
      </c>
      <c r="G81" s="57">
        <f ca="1">'Baseline ANN'!AJ39</f>
        <v>1.1352045634845487</v>
      </c>
      <c r="H81" s="57">
        <f ca="1">'Baseline ANN'!AK39</f>
        <v>0.69076723381207294</v>
      </c>
      <c r="I81" s="57">
        <f ca="1">'Baseline ANN'!AL39</f>
        <v>1.6209074059930995</v>
      </c>
      <c r="J81" s="57">
        <f ca="1">'Baseline ANN'!AM39</f>
        <v>0.88177822606148037</v>
      </c>
      <c r="L81" t="str">
        <f t="shared" si="204"/>
        <v xml:space="preserve">   Jul 2024 Baseline</v>
      </c>
      <c r="M81" s="4">
        <f>'Baseline QTR'!DR39</f>
        <v>1.1706713500631016</v>
      </c>
      <c r="N81" s="4">
        <f>'Baseline QTR'!DS39</f>
        <v>0.90279295316089136</v>
      </c>
      <c r="O81" s="4">
        <f>'Baseline QTR'!DT39</f>
        <v>-37.864790890263031</v>
      </c>
      <c r="P81" s="4">
        <f>'Baseline QTR'!DU39</f>
        <v>13.779281762645779</v>
      </c>
      <c r="Q81" s="4">
        <f>'Baseline QTR'!DV39</f>
        <v>3.0613720951832679</v>
      </c>
      <c r="R81" s="4">
        <f>'Baseline QTR'!DW39</f>
        <v>-0.33157743836144116</v>
      </c>
      <c r="S81" s="4">
        <f>'Baseline QTR'!DX39</f>
        <v>6.0061659798522182</v>
      </c>
      <c r="T81" s="4">
        <f>'Baseline QTR'!DY39</f>
        <v>8.8576440876547267</v>
      </c>
      <c r="U81" s="4">
        <f>'Baseline QTR'!DZ39</f>
        <v>7.3157121291259175</v>
      </c>
      <c r="V81" s="4">
        <f>'Baseline QTR'!EA39</f>
        <v>1.5142466509279418</v>
      </c>
      <c r="W81" s="4">
        <f>'Baseline QTR'!EB39</f>
        <v>3.8583676563694436</v>
      </c>
      <c r="X81" s="4">
        <f>'Baseline QTR'!EC39</f>
        <v>5.2085855016684723</v>
      </c>
      <c r="Y81" s="4">
        <f>'Baseline QTR'!ED39</f>
        <v>-0.94730384152001967</v>
      </c>
      <c r="Z81" s="4">
        <f>'Baseline QTR'!EE39</f>
        <v>0.8581541819626004</v>
      </c>
      <c r="AA81" s="4">
        <f>'Baseline QTR'!EF39</f>
        <v>1.9610217549291598</v>
      </c>
      <c r="AB81" s="4">
        <f>'Baseline QTR'!EG39</f>
        <v>-1.1130171601953176</v>
      </c>
      <c r="AC81" s="4">
        <f>'Baseline QTR'!EH39</f>
        <v>2.9892014886834239E-2</v>
      </c>
      <c r="AD81" s="4">
        <f>'Baseline QTR'!EI39</f>
        <v>-0.3879579120070642</v>
      </c>
      <c r="AE81" s="4">
        <f>'Baseline QTR'!EJ39</f>
        <v>2.9820726191317481</v>
      </c>
      <c r="AF81" s="4">
        <f>'Baseline QTR'!EK39</f>
        <v>1.3403560148648852</v>
      </c>
      <c r="AG81" s="4">
        <f>'Baseline QTR'!EL39</f>
        <v>1.2870120102334015</v>
      </c>
      <c r="AH81" s="4">
        <f>'Baseline QTR'!EM39</f>
        <v>2.0075224318163221</v>
      </c>
      <c r="AI81" s="4">
        <f>'Baseline QTR'!EN39</f>
        <v>1.7985326479599051</v>
      </c>
      <c r="AJ81" s="4">
        <f>'Baseline QTR'!EO39</f>
        <v>0.95185493226290774</v>
      </c>
      <c r="AK81" s="4">
        <f>'Baseline QTR'!EP39</f>
        <v>1.113330487846742</v>
      </c>
      <c r="AL81" s="4">
        <f>'Baseline QTR'!EQ39</f>
        <v>1.1460871647927418</v>
      </c>
      <c r="AM81" s="4">
        <f>'Baseline QTR'!ER39</f>
        <v>0.49475803680893993</v>
      </c>
      <c r="AN81" s="4">
        <f>'Baseline QTR'!ES39</f>
        <v>0.27589646623316089</v>
      </c>
      <c r="AO81" s="4">
        <f>'Baseline QTR'!ET39</f>
        <v>0.46788530008168294</v>
      </c>
      <c r="AP81" s="39"/>
    </row>
    <row r="82" spans="1:42" x14ac:dyDescent="0.2">
      <c r="B82" t="str">
        <f t="shared" si="203"/>
        <v xml:space="preserve">   Jul 2024 Pessimistic</v>
      </c>
      <c r="C82" s="4">
        <f ca="1">'Pessimistic ANN'!AF39</f>
        <v>2.3438369084181732</v>
      </c>
      <c r="D82" s="4">
        <f ca="1">'Pessimistic ANN'!AG39</f>
        <v>-5.7821087802042648</v>
      </c>
      <c r="E82" s="4">
        <f ca="1">'Pessimistic ANN'!AH39</f>
        <v>1.6552471334129404</v>
      </c>
      <c r="F82" s="4">
        <f ca="1">'Pessimistic ANN'!AI39</f>
        <v>4.4911331945170829</v>
      </c>
      <c r="G82" s="4">
        <f ca="1">'Pessimistic ANN'!AJ39</f>
        <v>1.1352045634845487</v>
      </c>
      <c r="H82" s="4">
        <f ca="1">'Pessimistic ANN'!AK39</f>
        <v>-1.4226883065926454E-2</v>
      </c>
      <c r="I82" s="4">
        <f ca="1">'Pessimistic ANN'!AL39</f>
        <v>-1.643109582713842</v>
      </c>
      <c r="J82" s="4">
        <f ca="1">'Pessimistic ANN'!AM39</f>
        <v>4.0095345735124965E-2</v>
      </c>
      <c r="L82" t="str">
        <f t="shared" si="204"/>
        <v xml:space="preserve">   Jul 2024 Pessimistic</v>
      </c>
      <c r="M82" s="4">
        <f>'Pessimistic QTR'!DR39</f>
        <v>1.1706713500631016</v>
      </c>
      <c r="N82" s="4">
        <f>'Pessimistic QTR'!DS39</f>
        <v>0.90279295316089136</v>
      </c>
      <c r="O82" s="4">
        <f>'Pessimistic QTR'!DT39</f>
        <v>-37.864790890263031</v>
      </c>
      <c r="P82" s="4">
        <f>'Pessimistic QTR'!DU39</f>
        <v>13.779281762645779</v>
      </c>
      <c r="Q82" s="4">
        <f>'Pessimistic QTR'!DV39</f>
        <v>3.0613720951832679</v>
      </c>
      <c r="R82" s="4">
        <f>'Pessimistic QTR'!DW39</f>
        <v>-0.33157743836144116</v>
      </c>
      <c r="S82" s="4">
        <f>'Pessimistic QTR'!DX39</f>
        <v>6.0061659798522182</v>
      </c>
      <c r="T82" s="4">
        <f>'Pessimistic QTR'!DY39</f>
        <v>8.8576440876547267</v>
      </c>
      <c r="U82" s="4">
        <f>'Pessimistic QTR'!DZ39</f>
        <v>7.3157121291259175</v>
      </c>
      <c r="V82" s="4">
        <f>'Pessimistic QTR'!EA39</f>
        <v>1.5142466509279418</v>
      </c>
      <c r="W82" s="4">
        <f>'Pessimistic QTR'!EB39</f>
        <v>3.8583676563694436</v>
      </c>
      <c r="X82" s="4">
        <f>'Pessimistic QTR'!EC39</f>
        <v>5.2085855016684723</v>
      </c>
      <c r="Y82" s="4">
        <f>'Pessimistic QTR'!ED39</f>
        <v>-0.94730384152001967</v>
      </c>
      <c r="Z82" s="4">
        <f>'Pessimistic QTR'!EE39</f>
        <v>0.8581541819626004</v>
      </c>
      <c r="AA82" s="4">
        <f>'Pessimistic QTR'!EF39</f>
        <v>1.9610217549291598</v>
      </c>
      <c r="AB82" s="4">
        <f>'Pessimistic QTR'!EG39</f>
        <v>-1.1130171601953176</v>
      </c>
      <c r="AC82" s="4">
        <f>'Pessimistic QTR'!EH39</f>
        <v>2.9892014886834239E-2</v>
      </c>
      <c r="AD82" s="4">
        <f>'Pessimistic QTR'!EI39</f>
        <v>-0.3879579120070642</v>
      </c>
      <c r="AE82" s="4">
        <f>'Pessimistic QTR'!EJ39</f>
        <v>2.9823019850836907</v>
      </c>
      <c r="AF82" s="4">
        <f>'Pessimistic QTR'!EK39</f>
        <v>-2.2581952449300391</v>
      </c>
      <c r="AG82" s="4">
        <f>'Pessimistic QTR'!EL39</f>
        <v>-2.6906486857223633</v>
      </c>
      <c r="AH82" s="4">
        <f>'Pessimistic QTR'!EM39</f>
        <v>-2.5937113669252665</v>
      </c>
      <c r="AI82" s="4">
        <f>'Pessimistic QTR'!EN39</f>
        <v>-1.343259166487254</v>
      </c>
      <c r="AJ82" s="4">
        <f>'Pessimistic QTR'!EO39</f>
        <v>-1.1207557609405061</v>
      </c>
      <c r="AK82" s="4">
        <f>'Pessimistic QTR'!EP39</f>
        <v>0.13804316023848795</v>
      </c>
      <c r="AL82" s="4">
        <f>'Pessimistic QTR'!EQ39</f>
        <v>5.5957806444428826E-2</v>
      </c>
      <c r="AM82" s="4">
        <f>'Pessimistic QTR'!ER39</f>
        <v>0.55459583305457194</v>
      </c>
      <c r="AN82" s="4">
        <f>'Pessimistic QTR'!ES39</f>
        <v>0.60855824776337997</v>
      </c>
      <c r="AO82" s="4">
        <f>'Pessimistic QTR'!ET39</f>
        <v>0.74286067033682013</v>
      </c>
      <c r="AP82" s="39"/>
    </row>
    <row r="83" spans="1:42" x14ac:dyDescent="0.2">
      <c r="A83" s="26"/>
      <c r="C83" s="4"/>
      <c r="D83" s="4"/>
      <c r="E83" s="4"/>
      <c r="F83" s="4"/>
      <c r="G83" s="4"/>
      <c r="H83" s="4"/>
      <c r="I83" s="4"/>
      <c r="J83" s="4"/>
      <c r="M83" s="4"/>
      <c r="N83" s="4"/>
      <c r="O83" s="4"/>
      <c r="P83" s="4"/>
      <c r="Q83" s="4"/>
      <c r="R83" s="4"/>
      <c r="S83" s="4"/>
      <c r="T83" s="4"/>
      <c r="U83" s="4"/>
      <c r="V83" s="4"/>
      <c r="W83" s="4"/>
      <c r="X83" s="4"/>
      <c r="Y83" s="4"/>
      <c r="Z83" s="4"/>
      <c r="AA83" s="4"/>
      <c r="AB83" s="4"/>
      <c r="AC83" s="4"/>
      <c r="AD83" s="4"/>
      <c r="AE83" s="4"/>
      <c r="AF83" s="4"/>
      <c r="AG83" s="4"/>
      <c r="AH83" s="4"/>
      <c r="AI83" s="4"/>
      <c r="AJ83" s="4"/>
    </row>
    <row r="84" spans="1:42" x14ac:dyDescent="0.2">
      <c r="A84" s="26"/>
      <c r="C84" s="4"/>
      <c r="D84" s="4"/>
      <c r="E84" s="4"/>
      <c r="F84" s="4"/>
      <c r="G84" s="4"/>
      <c r="H84" s="4"/>
      <c r="I84" s="4"/>
      <c r="J84" s="4"/>
      <c r="M84" s="4"/>
      <c r="N84" s="4"/>
      <c r="O84" s="4"/>
      <c r="P84" s="4"/>
      <c r="Q84" s="4"/>
      <c r="R84" s="4"/>
      <c r="S84" s="4"/>
      <c r="T84" s="4"/>
      <c r="U84" s="4"/>
      <c r="V84" s="4"/>
      <c r="W84" s="4"/>
      <c r="X84" s="4"/>
      <c r="Y84" s="4"/>
      <c r="Z84" s="4"/>
      <c r="AA84" s="4"/>
      <c r="AB84" s="4"/>
      <c r="AC84" s="4"/>
      <c r="AD84" s="4"/>
      <c r="AE84" s="4"/>
      <c r="AF84" s="4"/>
      <c r="AG84" s="4"/>
      <c r="AH84" s="4"/>
      <c r="AI84" s="4"/>
      <c r="AJ84" s="4"/>
    </row>
    <row r="85" spans="1:42" x14ac:dyDescent="0.2">
      <c r="A85" s="26"/>
      <c r="C85" s="4"/>
      <c r="D85" s="4"/>
      <c r="E85" s="4"/>
      <c r="F85" s="4"/>
      <c r="G85" s="4"/>
      <c r="H85" s="4"/>
      <c r="I85" s="4"/>
      <c r="J85" s="4"/>
      <c r="M85" s="4"/>
      <c r="N85" s="4"/>
      <c r="O85" s="4"/>
      <c r="P85" s="4"/>
      <c r="Q85" s="4"/>
      <c r="R85" s="4"/>
      <c r="S85" s="4"/>
      <c r="T85" s="4"/>
      <c r="U85" s="4"/>
      <c r="V85" s="4"/>
      <c r="W85" s="4"/>
      <c r="X85" s="4"/>
      <c r="Y85" s="4"/>
      <c r="Z85" s="4"/>
      <c r="AA85" s="4"/>
      <c r="AB85" s="4"/>
      <c r="AC85" s="4"/>
      <c r="AD85" s="4"/>
      <c r="AE85" s="4"/>
      <c r="AF85" s="4"/>
      <c r="AG85" s="4"/>
      <c r="AH85" s="4"/>
      <c r="AI85" s="4"/>
      <c r="AJ85" s="4"/>
    </row>
    <row r="86" spans="1:42" x14ac:dyDescent="0.2">
      <c r="A86" s="26"/>
      <c r="C86" s="4"/>
      <c r="D86" s="4"/>
      <c r="E86" s="4"/>
      <c r="F86" s="4"/>
      <c r="G86" s="4"/>
      <c r="H86" s="4"/>
      <c r="I86" s="4"/>
      <c r="J86" s="4"/>
      <c r="M86" s="4"/>
      <c r="N86" s="4"/>
      <c r="O86" s="4"/>
      <c r="P86" s="4"/>
      <c r="Q86" s="4"/>
      <c r="R86" s="4"/>
      <c r="S86" s="4"/>
      <c r="T86" s="4"/>
      <c r="U86" s="4"/>
      <c r="V86" s="4"/>
      <c r="W86" s="4"/>
      <c r="X86" s="4"/>
      <c r="Y86" s="4"/>
      <c r="Z86" s="4"/>
      <c r="AA86" s="4"/>
      <c r="AB86" s="4"/>
      <c r="AC86" s="4"/>
      <c r="AD86" s="4"/>
      <c r="AE86" s="4"/>
      <c r="AF86" s="4"/>
      <c r="AG86" s="4"/>
      <c r="AH86" s="4"/>
      <c r="AI86" s="4"/>
      <c r="AJ86" s="4"/>
    </row>
    <row r="87" spans="1:42" x14ac:dyDescent="0.2">
      <c r="A87" s="26"/>
      <c r="C87" s="4"/>
      <c r="D87" s="4"/>
      <c r="E87" s="4"/>
      <c r="F87" s="4"/>
      <c r="G87" s="4"/>
      <c r="H87" s="4"/>
      <c r="I87" s="4"/>
      <c r="J87" s="4"/>
      <c r="M87" s="4"/>
      <c r="N87" s="4"/>
      <c r="O87" s="4"/>
      <c r="P87" s="4"/>
      <c r="Q87" s="4"/>
      <c r="R87" s="4"/>
      <c r="S87" s="4"/>
      <c r="T87" s="4"/>
      <c r="U87" s="4"/>
      <c r="V87" s="4"/>
      <c r="W87" s="4"/>
      <c r="X87" s="4"/>
      <c r="Y87" s="4"/>
      <c r="Z87" s="4"/>
      <c r="AA87" s="4"/>
      <c r="AB87" s="4"/>
      <c r="AC87" s="4"/>
      <c r="AD87" s="4"/>
      <c r="AE87" s="4"/>
      <c r="AF87" s="4"/>
      <c r="AG87" s="4"/>
      <c r="AH87" s="4"/>
      <c r="AI87" s="4"/>
      <c r="AJ87" s="4"/>
    </row>
    <row r="88" spans="1:42" x14ac:dyDescent="0.2">
      <c r="C88" s="4"/>
      <c r="D88" s="4"/>
      <c r="E88" s="4"/>
      <c r="F88" s="4"/>
      <c r="G88" s="4"/>
      <c r="H88" s="4"/>
      <c r="I88" s="4"/>
      <c r="J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Q86"/>
  <sheetViews>
    <sheetView zoomScale="85" zoomScaleNormal="85" workbookViewId="0">
      <pane xSplit="2" ySplit="4" topLeftCell="T5" activePane="bottomRight" state="frozen"/>
      <selection activeCell="A2" sqref="A2"/>
      <selection pane="topRight" activeCell="A2" sqref="A2"/>
      <selection pane="bottomLeft" activeCell="A2" sqref="A2"/>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AVERAGE(OFFSET('Optimistic QTR'!$C5,0,4*(COLUMNS('Optimistic QTR'!$C5:C5)-1),1,4))</f>
        <v>3.7601115315000002</v>
      </c>
      <c r="D5" s="3">
        <f ca="1">AVERAGE(OFFSET('Optimistic QTR'!$C5,0,4*(COLUMNS('Optimistic QTR'!$C5:D5)-1),1,4))</f>
        <v>4.4364962405000004</v>
      </c>
      <c r="E5" s="3">
        <f ca="1">AVERAGE(OFFSET('Optimistic QTR'!$C5,0,4*(COLUMNS('Optimistic QTR'!$C5:E5)-1),1,4))</f>
        <v>5.4342288787499999</v>
      </c>
      <c r="F5" s="3">
        <f ca="1">AVERAGE(OFFSET('Optimistic QTR'!$C5,0,4*(COLUMNS('Optimistic QTR'!$C5:F5)-1),1,4))</f>
        <v>5.6132094992499999</v>
      </c>
      <c r="G5" s="3">
        <f ca="1">AVERAGE(OFFSET('Optimistic QTR'!$C5,0,4*(COLUMNS('Optimistic QTR'!$C5:G5)-1),1,4))</f>
        <v>4.6138100580000003</v>
      </c>
      <c r="H5" s="3">
        <f ca="1">AVERAGE(OFFSET('Optimistic QTR'!$C5,0,4*(COLUMNS('Optimistic QTR'!$C5:H5)-1),1,4))</f>
        <v>4.6208858470000003</v>
      </c>
      <c r="I5" s="3">
        <f ca="1">AVERAGE(OFFSET('Optimistic QTR'!$C5,0,4*(COLUMNS('Optimistic QTR'!$C5:I5)-1),1,4))</f>
        <v>4.3101022552500003</v>
      </c>
      <c r="J5" s="3">
        <f ca="1">AVERAGE(OFFSET('Optimistic QTR'!$C5,0,4*(COLUMNS('Optimistic QTR'!$C5:J5)-1),1,4))</f>
        <v>3.79939465575</v>
      </c>
      <c r="K5" s="3">
        <f ca="1">AVERAGE(OFFSET('Optimistic QTR'!$C5,0,4*(COLUMNS('Optimistic QTR'!$C5:K5)-1),1,4))</f>
        <v>3.50009428125</v>
      </c>
      <c r="L5" s="3">
        <f ca="1">AVERAGE(OFFSET('Optimistic QTR'!$C5,0,4*(COLUMNS('Optimistic QTR'!$C5:L5)-1),1,4))</f>
        <v>3.4889105279999999</v>
      </c>
      <c r="M5" s="3">
        <f ca="1">AVERAGE(OFFSET('Optimistic QTR'!$C5,0,4*(COLUMNS('Optimistic QTR'!$C5:M5)-1),1,4))</f>
        <v>3.9466575050000001</v>
      </c>
      <c r="N5" s="3">
        <f ca="1">AVERAGE(OFFSET('Optimistic QTR'!$C5,0,4*(COLUMNS('Optimistic QTR'!$C5:N5)-1),1,4))</f>
        <v>4.6163916337500002</v>
      </c>
      <c r="O5" s="3">
        <f ca="1">AVERAGE(OFFSET('Optimistic QTR'!$C5,0,4*(COLUMNS('Optimistic QTR'!$C5:O5)-1),1,4))</f>
        <v>5.9348564975000002</v>
      </c>
      <c r="P5" s="3">
        <f ca="1">AVERAGE(OFFSET('Optimistic QTR'!$C5,0,4*(COLUMNS('Optimistic QTR'!$C5:P5)-1),1,4))</f>
        <v>6.0056789430000004</v>
      </c>
      <c r="Q5" s="3">
        <f ca="1">AVERAGE(OFFSET('Optimistic QTR'!$C5,0,4*(COLUMNS('Optimistic QTR'!$C5:Q5)-1),1,4))</f>
        <v>5.0624650562499998</v>
      </c>
      <c r="R5" s="3">
        <f ca="1">AVERAGE(OFFSET('Optimistic QTR'!$C5,0,4*(COLUMNS('Optimistic QTR'!$C5:R5)-1),1,4))</f>
        <v>4.4376212657500007</v>
      </c>
      <c r="S5" s="3">
        <f ca="1">AVERAGE(OFFSET('Optimistic QTR'!$C5,0,4*(COLUMNS('Optimistic QTR'!$C5:S5)-1),1,4))</f>
        <v>3.7682574989999997</v>
      </c>
      <c r="T5" s="3">
        <f ca="1">AVERAGE(OFFSET('Optimistic QTR'!$C5,0,4*(COLUMNS('Optimistic QTR'!$C5:T5)-1),1,4))</f>
        <v>3.2005300777499999</v>
      </c>
      <c r="U5" s="3">
        <f ca="1">AVERAGE(OFFSET('Optimistic QTR'!$C5,0,4*(COLUMNS('Optimistic QTR'!$C5:U5)-1),1,4))</f>
        <v>3.9556408472499998</v>
      </c>
      <c r="V5" s="3">
        <f ca="1">AVERAGE(OFFSET('Optimistic QTR'!$C5,0,4*(COLUMNS('Optimistic QTR'!$C5:V5)-1),1,4))</f>
        <v>7.3503822802499998</v>
      </c>
      <c r="W5" s="3">
        <f ca="1">AVERAGE(OFFSET('Optimistic QTR'!$C5,0,4*(COLUMNS('Optimistic QTR'!$C5:W5)-1),1,4))</f>
        <v>8.7829170522500011</v>
      </c>
      <c r="X5" s="3">
        <f ca="1">AVERAGE(OFFSET('Optimistic QTR'!$C5,0,4*(COLUMNS('Optimistic QTR'!$C5:X5)-1),1,4))</f>
        <v>7.9268568344999997</v>
      </c>
      <c r="Y5" s="3">
        <f ca="1">AVERAGE(OFFSET('Optimistic QTR'!$C5,0,4*(COLUMNS('Optimistic QTR'!$C5:Y5)-1),1,4))</f>
        <v>6.5527852007499998</v>
      </c>
      <c r="Z5" s="3">
        <f ca="1">AVERAGE(OFFSET('Optimistic QTR'!$C5,0,4*(COLUMNS('Optimistic QTR'!$C5:Z5)-1),1,4))</f>
        <v>4.5783826100000002</v>
      </c>
      <c r="AA5" s="3">
        <f ca="1">AVERAGE(OFFSET('Optimistic QTR'!$C5,0,4*(COLUMNS('Optimistic QTR'!$C5:AA5)-1),1,4))</f>
        <v>4.6339036072499997</v>
      </c>
      <c r="AB5" s="3">
        <f ca="1">AVERAGE(OFFSET('Optimistic QTR'!$C5,0,4*(COLUMNS('Optimistic QTR'!$C5:AB5)-1),1,4))</f>
        <v>4.2180282780000002</v>
      </c>
      <c r="AC5" s="3">
        <f ca="1">AVERAGE(OFFSET('Optimistic QTR'!$C5,0,4*(COLUMNS('Optimistic QTR'!$C5:AC5)-1),1,4))</f>
        <v>3.9168075247500003</v>
      </c>
      <c r="AD5" s="3">
        <f ca="1">AVERAGE(OFFSET('Optimistic QTR'!$C5,0,4*(COLUMNS('Optimistic QTR'!$C5:AD5)-1),1,4))</f>
        <v>3.6605883062499998</v>
      </c>
      <c r="AE5" s="3">
        <f ca="1">AVERAGE(OFFSET('Optimistic QTR'!$C5,0,4*(COLUMNS('Optimistic QTR'!$C5:AE5)-1),1,4))</f>
        <v>3.3513315500000003</v>
      </c>
      <c r="AF5" s="3">
        <f ca="1">AVERAGE(OFFSET('Optimistic QTR'!$C5,0,4*(COLUMNS('Optimistic QTR'!$C5:AF5)-1),1,4))</f>
        <v>2.7223010985</v>
      </c>
      <c r="AG5" s="3">
        <f ca="1">AVERAGE(OFFSET('Optimistic QTR'!$C5,0,4*(COLUMNS('Optimistic QTR'!$C5:AG5)-1),1,4))</f>
        <v>8.1107901422499999</v>
      </c>
      <c r="AH5" s="3">
        <f ca="1">AVERAGE(OFFSET('Optimistic QTR'!$C5,0,4*(COLUMNS('Optimistic QTR'!$C5:AH5)-1),1,4))</f>
        <v>4.4052858994999999</v>
      </c>
      <c r="AI5" s="3">
        <f ca="1">AVERAGE(OFFSET('Optimistic QTR'!$C5,0,4*(COLUMNS('Optimistic QTR'!$C5:AI5)-1),1,4))</f>
        <v>3.0746585687500003</v>
      </c>
      <c r="AJ5" s="3">
        <f ca="1">AVERAGE(OFFSET('Optimistic QTR'!$C5,0,4*(COLUMNS('Optimistic QTR'!$C5:AJ5)-1),1,4))</f>
        <v>3.4014778215000003</v>
      </c>
      <c r="AK5" s="8">
        <f ca="1">AVERAGE(OFFSET('Optimistic QTR'!$C5,0,4*(COLUMNS('Optimistic QTR'!$C5:AK5)-1),1,4))</f>
        <v>4.0763533600000006</v>
      </c>
      <c r="AL5" s="8">
        <f ca="1">AVERAGE(OFFSET('Optimistic QTR'!$C5,0,4*(COLUMNS('Optimistic QTR'!$C5:AL5)-1),1,4))</f>
        <v>4.2664580000000001</v>
      </c>
      <c r="AM5" s="8">
        <f ca="1">AVERAGE(OFFSET('Optimistic QTR'!$C5,0,4*(COLUMNS('Optimistic QTR'!$C5:AM5)-1),1,4))</f>
        <v>4.24631325</v>
      </c>
      <c r="AN5" s="8">
        <f ca="1">AVERAGE(OFFSET('Optimistic QTR'!$C5,0,4*(COLUMNS('Optimistic QTR'!$C5:AN5)-1),1,4))</f>
        <v>4.2650822499999999</v>
      </c>
      <c r="AO5" s="8">
        <f ca="1">AVERAGE(OFFSET('Optimistic QTR'!$C5,0,4*(COLUMNS('Optimistic QTR'!$C5:AO5)-1),1,4))</f>
        <v>4.1704112500000008</v>
      </c>
      <c r="AP5" s="8">
        <f ca="1">AVERAGE(OFFSET('Optimistic QTR'!$C5,0,4*(COLUMNS('Optimistic QTR'!$C5:AP5)-1),1,4))</f>
        <v>4.0758967500000001</v>
      </c>
      <c r="AQ5" s="8">
        <f ca="1">AVERAGE(OFFSET('Optimistic QTR'!$C5,0,4*(COLUMNS('Optimistic QTR'!$C5:AQ5)-1),1,4))</f>
        <v>4.0060370000000001</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AVERAGE(OFFSET('Optimistic QTR'!$C7,0,4*(COLUMNS('Optimistic QTR'!$C7:C7)-1),1,4))</f>
        <v>1109.1916666666666</v>
      </c>
      <c r="D7" s="48">
        <f ca="1">AVERAGE(OFFSET('Optimistic QTR'!$C7,0,4*(COLUMNS('Optimistic QTR'!$C7:D7)-1),1,4))</f>
        <v>1114.375</v>
      </c>
      <c r="E7" s="48">
        <f ca="1">AVERAGE(OFFSET('Optimistic QTR'!$C7,0,4*(COLUMNS('Optimistic QTR'!$C7:E7)-1),1,4))</f>
        <v>1128.4166666666665</v>
      </c>
      <c r="F7" s="48">
        <f ca="1">AVERAGE(OFFSET('Optimistic QTR'!$C7,0,4*(COLUMNS('Optimistic QTR'!$C7:F7)-1),1,4))</f>
        <v>1140.1750000000002</v>
      </c>
      <c r="G7" s="48">
        <f ca="1">AVERAGE(OFFSET('Optimistic QTR'!$C7,0,4*(COLUMNS('Optimistic QTR'!$C7:G7)-1),1,4))</f>
        <v>1152.1333333333334</v>
      </c>
      <c r="H7" s="48">
        <f ca="1">AVERAGE(OFFSET('Optimistic QTR'!$C7,0,4*(COLUMNS('Optimistic QTR'!$C7:H7)-1),1,4))</f>
        <v>1173.5833333333335</v>
      </c>
      <c r="I7" s="48">
        <f ca="1">AVERAGE(OFFSET('Optimistic QTR'!$C7,0,4*(COLUMNS('Optimistic QTR'!$C7:I7)-1),1,4))</f>
        <v>1217.6750000000002</v>
      </c>
      <c r="J7" s="48">
        <f ca="1">AVERAGE(OFFSET('Optimistic QTR'!$C7,0,4*(COLUMNS('Optimistic QTR'!$C7:J7)-1),1,4))</f>
        <v>1287.9749999999999</v>
      </c>
      <c r="K7" s="48">
        <f ca="1">AVERAGE(OFFSET('Optimistic QTR'!$C7,0,4*(COLUMNS('Optimistic QTR'!$C7:K7)-1),1,4))</f>
        <v>1349.9166666666667</v>
      </c>
      <c r="L7" s="48">
        <f ca="1">AVERAGE(OFFSET('Optimistic QTR'!$C7,0,4*(COLUMNS('Optimistic QTR'!$C7:L7)-1),1,4))</f>
        <v>1385.3166666666666</v>
      </c>
      <c r="M7" s="48">
        <f ca="1">AVERAGE(OFFSET('Optimistic QTR'!$C7,0,4*(COLUMNS('Optimistic QTR'!$C7:M7)-1),1,4))</f>
        <v>1416.85</v>
      </c>
      <c r="N7" s="48">
        <f ca="1">AVERAGE(OFFSET('Optimistic QTR'!$C7,0,4*(COLUMNS('Optimistic QTR'!$C7:N7)-1),1,4))</f>
        <v>1399.7</v>
      </c>
      <c r="O7" s="48">
        <f ca="1">AVERAGE(OFFSET('Optimistic QTR'!$C7,0,4*(COLUMNS('Optimistic QTR'!$C7:O7)-1),1,4))</f>
        <v>1351.35</v>
      </c>
      <c r="P7" s="48">
        <f ca="1">AVERAGE(OFFSET('Optimistic QTR'!$C7,0,4*(COLUMNS('Optimistic QTR'!$C7:P7)-1),1,4))</f>
        <v>1341.2166666666667</v>
      </c>
      <c r="Q7" s="48">
        <f ca="1">AVERAGE(OFFSET('Optimistic QTR'!$C7,0,4*(COLUMNS('Optimistic QTR'!$C7:Q7)-1),1,4))</f>
        <v>1351.0666666666666</v>
      </c>
      <c r="R7" s="48">
        <f ca="1">AVERAGE(OFFSET('Optimistic QTR'!$C7,0,4*(COLUMNS('Optimistic QTR'!$C7:R7)-1),1,4))</f>
        <v>1385.4833333333333</v>
      </c>
      <c r="S7" s="48">
        <f ca="1">AVERAGE(OFFSET('Optimistic QTR'!$C7,0,4*(COLUMNS('Optimistic QTR'!$C7:S7)-1),1,4))</f>
        <v>1430.2749999999999</v>
      </c>
      <c r="T7" s="48">
        <f ca="1">AVERAGE(OFFSET('Optimistic QTR'!$C7,0,4*(COLUMNS('Optimistic QTR'!$C7:T7)-1),1,4))</f>
        <v>1474.6833333333334</v>
      </c>
      <c r="U7" s="48">
        <f ca="1">AVERAGE(OFFSET('Optimistic QTR'!$C7,0,4*(COLUMNS('Optimistic QTR'!$C7:U7)-1),1,4))</f>
        <v>1492.9416666666666</v>
      </c>
      <c r="V7" s="48">
        <f ca="1">AVERAGE(OFFSET('Optimistic QTR'!$C7,0,4*(COLUMNS('Optimistic QTR'!$C7:V7)-1),1,4))</f>
        <v>1417.2166666666667</v>
      </c>
      <c r="W7" s="48">
        <f ca="1">AVERAGE(OFFSET('Optimistic QTR'!$C7,0,4*(COLUMNS('Optimistic QTR'!$C7:W7)-1),1,4))</f>
        <v>1396.4916666666668</v>
      </c>
      <c r="X7" s="48">
        <f ca="1">AVERAGE(OFFSET('Optimistic QTR'!$C7,0,4*(COLUMNS('Optimistic QTR'!$C7:X7)-1),1,4))</f>
        <v>1422.5500000000002</v>
      </c>
      <c r="Y7" s="48">
        <f ca="1">AVERAGE(OFFSET('Optimistic QTR'!$C7,0,4*(COLUMNS('Optimistic QTR'!$C7:Y7)-1),1,4))</f>
        <v>1459.8083333333334</v>
      </c>
      <c r="Z7" s="48">
        <f ca="1">AVERAGE(OFFSET('Optimistic QTR'!$C7,0,4*(COLUMNS('Optimistic QTR'!$C7:Z7)-1),1,4))</f>
        <v>1501.8416666666667</v>
      </c>
      <c r="AA7" s="48">
        <f ca="1">AVERAGE(OFFSET('Optimistic QTR'!$C7,0,4*(COLUMNS('Optimistic QTR'!$C7:AA7)-1),1,4))</f>
        <v>1543.2750000000001</v>
      </c>
      <c r="AB7" s="48">
        <f ca="1">AVERAGE(OFFSET('Optimistic QTR'!$C7,0,4*(COLUMNS('Optimistic QTR'!$C7:AB7)-1),1,4))</f>
        <v>1592.2749999999999</v>
      </c>
      <c r="AC7" s="48">
        <f ca="1">AVERAGE(OFFSET('Optimistic QTR'!$C7,0,4*(COLUMNS('Optimistic QTR'!$C7:AC7)-1),1,4))</f>
        <v>1644.0166666666667</v>
      </c>
      <c r="AD7" s="48">
        <f ca="1">AVERAGE(OFFSET('Optimistic QTR'!$C7,0,4*(COLUMNS('Optimistic QTR'!$C7:AD7)-1),1,4))</f>
        <v>1684.8833333333332</v>
      </c>
      <c r="AE7" s="48">
        <f ca="1">AVERAGE(OFFSET('Optimistic QTR'!$C7,0,4*(COLUMNS('Optimistic QTR'!$C7:AE7)-1),1,4))</f>
        <v>1722.9583333333333</v>
      </c>
      <c r="AF7" s="48">
        <f ca="1">AVERAGE(OFFSET('Optimistic QTR'!$C7,0,4*(COLUMNS('Optimistic QTR'!$C7:AF7)-1),1,4))</f>
        <v>1763.3416666666667</v>
      </c>
      <c r="AG7" s="49">
        <f ca="1">AVERAGE(OFFSET('Optimistic QTR'!$C7,0,4*(COLUMNS('Optimistic QTR'!$C7:AG7)-1),1,4))</f>
        <v>1661.3833333333332</v>
      </c>
      <c r="AH7" s="49">
        <f ca="1">AVERAGE(OFFSET('Optimistic QTR'!$C7,0,4*(COLUMNS('Optimistic QTR'!$C7:AH7)-1),1,4))</f>
        <v>1688.8833333333334</v>
      </c>
      <c r="AI7" s="49">
        <f ca="1">AVERAGE(OFFSET('Optimistic QTR'!$C7,0,4*(COLUMNS('Optimistic QTR'!$C7:AI7)-1),1,4))</f>
        <v>1764.7333333333333</v>
      </c>
      <c r="AJ7" s="49">
        <f ca="1">AVERAGE(OFFSET('Optimistic QTR'!$C7,0,4*(COLUMNS('Optimistic QTR'!$C7:AJ7)-1),1,4))</f>
        <v>1784.7666666666664</v>
      </c>
      <c r="AK7" s="50">
        <f ca="1">AVERAGE(OFFSET('Optimistic QTR'!$C7,0,4*(COLUMNS('Optimistic QTR'!$C7:AK7)-1),1,4))</f>
        <v>1802.8367499999999</v>
      </c>
      <c r="AL7" s="50">
        <f ca="1">AVERAGE(OFFSET('Optimistic QTR'!$C7,0,4*(COLUMNS('Optimistic QTR'!$C7:AL7)-1),1,4))</f>
        <v>1835.5192499999998</v>
      </c>
      <c r="AM7" s="50">
        <f ca="1">AVERAGE(OFFSET('Optimistic QTR'!$C7,0,4*(COLUMNS('Optimistic QTR'!$C7:AM7)-1),1,4))</f>
        <v>1852.9304999999999</v>
      </c>
      <c r="AN7" s="50">
        <f ca="1">AVERAGE(OFFSET('Optimistic QTR'!$C7,0,4*(COLUMNS('Optimistic QTR'!$C7:AN7)-1),1,4))</f>
        <v>1865.5474999999999</v>
      </c>
      <c r="AO7" s="50">
        <f ca="1">AVERAGE(OFFSET('Optimistic QTR'!$C7,0,4*(COLUMNS('Optimistic QTR'!$C7:AO7)-1),1,4))</f>
        <v>1885.4045000000001</v>
      </c>
      <c r="AP7" s="50">
        <f ca="1">AVERAGE(OFFSET('Optimistic QTR'!$C7,0,4*(COLUMNS('Optimistic QTR'!$C7:AP7)-1),1,4))</f>
        <v>1907.4292499999999</v>
      </c>
      <c r="AQ7" s="50">
        <f ca="1">AVERAGE(OFFSET('Optimistic QTR'!$C7,0,4*(COLUMNS('Optimistic QTR'!$C7:AQ7)-1),1,4))</f>
        <v>1929.6005</v>
      </c>
    </row>
    <row r="8" spans="1:43" x14ac:dyDescent="0.2">
      <c r="A8" t="str">
        <f>'Baseline QTR'!A8</f>
        <v>KS_NGDS</v>
      </c>
      <c r="B8" t="str">
        <f>'Baseline QTR'!B8</f>
        <v xml:space="preserve"> Goods producing</v>
      </c>
      <c r="C8" s="48">
        <f ca="1">AVERAGE(OFFSET('Optimistic QTR'!$C8,0,4*(COLUMNS('Optimistic QTR'!$C8:C8)-1),1,4))</f>
        <v>277.11666666666667</v>
      </c>
      <c r="D8" s="48">
        <f ca="1">AVERAGE(OFFSET('Optimistic QTR'!$C8,0,4*(COLUMNS('Optimistic QTR'!$C8:D8)-1),1,4))</f>
        <v>270.625</v>
      </c>
      <c r="E8" s="48">
        <f ca="1">AVERAGE(OFFSET('Optimistic QTR'!$C8,0,4*(COLUMNS('Optimistic QTR'!$C8:E8)-1),1,4))</f>
        <v>268.11666666666667</v>
      </c>
      <c r="F8" s="48">
        <f ca="1">AVERAGE(OFFSET('Optimistic QTR'!$C8,0,4*(COLUMNS('Optimistic QTR'!$C8:F8)-1),1,4))</f>
        <v>254.81666666666666</v>
      </c>
      <c r="G8" s="48">
        <f ca="1">AVERAGE(OFFSET('Optimistic QTR'!$C8,0,4*(COLUMNS('Optimistic QTR'!$C8:G8)-1),1,4))</f>
        <v>243.72499999999999</v>
      </c>
      <c r="H8" s="48">
        <f ca="1">AVERAGE(OFFSET('Optimistic QTR'!$C8,0,4*(COLUMNS('Optimistic QTR'!$C8:H8)-1),1,4))</f>
        <v>238.13333333333333</v>
      </c>
      <c r="I8" s="48">
        <f ca="1">AVERAGE(OFFSET('Optimistic QTR'!$C8,0,4*(COLUMNS('Optimistic QTR'!$C8:I8)-1),1,4))</f>
        <v>248.67500000000001</v>
      </c>
      <c r="J8" s="48">
        <f ca="1">AVERAGE(OFFSET('Optimistic QTR'!$C8,0,4*(COLUMNS('Optimistic QTR'!$C8:J8)-1),1,4))</f>
        <v>277.24166666666667</v>
      </c>
      <c r="K8" s="48">
        <f ca="1">AVERAGE(OFFSET('Optimistic QTR'!$C8,0,4*(COLUMNS('Optimistic QTR'!$C8:K8)-1),1,4))</f>
        <v>293.14999999999998</v>
      </c>
      <c r="L8" s="48">
        <f ca="1">AVERAGE(OFFSET('Optimistic QTR'!$C8,0,4*(COLUMNS('Optimistic QTR'!$C8:L8)-1),1,4))</f>
        <v>284.49166666666667</v>
      </c>
      <c r="M8" s="48">
        <f ca="1">AVERAGE(OFFSET('Optimistic QTR'!$C8,0,4*(COLUMNS('Optimistic QTR'!$C8:M8)-1),1,4))</f>
        <v>275.64166666666671</v>
      </c>
      <c r="N8" s="48">
        <f ca="1">AVERAGE(OFFSET('Optimistic QTR'!$C8,0,4*(COLUMNS('Optimistic QTR'!$C8:N8)-1),1,4))</f>
        <v>266.47500000000002</v>
      </c>
      <c r="O8" s="48">
        <f ca="1">AVERAGE(OFFSET('Optimistic QTR'!$C8,0,4*(COLUMNS('Optimistic QTR'!$C8:O8)-1),1,4))</f>
        <v>241.17500000000001</v>
      </c>
      <c r="P8" s="48">
        <f ca="1">AVERAGE(OFFSET('Optimistic QTR'!$C8,0,4*(COLUMNS('Optimistic QTR'!$C8:P8)-1),1,4))</f>
        <v>224.53333333333333</v>
      </c>
      <c r="Q8" s="48">
        <f ca="1">AVERAGE(OFFSET('Optimistic QTR'!$C8,0,4*(COLUMNS('Optimistic QTR'!$C8:Q8)-1),1,4))</f>
        <v>223.28333333333333</v>
      </c>
      <c r="R8" s="48">
        <f ca="1">AVERAGE(OFFSET('Optimistic QTR'!$C8,0,4*(COLUMNS('Optimistic QTR'!$C8:R8)-1),1,4))</f>
        <v>235.13333333333333</v>
      </c>
      <c r="S8" s="48">
        <f ca="1">AVERAGE(OFFSET('Optimistic QTR'!$C8,0,4*(COLUMNS('Optimistic QTR'!$C8:S8)-1),1,4))</f>
        <v>252.77499999999998</v>
      </c>
      <c r="T8" s="48">
        <f ca="1">AVERAGE(OFFSET('Optimistic QTR'!$C8,0,4*(COLUMNS('Optimistic QTR'!$C8:T8)-1),1,4))</f>
        <v>267.22500000000002</v>
      </c>
      <c r="U8" s="48">
        <f ca="1">AVERAGE(OFFSET('Optimistic QTR'!$C8,0,4*(COLUMNS('Optimistic QTR'!$C8:U8)-1),1,4))</f>
        <v>264.61666666666667</v>
      </c>
      <c r="V8" s="48">
        <f ca="1">AVERAGE(OFFSET('Optimistic QTR'!$C8,0,4*(COLUMNS('Optimistic QTR'!$C8:V8)-1),1,4))</f>
        <v>231.27499999999998</v>
      </c>
      <c r="W8" s="48">
        <f ca="1">AVERAGE(OFFSET('Optimistic QTR'!$C8,0,4*(COLUMNS('Optimistic QTR'!$C8:W8)-1),1,4))</f>
        <v>216.8</v>
      </c>
      <c r="X8" s="48">
        <f ca="1">AVERAGE(OFFSET('Optimistic QTR'!$C8,0,4*(COLUMNS('Optimistic QTR'!$C8:X8)-1),1,4))</f>
        <v>222.25</v>
      </c>
      <c r="Y8" s="48">
        <f ca="1">AVERAGE(OFFSET('Optimistic QTR'!$C8,0,4*(COLUMNS('Optimistic QTR'!$C8:Y8)-1),1,4))</f>
        <v>233.8</v>
      </c>
      <c r="Z8" s="48">
        <f ca="1">AVERAGE(OFFSET('Optimistic QTR'!$C8,0,4*(COLUMNS('Optimistic QTR'!$C8:Z8)-1),1,4))</f>
        <v>243.0333333333333</v>
      </c>
      <c r="AA8" s="48">
        <f ca="1">AVERAGE(OFFSET('Optimistic QTR'!$C8,0,4*(COLUMNS('Optimistic QTR'!$C8:AA8)-1),1,4))</f>
        <v>248.85000000000002</v>
      </c>
      <c r="AB8" s="48">
        <f ca="1">AVERAGE(OFFSET('Optimistic QTR'!$C8,0,4*(COLUMNS('Optimistic QTR'!$C8:AB8)-1),1,4))</f>
        <v>258.02499999999998</v>
      </c>
      <c r="AC8" s="48">
        <f ca="1">AVERAGE(OFFSET('Optimistic QTR'!$C8,0,4*(COLUMNS('Optimistic QTR'!$C8:AC8)-1),1,4))</f>
        <v>261.74166666666667</v>
      </c>
      <c r="AD8" s="48">
        <f ca="1">AVERAGE(OFFSET('Optimistic QTR'!$C8,0,4*(COLUMNS('Optimistic QTR'!$C8:AD8)-1),1,4))</f>
        <v>259.14999999999998</v>
      </c>
      <c r="AE8" s="48">
        <f ca="1">AVERAGE(OFFSET('Optimistic QTR'!$C8,0,4*(COLUMNS('Optimistic QTR'!$C8:AE8)-1),1,4))</f>
        <v>264.26666666666665</v>
      </c>
      <c r="AF8" s="48">
        <f ca="1">AVERAGE(OFFSET('Optimistic QTR'!$C8,0,4*(COLUMNS('Optimistic QTR'!$C8:AF8)-1),1,4))</f>
        <v>270.95</v>
      </c>
      <c r="AG8" s="49">
        <f ca="1">AVERAGE(OFFSET('Optimistic QTR'!$C8,0,4*(COLUMNS('Optimistic QTR'!$C8:AG8)-1),1,4))</f>
        <v>252.64166666666665</v>
      </c>
      <c r="AH8" s="49">
        <f ca="1">AVERAGE(OFFSET('Optimistic QTR'!$C8,0,4*(COLUMNS('Optimistic QTR'!$C8:AH8)-1),1,4))</f>
        <v>243.8416666666667</v>
      </c>
      <c r="AI8" s="49">
        <f ca="1">AVERAGE(OFFSET('Optimistic QTR'!$C8,0,4*(COLUMNS('Optimistic QTR'!$C8:AI8)-1),1,4))</f>
        <v>249.43333333333334</v>
      </c>
      <c r="AJ8" s="49">
        <f ca="1">AVERAGE(OFFSET('Optimistic QTR'!$C8,0,4*(COLUMNS('Optimistic QTR'!$C8:AJ8)-1),1,4))</f>
        <v>253.51666666666665</v>
      </c>
      <c r="AK8" s="50">
        <f ca="1">AVERAGE(OFFSET('Optimistic QTR'!$C8,0,4*(COLUMNS('Optimistic QTR'!$C8:AK8)-1),1,4))</f>
        <v>257.42036666666661</v>
      </c>
      <c r="AL8" s="50">
        <f ca="1">AVERAGE(OFFSET('Optimistic QTR'!$C8,0,4*(COLUMNS('Optimistic QTR'!$C8:AL8)-1),1,4))</f>
        <v>258.41325000000006</v>
      </c>
      <c r="AM8" s="50">
        <f ca="1">AVERAGE(OFFSET('Optimistic QTR'!$C8,0,4*(COLUMNS('Optimistic QTR'!$C8:AM8)-1),1,4))</f>
        <v>261.39202499999999</v>
      </c>
      <c r="AN8" s="50">
        <f ca="1">AVERAGE(OFFSET('Optimistic QTR'!$C8,0,4*(COLUMNS('Optimistic QTR'!$C8:AN8)-1),1,4))</f>
        <v>263.97272500000003</v>
      </c>
      <c r="AO8" s="50">
        <f ca="1">AVERAGE(OFFSET('Optimistic QTR'!$C8,0,4*(COLUMNS('Optimistic QTR'!$C8:AO8)-1),1,4))</f>
        <v>266.88524999999998</v>
      </c>
      <c r="AP8" s="50">
        <f ca="1">AVERAGE(OFFSET('Optimistic QTR'!$C8,0,4*(COLUMNS('Optimistic QTR'!$C8:AP8)-1),1,4))</f>
        <v>269.89232500000003</v>
      </c>
      <c r="AQ8" s="50">
        <f ca="1">AVERAGE(OFFSET('Optimistic QTR'!$C8,0,4*(COLUMNS('Optimistic QTR'!$C8:AQ8)-1),1,4))</f>
        <v>272.38047499999999</v>
      </c>
    </row>
    <row r="9" spans="1:43"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1.8166666666666667</v>
      </c>
      <c r="E9" s="48">
        <f ca="1">AVERAGE(OFFSET('Optimistic QTR'!$C9,0,4*(COLUMNS('Optimistic QTR'!$C9:E9)-1),1,4))</f>
        <v>1.5750000000000002</v>
      </c>
      <c r="F9" s="48">
        <f ca="1">AVERAGE(OFFSET('Optimistic QTR'!$C9,0,4*(COLUMNS('Optimistic QTR'!$C9:F9)-1),1,4))</f>
        <v>1.625</v>
      </c>
      <c r="G9" s="48">
        <f ca="1">AVERAGE(OFFSET('Optimistic QTR'!$C9,0,4*(COLUMNS('Optimistic QTR'!$C9:G9)-1),1,4))</f>
        <v>1.5666666666666669</v>
      </c>
      <c r="H9" s="48">
        <f ca="1">AVERAGE(OFFSET('Optimistic QTR'!$C9,0,4*(COLUMNS('Optimistic QTR'!$C9:H9)-1),1,4))</f>
        <v>1.6083333333333334</v>
      </c>
      <c r="I9" s="48">
        <f ca="1">AVERAGE(OFFSET('Optimistic QTR'!$C9,0,4*(COLUMNS('Optimistic QTR'!$C9:I9)-1),1,4))</f>
        <v>1.6250000000000002</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0.7583333333333333</v>
      </c>
      <c r="AH9" s="49">
        <f ca="1">AVERAGE(OFFSET('Optimistic QTR'!$C9,0,4*(COLUMNS('Optimistic QTR'!$C9:AH9)-1),1,4))</f>
        <v>0.73333333333333339</v>
      </c>
      <c r="AI9" s="49">
        <f ca="1">AVERAGE(OFFSET('Optimistic QTR'!$C9,0,4*(COLUMNS('Optimistic QTR'!$C9:AI9)-1),1,4))</f>
        <v>0.70833333333333326</v>
      </c>
      <c r="AJ9" s="49">
        <f ca="1">AVERAGE(OFFSET('Optimistic QTR'!$C9,0,4*(COLUMNS('Optimistic QTR'!$C9:AJ9)-1),1,4))</f>
        <v>0.7</v>
      </c>
      <c r="AK9" s="50">
        <f ca="1">AVERAGE(OFFSET('Optimistic QTR'!$C9,0,4*(COLUMNS('Optimistic QTR'!$C9:AK9)-1),1,4))</f>
        <v>0.71949827499999996</v>
      </c>
      <c r="AL9" s="50">
        <f ca="1">AVERAGE(OFFSET('Optimistic QTR'!$C9,0,4*(COLUMNS('Optimistic QTR'!$C9:AL9)-1),1,4))</f>
        <v>0.74353042499999999</v>
      </c>
      <c r="AM9" s="50">
        <f ca="1">AVERAGE(OFFSET('Optimistic QTR'!$C9,0,4*(COLUMNS('Optimistic QTR'!$C9:AM9)-1),1,4))</f>
        <v>0.74834794999999998</v>
      </c>
      <c r="AN9" s="50">
        <f ca="1">AVERAGE(OFFSET('Optimistic QTR'!$C9,0,4*(COLUMNS('Optimistic QTR'!$C9:AN9)-1),1,4))</f>
        <v>0.74929564999999998</v>
      </c>
      <c r="AO9" s="50">
        <f ca="1">AVERAGE(OFFSET('Optimistic QTR'!$C9,0,4*(COLUMNS('Optimistic QTR'!$C9:AO9)-1),1,4))</f>
        <v>0.74948137500000001</v>
      </c>
      <c r="AP9" s="50">
        <f ca="1">AVERAGE(OFFSET('Optimistic QTR'!$C9,0,4*(COLUMNS('Optimistic QTR'!$C9:AP9)-1),1,4))</f>
        <v>0.74951777499999994</v>
      </c>
      <c r="AQ9" s="50">
        <f ca="1">AVERAGE(OFFSET('Optimistic QTR'!$C9,0,4*(COLUMNS('Optimistic QTR'!$C9:AQ9)-1),1,4))</f>
        <v>0.74952487499999987</v>
      </c>
    </row>
    <row r="10" spans="1:43"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58.674999999999997</v>
      </c>
      <c r="G10" s="48">
        <f ca="1">AVERAGE(OFFSET('Optimistic QTR'!$C10,0,4*(COLUMNS('Optimistic QTR'!$C10:G10)-1),1,4))</f>
        <v>57.891666666666666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66.425000000000011</v>
      </c>
      <c r="K10" s="48">
        <f ca="1">AVERAGE(OFFSET('Optimistic QTR'!$C10,0,4*(COLUMNS('Optimistic QTR'!$C10:K10)-1),1,4))</f>
        <v>71.783333333333331</v>
      </c>
      <c r="L10" s="48">
        <f ca="1">AVERAGE(OFFSET('Optimistic QTR'!$C10,0,4*(COLUMNS('Optimistic QTR'!$C10:L10)-1),1,4))</f>
        <v>77.95</v>
      </c>
      <c r="M10" s="48">
        <f ca="1">AVERAGE(OFFSET('Optimistic QTR'!$C10,0,4*(COLUMNS('Optimistic QTR'!$C10:M10)-1),1,4))</f>
        <v>83.25</v>
      </c>
      <c r="N10" s="48">
        <f ca="1">AVERAGE(OFFSET('Optimistic QTR'!$C10,0,4*(COLUMNS('Optimistic QTR'!$C10:N10)-1),1,4))</f>
        <v>81.24166666666666</v>
      </c>
      <c r="O10" s="48">
        <f ca="1">AVERAGE(OFFSET('Optimistic QTR'!$C10,0,4*(COLUMNS('Optimistic QTR'!$C10:O10)-1),1,4))</f>
        <v>75.825000000000003</v>
      </c>
      <c r="P10" s="48">
        <f ca="1">AVERAGE(OFFSET('Optimistic QTR'!$C10,0,4*(COLUMNS('Optimistic QTR'!$C10:P10)-1),1,4))</f>
        <v>74.3</v>
      </c>
      <c r="Q10" s="48">
        <f ca="1">AVERAGE(OFFSET('Optimistic QTR'!$C10,0,4*(COLUMNS('Optimistic QTR'!$C10:Q10)-1),1,4))</f>
        <v>76.666666666666671</v>
      </c>
      <c r="R10" s="48">
        <f ca="1">AVERAGE(OFFSET('Optimistic QTR'!$C10,0,4*(COLUMNS('Optimistic QTR'!$C10:R10)-1),1,4))</f>
        <v>82.508333333333326</v>
      </c>
      <c r="S10" s="48">
        <f ca="1">AVERAGE(OFFSET('Optimistic QTR'!$C10,0,4*(COLUMNS('Optimistic QTR'!$C10:S10)-1),1,4))</f>
        <v>90.958333333333343</v>
      </c>
      <c r="T10" s="48">
        <f ca="1">AVERAGE(OFFSET('Optimistic QTR'!$C10,0,4*(COLUMNS('Optimistic QTR'!$C10:T10)-1),1,4))</f>
        <v>99.166666666666686</v>
      </c>
      <c r="U10" s="48">
        <f ca="1">AVERAGE(OFFSET('Optimistic QTR'!$C10,0,4*(COLUMNS('Optimistic QTR'!$C10:U10)-1),1,4))</f>
        <v>96.183333333333351</v>
      </c>
      <c r="V10" s="48">
        <f ca="1">AVERAGE(OFFSET('Optimistic QTR'!$C10,0,4*(COLUMNS('Optimistic QTR'!$C10:V10)-1),1,4))</f>
        <v>74.766666666666666</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71.800000000000011</v>
      </c>
      <c r="AA10" s="48">
        <f ca="1">AVERAGE(OFFSET('Optimistic QTR'!$C10,0,4*(COLUMNS('Optimistic QTR'!$C10:AA10)-1),1,4))</f>
        <v>77.983333333333334</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96.791666666666671</v>
      </c>
      <c r="AE10" s="48">
        <f ca="1">AVERAGE(OFFSET('Optimistic QTR'!$C10,0,4*(COLUMNS('Optimistic QTR'!$C10:AE10)-1),1,4))</f>
        <v>102.04166666666666</v>
      </c>
      <c r="AF10" s="48">
        <f ca="1">AVERAGE(OFFSET('Optimistic QTR'!$C10,0,4*(COLUMNS('Optimistic QTR'!$C10:AF10)-1),1,4))</f>
        <v>103.6</v>
      </c>
      <c r="AG10" s="49">
        <f ca="1">AVERAGE(OFFSET('Optimistic QTR'!$C10,0,4*(COLUMNS('Optimistic QTR'!$C10:AG10)-1),1,4))</f>
        <v>99.816666666666677</v>
      </c>
      <c r="AH10" s="49">
        <f ca="1">AVERAGE(OFFSET('Optimistic QTR'!$C10,0,4*(COLUMNS('Optimistic QTR'!$C10:AH10)-1),1,4))</f>
        <v>104.01666666666665</v>
      </c>
      <c r="AI10" s="49">
        <f ca="1">AVERAGE(OFFSET('Optimistic QTR'!$C10,0,4*(COLUMNS('Optimistic QTR'!$C10:AI10)-1),1,4))</f>
        <v>105.47500000000001</v>
      </c>
      <c r="AJ10" s="49">
        <f ca="1">AVERAGE(OFFSET('Optimistic QTR'!$C10,0,4*(COLUMNS('Optimistic QTR'!$C10:AJ10)-1),1,4))</f>
        <v>105.30833333333334</v>
      </c>
      <c r="AK10" s="50">
        <f ca="1">AVERAGE(OFFSET('Optimistic QTR'!$C10,0,4*(COLUMNS('Optimistic QTR'!$C10:AK10)-1),1,4))</f>
        <v>105.6784</v>
      </c>
      <c r="AL10" s="50">
        <f ca="1">AVERAGE(OFFSET('Optimistic QTR'!$C10,0,4*(COLUMNS('Optimistic QTR'!$C10:AL10)-1),1,4))</f>
        <v>105.325875</v>
      </c>
      <c r="AM10" s="50">
        <f ca="1">AVERAGE(OFFSET('Optimistic QTR'!$C10,0,4*(COLUMNS('Optimistic QTR'!$C10:AM10)-1),1,4))</f>
        <v>107.53607500000001</v>
      </c>
      <c r="AN10" s="50">
        <f ca="1">AVERAGE(OFFSET('Optimistic QTR'!$C10,0,4*(COLUMNS('Optimistic QTR'!$C10:AN10)-1),1,4))</f>
        <v>110.39665000000001</v>
      </c>
      <c r="AO10" s="50">
        <f ca="1">AVERAGE(OFFSET('Optimistic QTR'!$C10,0,4*(COLUMNS('Optimistic QTR'!$C10:AO10)-1),1,4))</f>
        <v>113.93514999999999</v>
      </c>
      <c r="AP10" s="50">
        <f ca="1">AVERAGE(OFFSET('Optimistic QTR'!$C10,0,4*(COLUMNS('Optimistic QTR'!$C10:AP10)-1),1,4))</f>
        <v>117.53207500000001</v>
      </c>
      <c r="AQ10" s="50">
        <f ca="1">AVERAGE(OFFSET('Optimistic QTR'!$C10,0,4*(COLUMNS('Optimistic QTR'!$C10:AQ10)-1),1,4))</f>
        <v>120.32957499999999</v>
      </c>
    </row>
    <row r="11" spans="1:43" x14ac:dyDescent="0.2">
      <c r="A11" t="str">
        <f>'Baseline QTR'!A11</f>
        <v>KS_NMFG</v>
      </c>
      <c r="B11" t="str">
        <f>'Baseline QTR'!B11</f>
        <v xml:space="preserve">   Manufacturing</v>
      </c>
      <c r="C11" s="48">
        <f ca="1">AVERAGE(OFFSET('Optimistic QTR'!$C11,0,4*(COLUMNS('Optimistic QTR'!$C11:C11)-1),1,4))</f>
        <v>212.72499999999999</v>
      </c>
      <c r="D11" s="48">
        <f ca="1">AVERAGE(OFFSET('Optimistic QTR'!$C11,0,4*(COLUMNS('Optimistic QTR'!$C11:D11)-1),1,4))</f>
        <v>208.67500000000001</v>
      </c>
      <c r="E11" s="48">
        <f ca="1">AVERAGE(OFFSET('Optimistic QTR'!$C11,0,4*(COLUMNS('Optimistic QTR'!$C11:E11)-1),1,4))</f>
        <v>204.7</v>
      </c>
      <c r="F11" s="48">
        <f ca="1">AVERAGE(OFFSET('Optimistic QTR'!$C11,0,4*(COLUMNS('Optimistic QTR'!$C11:F11)-1),1,4))</f>
        <v>194.51666666666665</v>
      </c>
      <c r="G11" s="48">
        <f ca="1">AVERAGE(OFFSET('Optimistic QTR'!$C11,0,4*(COLUMNS('Optimistic QTR'!$C11:G11)-1),1,4))</f>
        <v>184.26666666666668</v>
      </c>
      <c r="H11" s="48">
        <f ca="1">AVERAGE(OFFSET('Optimistic QTR'!$C11,0,4*(COLUMNS('Optimistic QTR'!$C11:H11)-1),1,4))</f>
        <v>178.19999999999996</v>
      </c>
      <c r="I11" s="48">
        <f ca="1">AVERAGE(OFFSET('Optimistic QTR'!$C11,0,4*(COLUMNS('Optimistic QTR'!$C11:I11)-1),1,4))</f>
        <v>186.59999999999997</v>
      </c>
      <c r="J11" s="48">
        <f ca="1">AVERAGE(OFFSET('Optimistic QTR'!$C11,0,4*(COLUMNS('Optimistic QTR'!$C11:J11)-1),1,4))</f>
        <v>208.95833333333331</v>
      </c>
      <c r="K11" s="48">
        <f ca="1">AVERAGE(OFFSET('Optimistic QTR'!$C11,0,4*(COLUMNS('Optimistic QTR'!$C11:K11)-1),1,4))</f>
        <v>219.45</v>
      </c>
      <c r="L11" s="48">
        <f ca="1">AVERAGE(OFFSET('Optimistic QTR'!$C11,0,4*(COLUMNS('Optimistic QTR'!$C11:L11)-1),1,4))</f>
        <v>204.43333333333331</v>
      </c>
      <c r="M11" s="48">
        <f ca="1">AVERAGE(OFFSET('Optimistic QTR'!$C11,0,4*(COLUMNS('Optimistic QTR'!$C11:M11)-1),1,4))</f>
        <v>190.27500000000001</v>
      </c>
      <c r="N11" s="48">
        <f ca="1">AVERAGE(OFFSET('Optimistic QTR'!$C11,0,4*(COLUMNS('Optimistic QTR'!$C11:N11)-1),1,4))</f>
        <v>183.26666666666668</v>
      </c>
      <c r="O11" s="48">
        <f ca="1">AVERAGE(OFFSET('Optimistic QTR'!$C11,0,4*(COLUMNS('Optimistic QTR'!$C11:O11)-1),1,4))</f>
        <v>163.75</v>
      </c>
      <c r="P11" s="48">
        <f ca="1">AVERAGE(OFFSET('Optimistic QTR'!$C11,0,4*(COLUMNS('Optimistic QTR'!$C11:P11)-1),1,4))</f>
        <v>148.88333333333333</v>
      </c>
      <c r="Q11" s="48">
        <f ca="1">AVERAGE(OFFSET('Optimistic QTR'!$C11,0,4*(COLUMNS('Optimistic QTR'!$C11:Q11)-1),1,4))</f>
        <v>145.39166666666665</v>
      </c>
      <c r="R11" s="48">
        <f ca="1">AVERAGE(OFFSET('Optimistic QTR'!$C11,0,4*(COLUMNS('Optimistic QTR'!$C11:R11)-1),1,4))</f>
        <v>151.51666666666665</v>
      </c>
      <c r="S11" s="48">
        <f ca="1">AVERAGE(OFFSET('Optimistic QTR'!$C11,0,4*(COLUMNS('Optimistic QTR'!$C11:S11)-1),1,4))</f>
        <v>160.71666666666664</v>
      </c>
      <c r="T11" s="48">
        <f ca="1">AVERAGE(OFFSET('Optimistic QTR'!$C11,0,4*(COLUMNS('Optimistic QTR'!$C11:T11)-1),1,4))</f>
        <v>166.95833333333334</v>
      </c>
      <c r="U11" s="48">
        <f ca="1">AVERAGE(OFFSET('Optimistic QTR'!$C11,0,4*(COLUMNS('Optimistic QTR'!$C11:U11)-1),1,4))</f>
        <v>167.45000000000002</v>
      </c>
      <c r="V11" s="48">
        <f ca="1">AVERAGE(OFFSET('Optimistic QTR'!$C11,0,4*(COLUMNS('Optimistic QTR'!$C11:V11)-1),1,4))</f>
        <v>155.70833333333334</v>
      </c>
      <c r="W11" s="48">
        <f ca="1">AVERAGE(OFFSET('Optimistic QTR'!$C11,0,4*(COLUMNS('Optimistic QTR'!$C11:W11)-1),1,4))</f>
        <v>150.69166666666666</v>
      </c>
      <c r="X11" s="48">
        <f ca="1">AVERAGE(OFFSET('Optimistic QTR'!$C11,0,4*(COLUMNS('Optimistic QTR'!$C11:X11)-1),1,4))</f>
        <v>158.45833333333331</v>
      </c>
      <c r="Y11" s="48">
        <f ca="1">AVERAGE(OFFSET('Optimistic QTR'!$C11,0,4*(COLUMNS('Optimistic QTR'!$C11:Y11)-1),1,4))</f>
        <v>167.25833333333333</v>
      </c>
      <c r="Z11" s="48">
        <f ca="1">AVERAGE(OFFSET('Optimistic QTR'!$C11,0,4*(COLUMNS('Optimistic QTR'!$C11:Z11)-1),1,4))</f>
        <v>170.49166666666667</v>
      </c>
      <c r="AA11" s="48">
        <f ca="1">AVERAGE(OFFSET('Optimistic QTR'!$C11,0,4*(COLUMNS('Optimistic QTR'!$C11:AA11)-1),1,4))</f>
        <v>170.15</v>
      </c>
      <c r="AB11" s="48">
        <f ca="1">AVERAGE(OFFSET('Optimistic QTR'!$C11,0,4*(COLUMNS('Optimistic QTR'!$C11:AB11)-1),1,4))</f>
        <v>171.05833333333334</v>
      </c>
      <c r="AC11" s="48">
        <f ca="1">AVERAGE(OFFSET('Optimistic QTR'!$C11,0,4*(COLUMNS('Optimistic QTR'!$C11:AC11)-1),1,4))</f>
        <v>168.53333333333333</v>
      </c>
      <c r="AD11" s="48">
        <f ca="1">AVERAGE(OFFSET('Optimistic QTR'!$C11,0,4*(COLUMNS('Optimistic QTR'!$C11:AD11)-1),1,4))</f>
        <v>161.55833333333334</v>
      </c>
      <c r="AE11" s="48">
        <f ca="1">AVERAGE(OFFSET('Optimistic QTR'!$C11,0,4*(COLUMNS('Optimistic QTR'!$C11:AE11)-1),1,4))</f>
        <v>161.42500000000001</v>
      </c>
      <c r="AF11" s="48">
        <f ca="1">AVERAGE(OFFSET('Optimistic QTR'!$C11,0,4*(COLUMNS('Optimistic QTR'!$C11:AF11)-1),1,4))</f>
        <v>166.54999999999998</v>
      </c>
      <c r="AG11" s="49">
        <f ca="1">AVERAGE(OFFSET('Optimistic QTR'!$C11,0,4*(COLUMNS('Optimistic QTR'!$C11:AG11)-1),1,4))</f>
        <v>152.06666666666666</v>
      </c>
      <c r="AH11" s="49">
        <f ca="1">AVERAGE(OFFSET('Optimistic QTR'!$C11,0,4*(COLUMNS('Optimistic QTR'!$C11:AH11)-1),1,4))</f>
        <v>139.09166666666667</v>
      </c>
      <c r="AI11" s="49">
        <f ca="1">AVERAGE(OFFSET('Optimistic QTR'!$C11,0,4*(COLUMNS('Optimistic QTR'!$C11:AI11)-1),1,4))</f>
        <v>143.25</v>
      </c>
      <c r="AJ11" s="49">
        <f ca="1">AVERAGE(OFFSET('Optimistic QTR'!$C11,0,4*(COLUMNS('Optimistic QTR'!$C11:AJ11)-1),1,4))</f>
        <v>147.50833333333335</v>
      </c>
      <c r="AK11" s="50">
        <f ca="1">AVERAGE(OFFSET('Optimistic QTR'!$C11,0,4*(COLUMNS('Optimistic QTR'!$C11:AK11)-1),1,4))</f>
        <v>151.02246666666667</v>
      </c>
      <c r="AL11" s="50">
        <f ca="1">AVERAGE(OFFSET('Optimistic QTR'!$C11,0,4*(COLUMNS('Optimistic QTR'!$C11:AL11)-1),1,4))</f>
        <v>152.34385</v>
      </c>
      <c r="AM11" s="50">
        <f ca="1">AVERAGE(OFFSET('Optimistic QTR'!$C11,0,4*(COLUMNS('Optimistic QTR'!$C11:AM11)-1),1,4))</f>
        <v>153.107575</v>
      </c>
      <c r="AN11" s="50">
        <f ca="1">AVERAGE(OFFSET('Optimistic QTR'!$C11,0,4*(COLUMNS('Optimistic QTR'!$C11:AN11)-1),1,4))</f>
        <v>152.826775</v>
      </c>
      <c r="AO11" s="50">
        <f ca="1">AVERAGE(OFFSET('Optimistic QTR'!$C11,0,4*(COLUMNS('Optimistic QTR'!$C11:AO11)-1),1,4))</f>
        <v>152.200625</v>
      </c>
      <c r="AP11" s="50">
        <f ca="1">AVERAGE(OFFSET('Optimistic QTR'!$C11,0,4*(COLUMNS('Optimistic QTR'!$C11:AP11)-1),1,4))</f>
        <v>151.61070000000001</v>
      </c>
      <c r="AQ11" s="50">
        <f ca="1">AVERAGE(OFFSET('Optimistic QTR'!$C11,0,4*(COLUMNS('Optimistic QTR'!$C11:AQ11)-1),1,4))</f>
        <v>151.30137500000001</v>
      </c>
    </row>
    <row r="12" spans="1:43"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66.775000000000006</v>
      </c>
      <c r="AJ12" s="49">
        <f ca="1">AVERAGE(OFFSET('Optimistic QTR'!$C12,0,4*(COLUMNS('Optimistic QTR'!$C12:AJ12)-1),1,4))</f>
        <v>72.608333333333334</v>
      </c>
      <c r="AK12" s="50">
        <f ca="1">AVERAGE(OFFSET('Optimistic QTR'!$C12,0,4*(COLUMNS('Optimistic QTR'!$C12:AK12)-1),1,4))</f>
        <v>76.210975833333322</v>
      </c>
      <c r="AL12" s="50">
        <f ca="1">AVERAGE(OFFSET('Optimistic QTR'!$C12,0,4*(COLUMNS('Optimistic QTR'!$C12:AL12)-1),1,4))</f>
        <v>78.826149999999998</v>
      </c>
      <c r="AM12" s="50">
        <f ca="1">AVERAGE(OFFSET('Optimistic QTR'!$C12,0,4*(COLUMNS('Optimistic QTR'!$C12:AM12)-1),1,4))</f>
        <v>80.588425000000001</v>
      </c>
      <c r="AN12" s="50">
        <f ca="1">AVERAGE(OFFSET('Optimistic QTR'!$C12,0,4*(COLUMNS('Optimistic QTR'!$C12:AN12)-1),1,4))</f>
        <v>80.682077499999991</v>
      </c>
      <c r="AO12" s="50">
        <f ca="1">AVERAGE(OFFSET('Optimistic QTR'!$C12,0,4*(COLUMNS('Optimistic QTR'!$C12:AO12)-1),1,4))</f>
        <v>80.504207500000007</v>
      </c>
      <c r="AP12" s="50">
        <f ca="1">AVERAGE(OFFSET('Optimistic QTR'!$C12,0,4*(COLUMNS('Optimistic QTR'!$C12:AP12)-1),1,4))</f>
        <v>80.288772499999993</v>
      </c>
      <c r="AQ12" s="50">
        <f ca="1">AVERAGE(OFFSET('Optimistic QTR'!$C12,0,4*(COLUMNS('Optimistic QTR'!$C12:AQ12)-1),1,4))</f>
        <v>80.12975999999999</v>
      </c>
    </row>
    <row r="13" spans="1:43" x14ac:dyDescent="0.2">
      <c r="A13" t="str">
        <f>'Baseline QTR'!A13</f>
        <v>KS_NSRV</v>
      </c>
      <c r="B13" t="str">
        <f>'Baseline QTR'!B13</f>
        <v xml:space="preserve"> Services providing</v>
      </c>
      <c r="C13" s="48">
        <f ca="1">AVERAGE(OFFSET('Optimistic QTR'!$C13,0,4*(COLUMNS('Optimistic QTR'!$C13:C13)-1),1,4))</f>
        <v>832.07500000000005</v>
      </c>
      <c r="D13" s="48">
        <f ca="1">AVERAGE(OFFSET('Optimistic QTR'!$C13,0,4*(COLUMNS('Optimistic QTR'!$C13:D13)-1),1,4))</f>
        <v>843.75</v>
      </c>
      <c r="E13" s="48">
        <f ca="1">AVERAGE(OFFSET('Optimistic QTR'!$C13,0,4*(COLUMNS('Optimistic QTR'!$C13:E13)-1),1,4))</f>
        <v>860.3</v>
      </c>
      <c r="F13" s="48">
        <f ca="1">AVERAGE(OFFSET('Optimistic QTR'!$C13,0,4*(COLUMNS('Optimistic QTR'!$C13:F13)-1),1,4))</f>
        <v>885.35833333333335</v>
      </c>
      <c r="G13" s="48">
        <f ca="1">AVERAGE(OFFSET('Optimistic QTR'!$C13,0,4*(COLUMNS('Optimistic QTR'!$C13:G13)-1),1,4))</f>
        <v>908.40833333333342</v>
      </c>
      <c r="H13" s="48">
        <f ca="1">AVERAGE(OFFSET('Optimistic QTR'!$C13,0,4*(COLUMNS('Optimistic QTR'!$C13:H13)-1),1,4))</f>
        <v>935.44999999999993</v>
      </c>
      <c r="I13" s="48">
        <f ca="1">AVERAGE(OFFSET('Optimistic QTR'!$C13,0,4*(COLUMNS('Optimistic QTR'!$C13:I13)-1),1,4))</f>
        <v>969</v>
      </c>
      <c r="J13" s="48">
        <f ca="1">AVERAGE(OFFSET('Optimistic QTR'!$C13,0,4*(COLUMNS('Optimistic QTR'!$C13:J13)-1),1,4))</f>
        <v>1010.7333333333333</v>
      </c>
      <c r="K13" s="48">
        <f ca="1">AVERAGE(OFFSET('Optimistic QTR'!$C13,0,4*(COLUMNS('Optimistic QTR'!$C13:K13)-1),1,4))</f>
        <v>1056.7666666666669</v>
      </c>
      <c r="L13" s="48">
        <f ca="1">AVERAGE(OFFSET('Optimistic QTR'!$C13,0,4*(COLUMNS('Optimistic QTR'!$C13:L13)-1),1,4))</f>
        <v>1100.8249999999998</v>
      </c>
      <c r="M13" s="48">
        <f ca="1">AVERAGE(OFFSET('Optimistic QTR'!$C13,0,4*(COLUMNS('Optimistic QTR'!$C13:M13)-1),1,4))</f>
        <v>1141.2083333333333</v>
      </c>
      <c r="N13" s="48">
        <f ca="1">AVERAGE(OFFSET('Optimistic QTR'!$C13,0,4*(COLUMNS('Optimistic QTR'!$C13:N13)-1),1,4))</f>
        <v>1133.2249999999999</v>
      </c>
      <c r="O13" s="48">
        <f ca="1">AVERAGE(OFFSET('Optimistic QTR'!$C13,0,4*(COLUMNS('Optimistic QTR'!$C13:O13)-1),1,4))</f>
        <v>1110.175</v>
      </c>
      <c r="P13" s="48">
        <f ca="1">AVERAGE(OFFSET('Optimistic QTR'!$C13,0,4*(COLUMNS('Optimistic QTR'!$C13:P13)-1),1,4))</f>
        <v>1116.6833333333334</v>
      </c>
      <c r="Q13" s="48">
        <f ca="1">AVERAGE(OFFSET('Optimistic QTR'!$C13,0,4*(COLUMNS('Optimistic QTR'!$C13:Q13)-1),1,4))</f>
        <v>1127.7833333333333</v>
      </c>
      <c r="R13" s="48">
        <f ca="1">AVERAGE(OFFSET('Optimistic QTR'!$C13,0,4*(COLUMNS('Optimistic QTR'!$C13:R13)-1),1,4))</f>
        <v>1150.3499999999999</v>
      </c>
      <c r="S13" s="48">
        <f ca="1">AVERAGE(OFFSET('Optimistic QTR'!$C13,0,4*(COLUMNS('Optimistic QTR'!$C13:S13)-1),1,4))</f>
        <v>1177.5</v>
      </c>
      <c r="T13" s="48">
        <f ca="1">AVERAGE(OFFSET('Optimistic QTR'!$C13,0,4*(COLUMNS('Optimistic QTR'!$C13:T13)-1),1,4))</f>
        <v>1207.4583333333333</v>
      </c>
      <c r="U13" s="48">
        <f ca="1">AVERAGE(OFFSET('Optimistic QTR'!$C13,0,4*(COLUMNS('Optimistic QTR'!$C13:U13)-1),1,4))</f>
        <v>1228.325</v>
      </c>
      <c r="V13" s="48">
        <f ca="1">AVERAGE(OFFSET('Optimistic QTR'!$C13,0,4*(COLUMNS('Optimistic QTR'!$C13:V13)-1),1,4))</f>
        <v>1185.9416666666666</v>
      </c>
      <c r="W13" s="48">
        <f ca="1">AVERAGE(OFFSET('Optimistic QTR'!$C13,0,4*(COLUMNS('Optimistic QTR'!$C13:W13)-1),1,4))</f>
        <v>1179.6916666666666</v>
      </c>
      <c r="X13" s="48">
        <f ca="1">AVERAGE(OFFSET('Optimistic QTR'!$C13,0,4*(COLUMNS('Optimistic QTR'!$C13:X13)-1),1,4))</f>
        <v>1200.3000000000002</v>
      </c>
      <c r="Y13" s="48">
        <f ca="1">AVERAGE(OFFSET('Optimistic QTR'!$C13,0,4*(COLUMNS('Optimistic QTR'!$C13:Y13)-1),1,4))</f>
        <v>1226.0083333333332</v>
      </c>
      <c r="Z13" s="48">
        <f ca="1">AVERAGE(OFFSET('Optimistic QTR'!$C13,0,4*(COLUMNS('Optimistic QTR'!$C13:Z13)-1),1,4))</f>
        <v>1258.8083333333334</v>
      </c>
      <c r="AA13" s="48">
        <f ca="1">AVERAGE(OFFSET('Optimistic QTR'!$C13,0,4*(COLUMNS('Optimistic QTR'!$C13:AA13)-1),1,4))</f>
        <v>1294.425</v>
      </c>
      <c r="AB13" s="48">
        <f ca="1">AVERAGE(OFFSET('Optimistic QTR'!$C13,0,4*(COLUMNS('Optimistic QTR'!$C13:AB13)-1),1,4))</f>
        <v>1334.25</v>
      </c>
      <c r="AC13" s="48">
        <f ca="1">AVERAGE(OFFSET('Optimistic QTR'!$C13,0,4*(COLUMNS('Optimistic QTR'!$C13:AC13)-1),1,4))</f>
        <v>1382.2750000000001</v>
      </c>
      <c r="AD13" s="48">
        <f ca="1">AVERAGE(OFFSET('Optimistic QTR'!$C13,0,4*(COLUMNS('Optimistic QTR'!$C13:AD13)-1),1,4))</f>
        <v>1425.7333333333331</v>
      </c>
      <c r="AE13" s="48">
        <f ca="1">AVERAGE(OFFSET('Optimistic QTR'!$C13,0,4*(COLUMNS('Optimistic QTR'!$C13:AE13)-1),1,4))</f>
        <v>1458.6916666666666</v>
      </c>
      <c r="AF13" s="48">
        <f ca="1">AVERAGE(OFFSET('Optimistic QTR'!$C13,0,4*(COLUMNS('Optimistic QTR'!$C13:AF13)-1),1,4))</f>
        <v>1492.3916666666664</v>
      </c>
      <c r="AG13" s="49">
        <f ca="1">AVERAGE(OFFSET('Optimistic QTR'!$C13,0,4*(COLUMNS('Optimistic QTR'!$C13:AG13)-1),1,4))</f>
        <v>1408.7416666666666</v>
      </c>
      <c r="AH13" s="49">
        <f ca="1">AVERAGE(OFFSET('Optimistic QTR'!$C13,0,4*(COLUMNS('Optimistic QTR'!$C13:AH13)-1),1,4))</f>
        <v>1445.0416666666667</v>
      </c>
      <c r="AI13" s="49">
        <f ca="1">AVERAGE(OFFSET('Optimistic QTR'!$C13,0,4*(COLUMNS('Optimistic QTR'!$C13:AI13)-1),1,4))</f>
        <v>1515.3</v>
      </c>
      <c r="AJ13" s="49">
        <f ca="1">AVERAGE(OFFSET('Optimistic QTR'!$C13,0,4*(COLUMNS('Optimistic QTR'!$C13:AJ13)-1),1,4))</f>
        <v>1531.25</v>
      </c>
      <c r="AK13" s="50">
        <f ca="1">AVERAGE(OFFSET('Optimistic QTR'!$C13,0,4*(COLUMNS('Optimistic QTR'!$C13:AK13)-1),1,4))</f>
        <v>1545.4160833333333</v>
      </c>
      <c r="AL13" s="50">
        <f ca="1">AVERAGE(OFFSET('Optimistic QTR'!$C13,0,4*(COLUMNS('Optimistic QTR'!$C13:AL13)-1),1,4))</f>
        <v>1577.106</v>
      </c>
      <c r="AM13" s="50">
        <f ca="1">AVERAGE(OFFSET('Optimistic QTR'!$C13,0,4*(COLUMNS('Optimistic QTR'!$C13:AM13)-1),1,4))</f>
        <v>1591.539</v>
      </c>
      <c r="AN13" s="50">
        <f ca="1">AVERAGE(OFFSET('Optimistic QTR'!$C13,0,4*(COLUMNS('Optimistic QTR'!$C13:AN13)-1),1,4))</f>
        <v>1601.57475</v>
      </c>
      <c r="AO13" s="50">
        <f ca="1">AVERAGE(OFFSET('Optimistic QTR'!$C13,0,4*(COLUMNS('Optimistic QTR'!$C13:AO13)-1),1,4))</f>
        <v>1618.5192500000001</v>
      </c>
      <c r="AP13" s="50">
        <f ca="1">AVERAGE(OFFSET('Optimistic QTR'!$C13,0,4*(COLUMNS('Optimistic QTR'!$C13:AP13)-1),1,4))</f>
        <v>1637.5367500000002</v>
      </c>
      <c r="AQ13" s="50">
        <f ca="1">AVERAGE(OFFSET('Optimistic QTR'!$C13,0,4*(COLUMNS('Optimistic QTR'!$C13:AQ13)-1),1,4))</f>
        <v>1657.22</v>
      </c>
    </row>
    <row r="14" spans="1:43" x14ac:dyDescent="0.2">
      <c r="A14" t="str">
        <f>'Baseline QTR'!A14</f>
        <v>KS_NTRD</v>
      </c>
      <c r="B14" t="str">
        <f>'Baseline QTR'!B14</f>
        <v xml:space="preserve">   Wholesale and retail trade</v>
      </c>
      <c r="C14" s="48">
        <f ca="1">AVERAGE(OFFSET('Optimistic QTR'!$C14,0,4*(COLUMNS('Optimistic QTR'!$C14:C14)-1),1,4))</f>
        <v>177.47500000000002</v>
      </c>
      <c r="D14" s="48">
        <f ca="1">AVERAGE(OFFSET('Optimistic QTR'!$C14,0,4*(COLUMNS('Optimistic QTR'!$C14:D14)-1),1,4))</f>
        <v>175.2</v>
      </c>
      <c r="E14" s="48">
        <f ca="1">AVERAGE(OFFSET('Optimistic QTR'!$C14,0,4*(COLUMNS('Optimistic QTR'!$C14:E14)-1),1,4))</f>
        <v>175.91666666666666</v>
      </c>
      <c r="F14" s="48">
        <f ca="1">AVERAGE(OFFSET('Optimistic QTR'!$C14,0,4*(COLUMNS('Optimistic QTR'!$C14:F14)-1),1,4))</f>
        <v>177.8416666666667</v>
      </c>
      <c r="G14" s="48">
        <f ca="1">AVERAGE(OFFSET('Optimistic QTR'!$C14,0,4*(COLUMNS('Optimistic QTR'!$C14:G14)-1),1,4))</f>
        <v>179.79999999999998</v>
      </c>
      <c r="H14" s="48">
        <f ca="1">AVERAGE(OFFSET('Optimistic QTR'!$C14,0,4*(COLUMNS('Optimistic QTR'!$C14:H14)-1),1,4))</f>
        <v>184.89166666666668</v>
      </c>
      <c r="I14" s="48">
        <f ca="1">AVERAGE(OFFSET('Optimistic QTR'!$C14,0,4*(COLUMNS('Optimistic QTR'!$C14:I14)-1),1,4))</f>
        <v>192.29166666666669</v>
      </c>
      <c r="J14" s="48">
        <f ca="1">AVERAGE(OFFSET('Optimistic QTR'!$C14,0,4*(COLUMNS('Optimistic QTR'!$C14:J14)-1),1,4))</f>
        <v>198.74166666666667</v>
      </c>
      <c r="K14" s="48">
        <f ca="1">AVERAGE(OFFSET('Optimistic QTR'!$C14,0,4*(COLUMNS('Optimistic QTR'!$C14:K14)-1),1,4))</f>
        <v>206.48333333333335</v>
      </c>
      <c r="L14" s="48">
        <f ca="1">AVERAGE(OFFSET('Optimistic QTR'!$C14,0,4*(COLUMNS('Optimistic QTR'!$C14:L14)-1),1,4))</f>
        <v>214.95000000000002</v>
      </c>
      <c r="M14" s="48">
        <f ca="1">AVERAGE(OFFSET('Optimistic QTR'!$C14,0,4*(COLUMNS('Optimistic QTR'!$C14:M14)-1),1,4))</f>
        <v>221.2833333333333</v>
      </c>
      <c r="N14" s="48">
        <f ca="1">AVERAGE(OFFSET('Optimistic QTR'!$C14,0,4*(COLUMNS('Optimistic QTR'!$C14:N14)-1),1,4))</f>
        <v>215.73333333333335</v>
      </c>
      <c r="O14" s="48">
        <f ca="1">AVERAGE(OFFSET('Optimistic QTR'!$C14,0,4*(COLUMNS('Optimistic QTR'!$C14:O14)-1),1,4))</f>
        <v>204.80833333333334</v>
      </c>
      <c r="P14" s="48">
        <f ca="1">AVERAGE(OFFSET('Optimistic QTR'!$C14,0,4*(COLUMNS('Optimistic QTR'!$C14:P14)-1),1,4))</f>
        <v>205.59166666666667</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215.95000000000002</v>
      </c>
      <c r="U14" s="48">
        <f ca="1">AVERAGE(OFFSET('Optimistic QTR'!$C14,0,4*(COLUMNS('Optimistic QTR'!$C14:U14)-1),1,4))</f>
        <v>217.29999999999998</v>
      </c>
      <c r="V14" s="48">
        <f ca="1">AVERAGE(OFFSET('Optimistic QTR'!$C14,0,4*(COLUMNS('Optimistic QTR'!$C14:V14)-1),1,4))</f>
        <v>202.84166666666667</v>
      </c>
      <c r="W14" s="48">
        <f ca="1">AVERAGE(OFFSET('Optimistic QTR'!$C14,0,4*(COLUMNS('Optimistic QTR'!$C14:W14)-1),1,4))</f>
        <v>197.24166666666667</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208.69166666666669</v>
      </c>
      <c r="AA14" s="48">
        <f ca="1">AVERAGE(OFFSET('Optimistic QTR'!$C14,0,4*(COLUMNS('Optimistic QTR'!$C14:AA14)-1),1,4))</f>
        <v>212.98333333333329</v>
      </c>
      <c r="AB14" s="48">
        <f ca="1">AVERAGE(OFFSET('Optimistic QTR'!$C14,0,4*(COLUMNS('Optimistic QTR'!$C14:AB14)-1),1,4))</f>
        <v>217.40833333333336</v>
      </c>
      <c r="AC14" s="48">
        <f ca="1">AVERAGE(OFFSET('Optimistic QTR'!$C14,0,4*(COLUMNS('Optimistic QTR'!$C14:AC14)-1),1,4))</f>
        <v>219.63333333333333</v>
      </c>
      <c r="AD14" s="48">
        <f ca="1">AVERAGE(OFFSET('Optimistic QTR'!$C14,0,4*(COLUMNS('Optimistic QTR'!$C14:AD14)-1),1,4))</f>
        <v>221.97500000000002</v>
      </c>
      <c r="AE14" s="48">
        <f ca="1">AVERAGE(OFFSET('Optimistic QTR'!$C14,0,4*(COLUMNS('Optimistic QTR'!$C14:AE14)-1),1,4))</f>
        <v>221.95833333333331</v>
      </c>
      <c r="AF14" s="48">
        <f ca="1">AVERAGE(OFFSET('Optimistic QTR'!$C14,0,4*(COLUMNS('Optimistic QTR'!$C14:AF14)-1),1,4))</f>
        <v>220.22500000000002</v>
      </c>
      <c r="AG14" s="49">
        <f ca="1">AVERAGE(OFFSET('Optimistic QTR'!$C14,0,4*(COLUMNS('Optimistic QTR'!$C14:AG14)-1),1,4))</f>
        <v>206.89166666666665</v>
      </c>
      <c r="AH14" s="49">
        <f ca="1">AVERAGE(OFFSET('Optimistic QTR'!$C14,0,4*(COLUMNS('Optimistic QTR'!$C14:AH14)-1),1,4))</f>
        <v>216.30833333333334</v>
      </c>
      <c r="AI14" s="49">
        <f ca="1">AVERAGE(OFFSET('Optimistic QTR'!$C14,0,4*(COLUMNS('Optimistic QTR'!$C14:AI14)-1),1,4))</f>
        <v>211.83333333333331</v>
      </c>
      <c r="AJ14" s="49">
        <f ca="1">AVERAGE(OFFSET('Optimistic QTR'!$C14,0,4*(COLUMNS('Optimistic QTR'!$C14:AJ14)-1),1,4))</f>
        <v>212.89999999999998</v>
      </c>
      <c r="AK14" s="50">
        <f ca="1">AVERAGE(OFFSET('Optimistic QTR'!$C14,0,4*(COLUMNS('Optimistic QTR'!$C14:AK14)-1),1,4))</f>
        <v>208.90306666666663</v>
      </c>
      <c r="AL14" s="50">
        <f ca="1">AVERAGE(OFFSET('Optimistic QTR'!$C14,0,4*(COLUMNS('Optimistic QTR'!$C14:AL14)-1),1,4))</f>
        <v>208.25687499999998</v>
      </c>
      <c r="AM14" s="50">
        <f ca="1">AVERAGE(OFFSET('Optimistic QTR'!$C14,0,4*(COLUMNS('Optimistic QTR'!$C14:AM14)-1),1,4))</f>
        <v>206.5823</v>
      </c>
      <c r="AN14" s="50">
        <f ca="1">AVERAGE(OFFSET('Optimistic QTR'!$C14,0,4*(COLUMNS('Optimistic QTR'!$C14:AN14)-1),1,4))</f>
        <v>206.34322500000002</v>
      </c>
      <c r="AO14" s="50">
        <f ca="1">AVERAGE(OFFSET('Optimistic QTR'!$C14,0,4*(COLUMNS('Optimistic QTR'!$C14:AO14)-1),1,4))</f>
        <v>207.39012499999998</v>
      </c>
      <c r="AP14" s="50">
        <f ca="1">AVERAGE(OFFSET('Optimistic QTR'!$C14,0,4*(COLUMNS('Optimistic QTR'!$C14:AP14)-1),1,4))</f>
        <v>207.29477500000002</v>
      </c>
      <c r="AQ14" s="50">
        <f ca="1">AVERAGE(OFFSET('Optimistic QTR'!$C14,0,4*(COLUMNS('Optimistic QTR'!$C14:AQ14)-1),1,4))</f>
        <v>207.29799999999997</v>
      </c>
    </row>
    <row r="15" spans="1:43" x14ac:dyDescent="0.2">
      <c r="A15" t="str">
        <f>'Baseline QTR'!A15</f>
        <v>KS_NTWU</v>
      </c>
      <c r="B15" t="str">
        <f>'Baseline QTR'!B15</f>
        <v xml:space="preserve">   Transportation and public utilities</v>
      </c>
      <c r="C15" s="48">
        <f ca="1">AVERAGE(OFFSET('Optimistic QTR'!$C15,0,4*(COLUMNS('Optimistic QTR'!$C15:C15)-1),1,4))</f>
        <v>51.283333333333331</v>
      </c>
      <c r="D15" s="48">
        <f ca="1">AVERAGE(OFFSET('Optimistic QTR'!$C15,0,4*(COLUMNS('Optimistic QTR'!$C15:D15)-1),1,4))</f>
        <v>52.408333333333331</v>
      </c>
      <c r="E15" s="48">
        <f ca="1">AVERAGE(OFFSET('Optimistic QTR'!$C15,0,4*(COLUMNS('Optimistic QTR'!$C15:E15)-1),1,4))</f>
        <v>50.975000000000001</v>
      </c>
      <c r="F15" s="48">
        <f ca="1">AVERAGE(OFFSET('Optimistic QTR'!$C15,0,4*(COLUMNS('Optimistic QTR'!$C15:F15)-1),1,4))</f>
        <v>49.866666666666667</v>
      </c>
      <c r="G15" s="48">
        <f ca="1">AVERAGE(OFFSET('Optimistic QTR'!$C15,0,4*(COLUMNS('Optimistic QTR'!$C15:G15)-1),1,4))</f>
        <v>50.366666666666667</v>
      </c>
      <c r="H15" s="48">
        <f ca="1">AVERAGE(OFFSET('Optimistic QTR'!$C15,0,4*(COLUMNS('Optimistic QTR'!$C15:H15)-1),1,4))</f>
        <v>50.68333333333333</v>
      </c>
      <c r="I15" s="48">
        <f ca="1">AVERAGE(OFFSET('Optimistic QTR'!$C15,0,4*(COLUMNS('Optimistic QTR'!$C15:I15)-1),1,4))</f>
        <v>52.49166666666666</v>
      </c>
      <c r="J15" s="48">
        <f ca="1">AVERAGE(OFFSET('Optimistic QTR'!$C15,0,4*(COLUMNS('Optimistic QTR'!$C15:J15)-1),1,4))</f>
        <v>53.774999999999999</v>
      </c>
      <c r="K15" s="48">
        <f ca="1">AVERAGE(OFFSET('Optimistic QTR'!$C15,0,4*(COLUMNS('Optimistic QTR'!$C15:K15)-1),1,4))</f>
        <v>56.691666666666663</v>
      </c>
      <c r="L15" s="48">
        <f ca="1">AVERAGE(OFFSET('Optimistic QTR'!$C15,0,4*(COLUMNS('Optimistic QTR'!$C15:L15)-1),1,4))</f>
        <v>57.25</v>
      </c>
      <c r="M15" s="48">
        <f ca="1">AVERAGE(OFFSET('Optimistic QTR'!$C15,0,4*(COLUMNS('Optimistic QTR'!$C15:M15)-1),1,4))</f>
        <v>56.575000000000003</v>
      </c>
      <c r="N15" s="48">
        <f ca="1">AVERAGE(OFFSET('Optimistic QTR'!$C15,0,4*(COLUMNS('Optimistic QTR'!$C15:N15)-1),1,4))</f>
        <v>54.883333333333326</v>
      </c>
      <c r="O15" s="48">
        <f ca="1">AVERAGE(OFFSET('Optimistic QTR'!$C15,0,4*(COLUMNS('Optimistic QTR'!$C15:O15)-1),1,4))</f>
        <v>51.7</v>
      </c>
      <c r="P15" s="48">
        <f ca="1">AVERAGE(OFFSET('Optimistic QTR'!$C15,0,4*(COLUMNS('Optimistic QTR'!$C15:P15)-1),1,4))</f>
        <v>50.641666666666666</v>
      </c>
      <c r="Q15" s="48">
        <f ca="1">AVERAGE(OFFSET('Optimistic QTR'!$C15,0,4*(COLUMNS('Optimistic QTR'!$C15:Q15)-1),1,4))</f>
        <v>50.7</v>
      </c>
      <c r="R15" s="48">
        <f ca="1">AVERAGE(OFFSET('Optimistic QTR'!$C15,0,4*(COLUMNS('Optimistic QTR'!$C15:R15)-1),1,4))</f>
        <v>50.175000000000004</v>
      </c>
      <c r="S15" s="48">
        <f ca="1">AVERAGE(OFFSET('Optimistic QTR'!$C15,0,4*(COLUMNS('Optimistic QTR'!$C15:S15)-1),1,4))</f>
        <v>50.683333333333337</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v>
      </c>
      <c r="AB15" s="48">
        <f ca="1">AVERAGE(OFFSET('Optimistic QTR'!$C15,0,4*(COLUMNS('Optimistic QTR'!$C15:AB15)-1),1,4))</f>
        <v>56.283333333333331</v>
      </c>
      <c r="AC15" s="48">
        <f ca="1">AVERAGE(OFFSET('Optimistic QTR'!$C15,0,4*(COLUMNS('Optimistic QTR'!$C15:AC15)-1),1,4))</f>
        <v>59.333333333333329</v>
      </c>
      <c r="AD15" s="48">
        <f ca="1">AVERAGE(OFFSET('Optimistic QTR'!$C15,0,4*(COLUMNS('Optimistic QTR'!$C15:AD15)-1),1,4))</f>
        <v>62.766666666666666</v>
      </c>
      <c r="AE15" s="48">
        <f ca="1">AVERAGE(OFFSET('Optimistic QTR'!$C15,0,4*(COLUMNS('Optimistic QTR'!$C15:AE15)-1),1,4))</f>
        <v>64.983333333333334</v>
      </c>
      <c r="AF15" s="48">
        <f ca="1">AVERAGE(OFFSET('Optimistic QTR'!$C15,0,4*(COLUMNS('Optimistic QTR'!$C15:AF15)-1),1,4))</f>
        <v>67.191666666666663</v>
      </c>
      <c r="AG15" s="49">
        <f ca="1">AVERAGE(OFFSET('Optimistic QTR'!$C15,0,4*(COLUMNS('Optimistic QTR'!$C15:AG15)-1),1,4))</f>
        <v>64.791666666666671</v>
      </c>
      <c r="AH15" s="49">
        <f ca="1">AVERAGE(OFFSET('Optimistic QTR'!$C15,0,4*(COLUMNS('Optimistic QTR'!$C15:AH15)-1),1,4))</f>
        <v>65.583333333333343</v>
      </c>
      <c r="AI15" s="49">
        <f ca="1">AVERAGE(OFFSET('Optimistic QTR'!$C15,0,4*(COLUMNS('Optimistic QTR'!$C15:AI15)-1),1,4))</f>
        <v>72.033333333333331</v>
      </c>
      <c r="AJ15" s="49">
        <f ca="1">AVERAGE(OFFSET('Optimistic QTR'!$C15,0,4*(COLUMNS('Optimistic QTR'!$C15:AJ15)-1),1,4))</f>
        <v>72.366666666666674</v>
      </c>
      <c r="AK15" s="50">
        <f ca="1">AVERAGE(OFFSET('Optimistic QTR'!$C15,0,4*(COLUMNS('Optimistic QTR'!$C15:AK15)-1),1,4))</f>
        <v>72.206389999999999</v>
      </c>
      <c r="AL15" s="50">
        <f ca="1">AVERAGE(OFFSET('Optimistic QTR'!$C15,0,4*(COLUMNS('Optimistic QTR'!$C15:AL15)-1),1,4))</f>
        <v>72.795700000000011</v>
      </c>
      <c r="AM15" s="50">
        <f ca="1">AVERAGE(OFFSET('Optimistic QTR'!$C15,0,4*(COLUMNS('Optimistic QTR'!$C15:AM15)-1),1,4))</f>
        <v>72.763904999999994</v>
      </c>
      <c r="AN15" s="50">
        <f ca="1">AVERAGE(OFFSET('Optimistic QTR'!$C15,0,4*(COLUMNS('Optimistic QTR'!$C15:AN15)-1),1,4))</f>
        <v>72.549382500000007</v>
      </c>
      <c r="AO15" s="50">
        <f ca="1">AVERAGE(OFFSET('Optimistic QTR'!$C15,0,4*(COLUMNS('Optimistic QTR'!$C15:AO15)-1),1,4))</f>
        <v>72.069592499999999</v>
      </c>
      <c r="AP15" s="50">
        <f ca="1">AVERAGE(OFFSET('Optimistic QTR'!$C15,0,4*(COLUMNS('Optimistic QTR'!$C15:AP15)-1),1,4))</f>
        <v>71.607595000000003</v>
      </c>
      <c r="AQ15" s="50">
        <f ca="1">AVERAGE(OFFSET('Optimistic QTR'!$C15,0,4*(COLUMNS('Optimistic QTR'!$C15:AQ15)-1),1,4))</f>
        <v>71.087052499999999</v>
      </c>
    </row>
    <row r="16" spans="1:43"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45.908333333333331</v>
      </c>
      <c r="I16" s="48">
        <f ca="1">AVERAGE(OFFSET('Optimistic QTR'!$C16,0,4*(COLUMNS('Optimistic QTR'!$C16:I16)-1),1,4))</f>
        <v>50.00833333333334</v>
      </c>
      <c r="J16" s="48">
        <f ca="1">AVERAGE(OFFSET('Optimistic QTR'!$C16,0,4*(COLUMNS('Optimistic QTR'!$C16:J16)-1),1,4))</f>
        <v>53.65</v>
      </c>
      <c r="K16" s="48">
        <f ca="1">AVERAGE(OFFSET('Optimistic QTR'!$C16,0,4*(COLUMNS('Optimistic QTR'!$C16:K16)-1),1,4))</f>
        <v>57.275000000000006</v>
      </c>
      <c r="L16" s="48">
        <f ca="1">AVERAGE(OFFSET('Optimistic QTR'!$C16,0,4*(COLUMNS('Optimistic QTR'!$C16:L16)-1),1,4))</f>
        <v>64.408333333333331</v>
      </c>
      <c r="M16" s="48">
        <f ca="1">AVERAGE(OFFSET('Optimistic QTR'!$C16,0,4*(COLUMNS('Optimistic QTR'!$C16:M16)-1),1,4))</f>
        <v>75.666666666666657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72.708333333333343</v>
      </c>
      <c r="R16" s="48">
        <f ca="1">AVERAGE(OFFSET('Optimistic QTR'!$C16,0,4*(COLUMNS('Optimistic QTR'!$C16:R16)-1),1,4))</f>
        <v>74.25</v>
      </c>
      <c r="S16" s="48">
        <f ca="1">AVERAGE(OFFSET('Optimistic QTR'!$C16,0,4*(COLUMNS('Optimistic QTR'!$C16:S16)-1),1,4))</f>
        <v>77.775000000000006</v>
      </c>
      <c r="T16" s="48">
        <f ca="1">AVERAGE(OFFSET('Optimistic QTR'!$C16,0,4*(COLUMNS('Optimistic QTR'!$C16:T16)-1),1,4))</f>
        <v>81.61666666666666</v>
      </c>
      <c r="U16" s="48">
        <f ca="1">AVERAGE(OFFSET('Optimistic QTR'!$C16,0,4*(COLUMNS('Optimistic QTR'!$C16:U16)-1),1,4))</f>
        <v>85.35</v>
      </c>
      <c r="V16" s="48">
        <f ca="1">AVERAGE(OFFSET('Optimistic QTR'!$C16,0,4*(COLUMNS('Optimistic QTR'!$C16:V16)-1),1,4))</f>
        <v>85.166666666666671</v>
      </c>
      <c r="W16" s="48">
        <f ca="1">AVERAGE(OFFSET('Optimistic QTR'!$C16,0,4*(COLUMNS('Optimistic QTR'!$C16:W16)-1),1,4))</f>
        <v>84.75</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88.158333333333331</v>
      </c>
      <c r="AA16" s="48">
        <f ca="1">AVERAGE(OFFSET('Optimistic QTR'!$C16,0,4*(COLUMNS('Optimistic QTR'!$C16:AA16)-1),1,4))</f>
        <v>91.633333333333326</v>
      </c>
      <c r="AB16" s="48">
        <f ca="1">AVERAGE(OFFSET('Optimistic QTR'!$C16,0,4*(COLUMNS('Optimistic QTR'!$C16:AB16)-1),1,4))</f>
        <v>94.64166666666668</v>
      </c>
      <c r="AC16" s="48">
        <f ca="1">AVERAGE(OFFSET('Optimistic QTR'!$C16,0,4*(COLUMNS('Optimistic QTR'!$C16:AC16)-1),1,4))</f>
        <v>102.18333333333334</v>
      </c>
      <c r="AD16" s="48">
        <f ca="1">AVERAGE(OFFSET('Optimistic QTR'!$C16,0,4*(COLUMNS('Optimistic QTR'!$C16:AD16)-1),1,4))</f>
        <v>108.58333333333334</v>
      </c>
      <c r="AE16" s="48">
        <f ca="1">AVERAGE(OFFSET('Optimistic QTR'!$C16,0,4*(COLUMNS('Optimistic QTR'!$C16:AE16)-1),1,4))</f>
        <v>116.25</v>
      </c>
      <c r="AF16" s="48">
        <f ca="1">AVERAGE(OFFSET('Optimistic QTR'!$C16,0,4*(COLUMNS('Optimistic QTR'!$C16:AF16)-1),1,4))</f>
        <v>126.18333333333334</v>
      </c>
      <c r="AG16" s="49">
        <f ca="1">AVERAGE(OFFSET('Optimistic QTR'!$C16,0,4*(COLUMNS('Optimistic QTR'!$C16:AG16)-1),1,4))</f>
        <v>131.56666666666666</v>
      </c>
      <c r="AH16" s="49">
        <f ca="1">AVERAGE(OFFSET('Optimistic QTR'!$C16,0,4*(COLUMNS('Optimistic QTR'!$C16:AH16)-1),1,4))</f>
        <v>137.54166666666669</v>
      </c>
      <c r="AI16" s="49">
        <f ca="1">AVERAGE(OFFSET('Optimistic QTR'!$C16,0,4*(COLUMNS('Optimistic QTR'!$C16:AI16)-1),1,4))</f>
        <v>144.80833333333334</v>
      </c>
      <c r="AJ16" s="49">
        <f ca="1">AVERAGE(OFFSET('Optimistic QTR'!$C16,0,4*(COLUMNS('Optimistic QTR'!$C16:AJ16)-1),1,4))</f>
        <v>139.94999999999999</v>
      </c>
      <c r="AK16" s="50">
        <f ca="1">AVERAGE(OFFSET('Optimistic QTR'!$C16,0,4*(COLUMNS('Optimistic QTR'!$C16:AK16)-1),1,4))</f>
        <v>139.81478333333334</v>
      </c>
      <c r="AL16" s="50">
        <f ca="1">AVERAGE(OFFSET('Optimistic QTR'!$C16,0,4*(COLUMNS('Optimistic QTR'!$C16:AL16)-1),1,4))</f>
        <v>141.59774999999999</v>
      </c>
      <c r="AM16" s="50">
        <f ca="1">AVERAGE(OFFSET('Optimistic QTR'!$C16,0,4*(COLUMNS('Optimistic QTR'!$C16:AM16)-1),1,4))</f>
        <v>144.21832499999999</v>
      </c>
      <c r="AN16" s="50">
        <f ca="1">AVERAGE(OFFSET('Optimistic QTR'!$C16,0,4*(COLUMNS('Optimistic QTR'!$C16:AN16)-1),1,4))</f>
        <v>145.59665000000001</v>
      </c>
      <c r="AO16" s="50">
        <f ca="1">AVERAGE(OFFSET('Optimistic QTR'!$C16,0,4*(COLUMNS('Optimistic QTR'!$C16:AO16)-1),1,4))</f>
        <v>146.56545</v>
      </c>
      <c r="AP16" s="50">
        <f ca="1">AVERAGE(OFFSET('Optimistic QTR'!$C16,0,4*(COLUMNS('Optimistic QTR'!$C16:AP16)-1),1,4))</f>
        <v>148.6063</v>
      </c>
      <c r="AQ16" s="50">
        <f ca="1">AVERAGE(OFFSET('Optimistic QTR'!$C16,0,4*(COLUMNS('Optimistic QTR'!$C16:AQ16)-1),1,4))</f>
        <v>151.11405000000002</v>
      </c>
    </row>
    <row r="17" spans="1:43"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70.775000000000006</v>
      </c>
      <c r="E17" s="48">
        <f ca="1">AVERAGE(OFFSET('Optimistic QTR'!$C17,0,4*(COLUMNS('Optimistic QTR'!$C17:E17)-1),1,4))</f>
        <v>72.108333333333334</v>
      </c>
      <c r="F17" s="48">
        <f ca="1">AVERAGE(OFFSET('Optimistic QTR'!$C17,0,4*(COLUMNS('Optimistic QTR'!$C17:F17)-1),1,4))</f>
        <v>74.775000000000006</v>
      </c>
      <c r="G17" s="48">
        <f ca="1">AVERAGE(OFFSET('Optimistic QTR'!$C17,0,4*(COLUMNS('Optimistic QTR'!$C17:G17)-1),1,4))</f>
        <v>75.858333333333334</v>
      </c>
      <c r="H17" s="48">
        <f ca="1">AVERAGE(OFFSET('Optimistic QTR'!$C17,0,4*(COLUMNS('Optimistic QTR'!$C17:H17)-1),1,4))</f>
        <v>73.891666666666666</v>
      </c>
      <c r="I17" s="48">
        <f ca="1">AVERAGE(OFFSET('Optimistic QTR'!$C17,0,4*(COLUMNS('Optimistic QTR'!$C17:I17)-1),1,4))</f>
        <v>75.933333333333337</v>
      </c>
      <c r="J17" s="48">
        <f ca="1">AVERAGE(OFFSET('Optimistic QTR'!$C17,0,4*(COLUMNS('Optimistic QTR'!$C17:J17)-1),1,4))</f>
        <v>78.066666666666663</v>
      </c>
      <c r="K17" s="48">
        <f ca="1">AVERAGE(OFFSET('Optimistic QTR'!$C17,0,4*(COLUMNS('Optimistic QTR'!$C17:K17)-1),1,4))</f>
        <v>83.74166666666666</v>
      </c>
      <c r="L17" s="48">
        <f ca="1">AVERAGE(OFFSET('Optimistic QTR'!$C17,0,4*(COLUMNS('Optimistic QTR'!$C17:L17)-1),1,4))</f>
        <v>88.524999999999991</v>
      </c>
      <c r="M17" s="48">
        <f ca="1">AVERAGE(OFFSET('Optimistic QTR'!$C17,0,4*(COLUMNS('Optimistic QTR'!$C17:M17)-1),1,4))</f>
        <v>88.575000000000003</v>
      </c>
      <c r="N17" s="48">
        <f ca="1">AVERAGE(OFFSET('Optimistic QTR'!$C17,0,4*(COLUMNS('Optimistic QTR'!$C17:N17)-1),1,4))</f>
        <v>90.6</v>
      </c>
      <c r="O17" s="48">
        <f ca="1">AVERAGE(OFFSET('Optimistic QTR'!$C17,0,4*(COLUMNS('Optimistic QTR'!$C17:O17)-1),1,4))</f>
        <v>90.024999999999991</v>
      </c>
      <c r="P17" s="48">
        <f ca="1">AVERAGE(OFFSET('Optimistic QTR'!$C17,0,4*(COLUMNS('Optimistic QTR'!$C17:P17)-1),1,4))</f>
        <v>92.558333333333323</v>
      </c>
      <c r="Q17" s="48">
        <f ca="1">AVERAGE(OFFSET('Optimistic QTR'!$C17,0,4*(COLUMNS('Optimistic QTR'!$C17:Q17)-1),1,4))</f>
        <v>91.800000000000011</v>
      </c>
      <c r="R17" s="48">
        <f ca="1">AVERAGE(OFFSET('Optimistic QTR'!$C17,0,4*(COLUMNS('Optimistic QTR'!$C17:R17)-1),1,4))</f>
        <v>92.425000000000011</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91.608333333333334</v>
      </c>
      <c r="V17" s="48">
        <f ca="1">AVERAGE(OFFSET('Optimistic QTR'!$C17,0,4*(COLUMNS('Optimistic QTR'!$C17:V17)-1),1,4))</f>
        <v>84.258333333333326</v>
      </c>
      <c r="W17" s="48">
        <f ca="1">AVERAGE(OFFSET('Optimistic QTR'!$C17,0,4*(COLUMNS('Optimistic QTR'!$C17:W17)-1),1,4))</f>
        <v>80.091666666666669</v>
      </c>
      <c r="X17" s="48">
        <f ca="1">AVERAGE(OFFSET('Optimistic QTR'!$C17,0,4*(COLUMNS('Optimistic QTR'!$C17:X17)-1),1,4))</f>
        <v>78.516666666666666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80.98333333333332</v>
      </c>
      <c r="AB17" s="48">
        <f ca="1">AVERAGE(OFFSET('Optimistic QTR'!$C17,0,4*(COLUMNS('Optimistic QTR'!$C17:AB17)-1),1,4))</f>
        <v>82.05</v>
      </c>
      <c r="AC17" s="48">
        <f ca="1">AVERAGE(OFFSET('Optimistic QTR'!$C17,0,4*(COLUMNS('Optimistic QTR'!$C17:AC17)-1),1,4))</f>
        <v>83.25</v>
      </c>
      <c r="AD17" s="48">
        <f ca="1">AVERAGE(OFFSET('Optimistic QTR'!$C17,0,4*(COLUMNS('Optimistic QTR'!$C17:AD17)-1),1,4))</f>
        <v>84.291666666666657</v>
      </c>
      <c r="AE17" s="48">
        <f ca="1">AVERAGE(OFFSET('Optimistic QTR'!$C17,0,4*(COLUMNS('Optimistic QTR'!$C17:AE17)-1),1,4))</f>
        <v>86.65</v>
      </c>
      <c r="AF17" s="48">
        <f ca="1">AVERAGE(OFFSET('Optimistic QTR'!$C17,0,4*(COLUMNS('Optimistic QTR'!$C17:AF17)-1),1,4))</f>
        <v>88.358333333333348</v>
      </c>
      <c r="AG17" s="49">
        <f ca="1">AVERAGE(OFFSET('Optimistic QTR'!$C17,0,4*(COLUMNS('Optimistic QTR'!$C17:AG17)-1),1,4))</f>
        <v>86.149999999999991</v>
      </c>
      <c r="AH17" s="49">
        <f ca="1">AVERAGE(OFFSET('Optimistic QTR'!$C17,0,4*(COLUMNS('Optimistic QTR'!$C17:AH17)-1),1,4))</f>
        <v>87.224999999999994</v>
      </c>
      <c r="AI17" s="49">
        <f ca="1">AVERAGE(OFFSET('Optimistic QTR'!$C17,0,4*(COLUMNS('Optimistic QTR'!$C17:AI17)-1),1,4))</f>
        <v>89.4</v>
      </c>
      <c r="AJ17" s="49">
        <f ca="1">AVERAGE(OFFSET('Optimistic QTR'!$C17,0,4*(COLUMNS('Optimistic QTR'!$C17:AJ17)-1),1,4))</f>
        <v>88.208333333333343</v>
      </c>
      <c r="AK17" s="50">
        <f ca="1">AVERAGE(OFFSET('Optimistic QTR'!$C17,0,4*(COLUMNS('Optimistic QTR'!$C17:AK17)-1),1,4))</f>
        <v>87.693271666666661</v>
      </c>
      <c r="AL17" s="50">
        <f ca="1">AVERAGE(OFFSET('Optimistic QTR'!$C17,0,4*(COLUMNS('Optimistic QTR'!$C17:AL17)-1),1,4))</f>
        <v>88.816612500000005</v>
      </c>
      <c r="AM17" s="50">
        <f ca="1">AVERAGE(OFFSET('Optimistic QTR'!$C17,0,4*(COLUMNS('Optimistic QTR'!$C17:AM17)-1),1,4))</f>
        <v>89.323189999999997</v>
      </c>
      <c r="AN17" s="50">
        <f ca="1">AVERAGE(OFFSET('Optimistic QTR'!$C17,0,4*(COLUMNS('Optimistic QTR'!$C17:AN17)-1),1,4))</f>
        <v>89.265922499999988</v>
      </c>
      <c r="AO17" s="50">
        <f ca="1">AVERAGE(OFFSET('Optimistic QTR'!$C17,0,4*(COLUMNS('Optimistic QTR'!$C17:AO17)-1),1,4))</f>
        <v>89.232002500000007</v>
      </c>
      <c r="AP17" s="50">
        <f ca="1">AVERAGE(OFFSET('Optimistic QTR'!$C17,0,4*(COLUMNS('Optimistic QTR'!$C17:AP17)-1),1,4))</f>
        <v>89.379082499999996</v>
      </c>
      <c r="AQ17" s="50">
        <f ca="1">AVERAGE(OFFSET('Optimistic QTR'!$C17,0,4*(COLUMNS('Optimistic QTR'!$C17:AQ17)-1),1,4))</f>
        <v>89.054067500000002</v>
      </c>
    </row>
    <row r="18" spans="1:43" x14ac:dyDescent="0.2">
      <c r="A18" t="str">
        <f>'Baseline QTR'!A18</f>
        <v>KS_NPBS</v>
      </c>
      <c r="B18" t="str">
        <f>'Baseline QTR'!B18</f>
        <v xml:space="preserve">   Professional and business services</v>
      </c>
      <c r="C18" s="48">
        <f ca="1">AVERAGE(OFFSET('Optimistic QTR'!$C18,0,4*(COLUMNS('Optimistic QTR'!$C18:C18)-1),1,4))</f>
        <v>124.49166666666667</v>
      </c>
      <c r="D18" s="48">
        <f ca="1">AVERAGE(OFFSET('Optimistic QTR'!$C18,0,4*(COLUMNS('Optimistic QTR'!$C18:D18)-1),1,4))</f>
        <v>124.31666666666666</v>
      </c>
      <c r="E18" s="48">
        <f ca="1">AVERAGE(OFFSET('Optimistic QTR'!$C18,0,4*(COLUMNS('Optimistic QTR'!$C18:E18)-1),1,4))</f>
        <v>125.86666666666667</v>
      </c>
      <c r="F18" s="48">
        <f ca="1">AVERAGE(OFFSET('Optimistic QTR'!$C18,0,4*(COLUMNS('Optimistic QTR'!$C18:F18)-1),1,4))</f>
        <v>131.94999999999999</v>
      </c>
      <c r="G18" s="48">
        <f ca="1">AVERAGE(OFFSET('Optimistic QTR'!$C18,0,4*(COLUMNS('Optimistic QTR'!$C18:G18)-1),1,4))</f>
        <v>140.52499999999998</v>
      </c>
      <c r="H18" s="48">
        <f ca="1">AVERAGE(OFFSET('Optimistic QTR'!$C18,0,4*(COLUMNS('Optimistic QTR'!$C18:H18)-1),1,4))</f>
        <v>145.99166666666667</v>
      </c>
      <c r="I18" s="48">
        <f ca="1">AVERAGE(OFFSET('Optimistic QTR'!$C18,0,4*(COLUMNS('Optimistic QTR'!$C18:I18)-1),1,4))</f>
        <v>155.83333333333331</v>
      </c>
      <c r="J18" s="48">
        <f ca="1">AVERAGE(OFFSET('Optimistic QTR'!$C18,0,4*(COLUMNS('Optimistic QTR'!$C18:J18)-1),1,4))</f>
        <v>169.42500000000001</v>
      </c>
      <c r="K18" s="48">
        <f ca="1">AVERAGE(OFFSET('Optimistic QTR'!$C18,0,4*(COLUMNS('Optimistic QTR'!$C18:K18)-1),1,4))</f>
        <v>179.08333333333334</v>
      </c>
      <c r="L18" s="48">
        <f ca="1">AVERAGE(OFFSET('Optimistic QTR'!$C18,0,4*(COLUMNS('Optimistic QTR'!$C18:L18)-1),1,4))</f>
        <v>189.72500000000002</v>
      </c>
      <c r="M18" s="48">
        <f ca="1">AVERAGE(OFFSET('Optimistic QTR'!$C18,0,4*(COLUMNS('Optimistic QTR'!$C18:M18)-1),1,4))</f>
        <v>202.31666666666666</v>
      </c>
      <c r="N18" s="48">
        <f ca="1">AVERAGE(OFFSET('Optimistic QTR'!$C18,0,4*(COLUMNS('Optimistic QTR'!$C18:N18)-1),1,4))</f>
        <v>190.61666666666667</v>
      </c>
      <c r="O18" s="48">
        <f ca="1">AVERAGE(OFFSET('Optimistic QTR'!$C18,0,4*(COLUMNS('Optimistic QTR'!$C18:O18)-1),1,4))</f>
        <v>179.92500000000001</v>
      </c>
      <c r="P18" s="48">
        <f ca="1">AVERAGE(OFFSET('Optimistic QTR'!$C18,0,4*(COLUMNS('Optimistic QTR'!$C18:P18)-1),1,4))</f>
        <v>177.7</v>
      </c>
      <c r="Q18" s="48">
        <f ca="1">AVERAGE(OFFSET('Optimistic QTR'!$C18,0,4*(COLUMNS('Optimistic QTR'!$C18:Q18)-1),1,4))</f>
        <v>183.54999999999998</v>
      </c>
      <c r="R18" s="48">
        <f ca="1">AVERAGE(OFFSET('Optimistic QTR'!$C18,0,4*(COLUMNS('Optimistic QTR'!$C18:R18)-1),1,4))</f>
        <v>193.7</v>
      </c>
      <c r="S18" s="48">
        <f ca="1">AVERAGE(OFFSET('Optimistic QTR'!$C18,0,4*(COLUMNS('Optimistic QTR'!$C18:S18)-1),1,4))</f>
        <v>205.38333333333333</v>
      </c>
      <c r="T18" s="48">
        <f ca="1">AVERAGE(OFFSET('Optimistic QTR'!$C18,0,4*(COLUMNS('Optimistic QTR'!$C18:T18)-1),1,4))</f>
        <v>215.85833333333335</v>
      </c>
      <c r="U18" s="48">
        <f ca="1">AVERAGE(OFFSET('Optimistic QTR'!$C18,0,4*(COLUMNS('Optimistic QTR'!$C18:U18)-1),1,4))</f>
        <v>220.10833333333335</v>
      </c>
      <c r="V18" s="48">
        <f ca="1">AVERAGE(OFFSET('Optimistic QTR'!$C18,0,4*(COLUMNS('Optimistic QTR'!$C18:V18)-1),1,4))</f>
        <v>201.22500000000002</v>
      </c>
      <c r="W18" s="48">
        <f ca="1">AVERAGE(OFFSET('Optimistic QTR'!$C18,0,4*(COLUMNS('Optimistic QTR'!$C18:W18)-1),1,4))</f>
        <v>201.60000000000002</v>
      </c>
      <c r="X18" s="48">
        <f ca="1">AVERAGE(OFFSET('Optimistic QTR'!$C18,0,4*(COLUMNS('Optimistic QTR'!$C18:X18)-1),1,4))</f>
        <v>211.97500000000002</v>
      </c>
      <c r="Y18" s="48">
        <f ca="1">AVERAGE(OFFSET('Optimistic QTR'!$C18,0,4*(COLUMNS('Optimistic QTR'!$C18:Y18)-1),1,4))</f>
        <v>223.97500000000002</v>
      </c>
      <c r="Z18" s="48">
        <f ca="1">AVERAGE(OFFSET('Optimistic QTR'!$C18,0,4*(COLUMNS('Optimistic QTR'!$C18:Z18)-1),1,4))</f>
        <v>235.59166666666664</v>
      </c>
      <c r="AA18" s="48">
        <f ca="1">AVERAGE(OFFSET('Optimistic QTR'!$C18,0,4*(COLUMNS('Optimistic QTR'!$C18:AA18)-1),1,4))</f>
        <v>246.29166666666666</v>
      </c>
      <c r="AB18" s="48">
        <f ca="1">AVERAGE(OFFSET('Optimistic QTR'!$C18,0,4*(COLUMNS('Optimistic QTR'!$C18:AB18)-1),1,4))</f>
        <v>259.09166666666664</v>
      </c>
      <c r="AC18" s="48">
        <f ca="1">AVERAGE(OFFSET('Optimistic QTR'!$C18,0,4*(COLUMNS('Optimistic QTR'!$C18:AC18)-1),1,4))</f>
        <v>272.4083333333333</v>
      </c>
      <c r="AD18" s="48">
        <f ca="1">AVERAGE(OFFSET('Optimistic QTR'!$C18,0,4*(COLUMNS('Optimistic QTR'!$C18:AD18)-1),1,4))</f>
        <v>287.45833333333331</v>
      </c>
      <c r="AE18" s="48">
        <f ca="1">AVERAGE(OFFSET('Optimistic QTR'!$C18,0,4*(COLUMNS('Optimistic QTR'!$C18:AE18)-1),1,4))</f>
        <v>297.7166666666667</v>
      </c>
      <c r="AF18" s="48">
        <f ca="1">AVERAGE(OFFSET('Optimistic QTR'!$C18,0,4*(COLUMNS('Optimistic QTR'!$C18:AF18)-1),1,4))</f>
        <v>310.625</v>
      </c>
      <c r="AG18" s="49">
        <f ca="1">AVERAGE(OFFSET('Optimistic QTR'!$C18,0,4*(COLUMNS('Optimistic QTR'!$C18:AG18)-1),1,4))</f>
        <v>314.875</v>
      </c>
      <c r="AH18" s="49">
        <f ca="1">AVERAGE(OFFSET('Optimistic QTR'!$C18,0,4*(COLUMNS('Optimistic QTR'!$C18:AH18)-1),1,4))</f>
        <v>325.58333333333337</v>
      </c>
      <c r="AI18" s="49">
        <f ca="1">AVERAGE(OFFSET('Optimistic QTR'!$C18,0,4*(COLUMNS('Optimistic QTR'!$C18:AI18)-1),1,4))</f>
        <v>355.01666666666665</v>
      </c>
      <c r="AJ18" s="49">
        <f ca="1">AVERAGE(OFFSET('Optimistic QTR'!$C18,0,4*(COLUMNS('Optimistic QTR'!$C18:AJ18)-1),1,4))</f>
        <v>348.96666666666664</v>
      </c>
      <c r="AK18" s="50">
        <f ca="1">AVERAGE(OFFSET('Optimistic QTR'!$C18,0,4*(COLUMNS('Optimistic QTR'!$C18:AK18)-1),1,4))</f>
        <v>352.07970833333331</v>
      </c>
      <c r="AL18" s="50">
        <f ca="1">AVERAGE(OFFSET('Optimistic QTR'!$C18,0,4*(COLUMNS('Optimistic QTR'!$C18:AL18)-1),1,4))</f>
        <v>367.35472499999997</v>
      </c>
      <c r="AM18" s="50">
        <f ca="1">AVERAGE(OFFSET('Optimistic QTR'!$C18,0,4*(COLUMNS('Optimistic QTR'!$C18:AM18)-1),1,4))</f>
        <v>373.16777500000001</v>
      </c>
      <c r="AN18" s="50">
        <f ca="1">AVERAGE(OFFSET('Optimistic QTR'!$C18,0,4*(COLUMNS('Optimistic QTR'!$C18:AN18)-1),1,4))</f>
        <v>372.61532499999998</v>
      </c>
      <c r="AO18" s="50">
        <f ca="1">AVERAGE(OFFSET('Optimistic QTR'!$C18,0,4*(COLUMNS('Optimistic QTR'!$C18:AO18)-1),1,4))</f>
        <v>380.44332500000002</v>
      </c>
      <c r="AP18" s="50">
        <f ca="1">AVERAGE(OFFSET('Optimistic QTR'!$C18,0,4*(COLUMNS('Optimistic QTR'!$C18:AP18)-1),1,4))</f>
        <v>392.39512500000001</v>
      </c>
      <c r="AQ18" s="50">
        <f ca="1">AVERAGE(OFFSET('Optimistic QTR'!$C18,0,4*(COLUMNS('Optimistic QTR'!$C18:AQ18)-1),1,4))</f>
        <v>406.43367499999999</v>
      </c>
    </row>
    <row r="19" spans="1:43" x14ac:dyDescent="0.2">
      <c r="A19" t="str">
        <f>'Baseline QTR'!A19</f>
        <v>KS_NOSRV</v>
      </c>
      <c r="B19" t="str">
        <f>'Baseline QTR'!B19</f>
        <v xml:space="preserve">   Other services</v>
      </c>
      <c r="C19" s="48">
        <f ca="1">AVERAGE(OFFSET('Optimistic QTR'!$C19,0,4*(COLUMNS('Optimistic QTR'!$C19:C19)-1),1,4))</f>
        <v>228.85833333333335</v>
      </c>
      <c r="D19" s="48">
        <f ca="1">AVERAGE(OFFSET('Optimistic QTR'!$C19,0,4*(COLUMNS('Optimistic QTR'!$C19:D19)-1),1,4))</f>
        <v>234.85833333333332</v>
      </c>
      <c r="E19" s="48">
        <f ca="1">AVERAGE(OFFSET('Optimistic QTR'!$C19,0,4*(COLUMNS('Optimistic QTR'!$C19:E19)-1),1,4))</f>
        <v>241.45</v>
      </c>
      <c r="F19" s="48">
        <f ca="1">AVERAGE(OFFSET('Optimistic QTR'!$C19,0,4*(COLUMNS('Optimistic QTR'!$C19:F19)-1),1,4))</f>
        <v>251.03333333333333</v>
      </c>
      <c r="G19" s="48">
        <f ca="1">AVERAGE(OFFSET('Optimistic QTR'!$C19,0,4*(COLUMNS('Optimistic QTR'!$C19:G19)-1),1,4))</f>
        <v>256.81666666666666</v>
      </c>
      <c r="H19" s="48">
        <f ca="1">AVERAGE(OFFSET('Optimistic QTR'!$C19,0,4*(COLUMNS('Optimistic QTR'!$C19:H19)-1),1,4))</f>
        <v>266.2</v>
      </c>
      <c r="I19" s="48">
        <f ca="1">AVERAGE(OFFSET('Optimistic QTR'!$C19,0,4*(COLUMNS('Optimistic QTR'!$C19:I19)-1),1,4))</f>
        <v>271.74166666666667</v>
      </c>
      <c r="J19" s="48">
        <f ca="1">AVERAGE(OFFSET('Optimistic QTR'!$C19,0,4*(COLUMNS('Optimistic QTR'!$C19:J19)-1),1,4))</f>
        <v>283.31666666666666</v>
      </c>
      <c r="K19" s="48">
        <f ca="1">AVERAGE(OFFSET('Optimistic QTR'!$C19,0,4*(COLUMNS('Optimistic QTR'!$C19:K19)-1),1,4))</f>
        <v>294.98333333333329</v>
      </c>
      <c r="L19" s="48">
        <f ca="1">AVERAGE(OFFSET('Optimistic QTR'!$C19,0,4*(COLUMNS('Optimistic QTR'!$C19:L19)-1),1,4))</f>
        <v>303.24166666666667</v>
      </c>
      <c r="M19" s="48">
        <f ca="1">AVERAGE(OFFSET('Optimistic QTR'!$C19,0,4*(COLUMNS('Optimistic QTR'!$C19:M19)-1),1,4))</f>
        <v>310.92500000000001</v>
      </c>
      <c r="N19" s="48">
        <f ca="1">AVERAGE(OFFSET('Optimistic QTR'!$C19,0,4*(COLUMNS('Optimistic QTR'!$C19:N19)-1),1,4))</f>
        <v>312.5916666666667</v>
      </c>
      <c r="O19" s="48">
        <f ca="1">AVERAGE(OFFSET('Optimistic QTR'!$C19,0,4*(COLUMNS('Optimistic QTR'!$C19:O19)-1),1,4))</f>
        <v>314.89166666666665</v>
      </c>
      <c r="P19" s="48">
        <f ca="1">AVERAGE(OFFSET('Optimistic QTR'!$C19,0,4*(COLUMNS('Optimistic QTR'!$C19:P19)-1),1,4))</f>
        <v>320.48333333333329</v>
      </c>
      <c r="Q19" s="48">
        <f ca="1">AVERAGE(OFFSET('Optimistic QTR'!$C19,0,4*(COLUMNS('Optimistic QTR'!$C19:Q19)-1),1,4))</f>
        <v>324.89999999999998</v>
      </c>
      <c r="R19" s="48">
        <f ca="1">AVERAGE(OFFSET('Optimistic QTR'!$C19,0,4*(COLUMNS('Optimistic QTR'!$C19:R19)-1),1,4))</f>
        <v>332.58333333333331</v>
      </c>
      <c r="S19" s="48">
        <f ca="1">AVERAGE(OFFSET('Optimistic QTR'!$C19,0,4*(COLUMNS('Optimistic QTR'!$C19:S19)-1),1,4))</f>
        <v>339.1</v>
      </c>
      <c r="T19" s="48">
        <f ca="1">AVERAGE(OFFSET('Optimistic QTR'!$C19,0,4*(COLUMNS('Optimistic QTR'!$C19:T19)-1),1,4))</f>
        <v>348.59166666666664</v>
      </c>
      <c r="U19" s="48">
        <f ca="1">AVERAGE(OFFSET('Optimistic QTR'!$C19,0,4*(COLUMNS('Optimistic QTR'!$C19:U19)-1),1,4))</f>
        <v>358.07499999999999</v>
      </c>
      <c r="V19" s="48">
        <f ca="1">AVERAGE(OFFSET('Optimistic QTR'!$C19,0,4*(COLUMNS('Optimistic QTR'!$C19:V19)-1),1,4))</f>
        <v>358.3416666666667</v>
      </c>
      <c r="W19" s="48">
        <f ca="1">AVERAGE(OFFSET('Optimistic QTR'!$C19,0,4*(COLUMNS('Optimistic QTR'!$C19:W19)-1),1,4))</f>
        <v>363.5916666666667</v>
      </c>
      <c r="X19" s="48">
        <f ca="1">AVERAGE(OFFSET('Optimistic QTR'!$C19,0,4*(COLUMNS('Optimistic QTR'!$C19:X19)-1),1,4))</f>
        <v>374.23333333333335</v>
      </c>
      <c r="Y19" s="48">
        <f ca="1">AVERAGE(OFFSET('Optimistic QTR'!$C19,0,4*(COLUMNS('Optimistic QTR'!$C19:Y19)-1),1,4))</f>
        <v>382.95000000000005</v>
      </c>
      <c r="Z19" s="48">
        <f ca="1">AVERAGE(OFFSET('Optimistic QTR'!$C19,0,4*(COLUMNS('Optimistic QTR'!$C19:Z19)-1),1,4))</f>
        <v>391.60833333333335</v>
      </c>
      <c r="AA19" s="48">
        <f ca="1">AVERAGE(OFFSET('Optimistic QTR'!$C19,0,4*(COLUMNS('Optimistic QTR'!$C19:AA19)-1),1,4))</f>
        <v>401.52499999999998</v>
      </c>
      <c r="AB19" s="48">
        <f ca="1">AVERAGE(OFFSET('Optimistic QTR'!$C19,0,4*(COLUMNS('Optimistic QTR'!$C19:AB19)-1),1,4))</f>
        <v>411.86666666666667</v>
      </c>
      <c r="AC19" s="48">
        <f ca="1">AVERAGE(OFFSET('Optimistic QTR'!$C19,0,4*(COLUMNS('Optimistic QTR'!$C19:AC19)-1),1,4))</f>
        <v>427.6583333333333</v>
      </c>
      <c r="AD19" s="48">
        <f ca="1">AVERAGE(OFFSET('Optimistic QTR'!$C19,0,4*(COLUMNS('Optimistic QTR'!$C19:AD19)-1),1,4))</f>
        <v>439.375</v>
      </c>
      <c r="AE19" s="48">
        <f ca="1">AVERAGE(OFFSET('Optimistic QTR'!$C19,0,4*(COLUMNS('Optimistic QTR'!$C19:AE19)-1),1,4))</f>
        <v>452.6</v>
      </c>
      <c r="AF19" s="48">
        <f ca="1">AVERAGE(OFFSET('Optimistic QTR'!$C19,0,4*(COLUMNS('Optimistic QTR'!$C19:AF19)-1),1,4))</f>
        <v>463.82499999999999</v>
      </c>
      <c r="AG19" s="49">
        <f ca="1">AVERAGE(OFFSET('Optimistic QTR'!$C19,0,4*(COLUMNS('Optimistic QTR'!$C19:AG19)-1),1,4))</f>
        <v>394.77499999999998</v>
      </c>
      <c r="AH19" s="49">
        <f ca="1">AVERAGE(OFFSET('Optimistic QTR'!$C19,0,4*(COLUMNS('Optimistic QTR'!$C19:AH19)-1),1,4))</f>
        <v>405.30833333333334</v>
      </c>
      <c r="AI19" s="49">
        <f ca="1">AVERAGE(OFFSET('Optimistic QTR'!$C19,0,4*(COLUMNS('Optimistic QTR'!$C19:AI19)-1),1,4))</f>
        <v>437.15000000000003</v>
      </c>
      <c r="AJ19" s="49">
        <f ca="1">AVERAGE(OFFSET('Optimistic QTR'!$C19,0,4*(COLUMNS('Optimistic QTR'!$C19:AJ19)-1),1,4))</f>
        <v>457.25833333333333</v>
      </c>
      <c r="AK19" s="50">
        <f ca="1">AVERAGE(OFFSET('Optimistic QTR'!$C19,0,4*(COLUMNS('Optimistic QTR'!$C19:AK19)-1),1,4))</f>
        <v>467.86341666666664</v>
      </c>
      <c r="AL19" s="50">
        <f ca="1">AVERAGE(OFFSET('Optimistic QTR'!$C19,0,4*(COLUMNS('Optimistic QTR'!$C19:AL19)-1),1,4))</f>
        <v>478.47957500000001</v>
      </c>
      <c r="AM19" s="50">
        <f ca="1">AVERAGE(OFFSET('Optimistic QTR'!$C19,0,4*(COLUMNS('Optimistic QTR'!$C19:AM19)-1),1,4))</f>
        <v>483.97180000000003</v>
      </c>
      <c r="AN19" s="50">
        <f ca="1">AVERAGE(OFFSET('Optimistic QTR'!$C19,0,4*(COLUMNS('Optimistic QTR'!$C19:AN19)-1),1,4))</f>
        <v>492.00360000000001</v>
      </c>
      <c r="AO19" s="50">
        <f ca="1">AVERAGE(OFFSET('Optimistic QTR'!$C19,0,4*(COLUMNS('Optimistic QTR'!$C19:AO19)-1),1,4))</f>
        <v>497.84190000000001</v>
      </c>
      <c r="AP19" s="50">
        <f ca="1">AVERAGE(OFFSET('Optimistic QTR'!$C19,0,4*(COLUMNS('Optimistic QTR'!$C19:AP19)-1),1,4))</f>
        <v>501.54230000000007</v>
      </c>
      <c r="AQ19" s="50">
        <f ca="1">AVERAGE(OFFSET('Optimistic QTR'!$C19,0,4*(COLUMNS('Optimistic QTR'!$C19:AQ19)-1),1,4))</f>
        <v>503.16030000000001</v>
      </c>
    </row>
    <row r="20" spans="1:43" x14ac:dyDescent="0.2">
      <c r="A20" t="str">
        <f>'Baseline QTR'!A20</f>
        <v>KS_NLHS</v>
      </c>
      <c r="B20" t="str">
        <f>'Baseline QTR'!B20</f>
        <v xml:space="preserve">      Leisure and Hospitality</v>
      </c>
      <c r="C20" s="48">
        <f ca="1">AVERAGE(OFFSET('Optimistic QTR'!$C20,0,4*(COLUMNS('Optimistic QTR'!$C20:C20)-1),1,4))</f>
        <v>90.85</v>
      </c>
      <c r="D20" s="48">
        <f ca="1">AVERAGE(OFFSET('Optimistic QTR'!$C20,0,4*(COLUMNS('Optimistic QTR'!$C20:D20)-1),1,4))</f>
        <v>91.841666666666654</v>
      </c>
      <c r="E20" s="48">
        <f ca="1">AVERAGE(OFFSET('Optimistic QTR'!$C20,0,4*(COLUMNS('Optimistic QTR'!$C20:E20)-1),1,4))</f>
        <v>93.466666666666654</v>
      </c>
      <c r="F20" s="48">
        <f ca="1">AVERAGE(OFFSET('Optimistic QTR'!$C20,0,4*(COLUMNS('Optimistic QTR'!$C20:F20)-1),1,4))</f>
        <v>96.558333333333337</v>
      </c>
      <c r="G20" s="48">
        <f ca="1">AVERAGE(OFFSET('Optimistic QTR'!$C20,0,4*(COLUMNS('Optimistic QTR'!$C20:G20)-1),1,4))</f>
        <v>98.966666666666669</v>
      </c>
      <c r="H20" s="48">
        <f ca="1">AVERAGE(OFFSET('Optimistic QTR'!$C20,0,4*(COLUMNS('Optimistic QTR'!$C20:H20)-1),1,4))</f>
        <v>103.03333333333335</v>
      </c>
      <c r="I20" s="48">
        <f ca="1">AVERAGE(OFFSET('Optimistic QTR'!$C20,0,4*(COLUMNS('Optimistic QTR'!$C20:I20)-1),1,4))</f>
        <v>106.38333333333333</v>
      </c>
      <c r="J20" s="48">
        <f ca="1">AVERAGE(OFFSET('Optimistic QTR'!$C20,0,4*(COLUMNS('Optimistic QTR'!$C20:J20)-1),1,4))</f>
        <v>109.69166666666666</v>
      </c>
      <c r="K20" s="48">
        <f ca="1">AVERAGE(OFFSET('Optimistic QTR'!$C20,0,4*(COLUMNS('Optimistic QTR'!$C20:K20)-1),1,4))</f>
        <v>113.56666666666666</v>
      </c>
      <c r="L20" s="48">
        <f ca="1">AVERAGE(OFFSET('Optimistic QTR'!$C20,0,4*(COLUMNS('Optimistic QTR'!$C20:L20)-1),1,4))</f>
        <v>119.15833333333333</v>
      </c>
      <c r="M20" s="48">
        <f ca="1">AVERAGE(OFFSET('Optimistic QTR'!$C20,0,4*(COLUMNS('Optimistic QTR'!$C20:M20)-1),1,4))</f>
        <v>120.62499999999999</v>
      </c>
      <c r="N20" s="48">
        <f ca="1">AVERAGE(OFFSET('Optimistic QTR'!$C20,0,4*(COLUMNS('Optimistic QTR'!$C20:N20)-1),1,4))</f>
        <v>119.78333333333333</v>
      </c>
      <c r="O20" s="48">
        <f ca="1">AVERAGE(OFFSET('Optimistic QTR'!$C20,0,4*(COLUMNS('Optimistic QTR'!$C20:O20)-1),1,4))</f>
        <v>117.44166666666666</v>
      </c>
      <c r="P20" s="48">
        <f ca="1">AVERAGE(OFFSET('Optimistic QTR'!$C20,0,4*(COLUMNS('Optimistic QTR'!$C20:P20)-1),1,4))</f>
        <v>119.63333333333333</v>
      </c>
      <c r="Q20" s="48">
        <f ca="1">AVERAGE(OFFSET('Optimistic QTR'!$C20,0,4*(COLUMNS('Optimistic QTR'!$C20:Q20)-1),1,4))</f>
        <v>122.925</v>
      </c>
      <c r="R20" s="48">
        <f ca="1">AVERAGE(OFFSET('Optimistic QTR'!$C20,0,4*(COLUMNS('Optimistic QTR'!$C20:R20)-1),1,4))</f>
        <v>126.56666666666666</v>
      </c>
      <c r="S20" s="48">
        <f ca="1">AVERAGE(OFFSET('Optimistic QTR'!$C20,0,4*(COLUMNS('Optimistic QTR'!$C20:S20)-1),1,4))</f>
        <v>130.72500000000002</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130.56666666666666</v>
      </c>
      <c r="W20" s="48">
        <f ca="1">AVERAGE(OFFSET('Optimistic QTR'!$C20,0,4*(COLUMNS('Optimistic QTR'!$C20:W20)-1),1,4))</f>
        <v>130.44166666666666</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143.94999999999999</v>
      </c>
      <c r="AA20" s="48">
        <f ca="1">AVERAGE(OFFSET('Optimistic QTR'!$C20,0,4*(COLUMNS('Optimistic QTR'!$C20:AA20)-1),1,4))</f>
        <v>148.68333333333334</v>
      </c>
      <c r="AB20" s="48">
        <f ca="1">AVERAGE(OFFSET('Optimistic QTR'!$C20,0,4*(COLUMNS('Optimistic QTR'!$C20:AB20)-1),1,4))</f>
        <v>154.97500000000002</v>
      </c>
      <c r="AC20" s="48">
        <f ca="1">AVERAGE(OFFSET('Optimistic QTR'!$C20,0,4*(COLUMNS('Optimistic QTR'!$C20:AC20)-1),1,4))</f>
        <v>161.64166666666665</v>
      </c>
      <c r="AD20" s="48">
        <f ca="1">AVERAGE(OFFSET('Optimistic QTR'!$C20,0,4*(COLUMNS('Optimistic QTR'!$C20:AD20)-1),1,4))</f>
        <v>166.81666666666666</v>
      </c>
      <c r="AE20" s="48">
        <f ca="1">AVERAGE(OFFSET('Optimistic QTR'!$C20,0,4*(COLUMNS('Optimistic QTR'!$C20:AE20)-1),1,4))</f>
        <v>171.57499999999999</v>
      </c>
      <c r="AF20" s="48">
        <f ca="1">AVERAGE(OFFSET('Optimistic QTR'!$C20,0,4*(COLUMNS('Optimistic QTR'!$C20:AF20)-1),1,4))</f>
        <v>173.79166666666669</v>
      </c>
      <c r="AG20" s="49">
        <f ca="1">AVERAGE(OFFSET('Optimistic QTR'!$C20,0,4*(COLUMNS('Optimistic QTR'!$C20:AG20)-1),1,4))</f>
        <v>122.68333333333332</v>
      </c>
      <c r="AH20" s="49">
        <f ca="1">AVERAGE(OFFSET('Optimistic QTR'!$C20,0,4*(COLUMNS('Optimistic QTR'!$C20:AH20)-1),1,4))</f>
        <v>128.78333333333333</v>
      </c>
      <c r="AI20" s="49">
        <f ca="1">AVERAGE(OFFSET('Optimistic QTR'!$C20,0,4*(COLUMNS('Optimistic QTR'!$C20:AI20)-1),1,4))</f>
        <v>152.21666666666667</v>
      </c>
      <c r="AJ20" s="49">
        <f ca="1">AVERAGE(OFFSET('Optimistic QTR'!$C20,0,4*(COLUMNS('Optimistic QTR'!$C20:AJ20)-1),1,4))</f>
        <v>164.99166666666667</v>
      </c>
      <c r="AK20" s="50">
        <f ca="1">AVERAGE(OFFSET('Optimistic QTR'!$C20,0,4*(COLUMNS('Optimistic QTR'!$C20:AK20)-1),1,4))</f>
        <v>169.60340833333333</v>
      </c>
      <c r="AL20" s="50">
        <f ca="1">AVERAGE(OFFSET('Optimistic QTR'!$C20,0,4*(COLUMNS('Optimistic QTR'!$C20:AL20)-1),1,4))</f>
        <v>171.92612500000001</v>
      </c>
      <c r="AM20" s="50">
        <f ca="1">AVERAGE(OFFSET('Optimistic QTR'!$C20,0,4*(COLUMNS('Optimistic QTR'!$C20:AM20)-1),1,4))</f>
        <v>171.5043</v>
      </c>
      <c r="AN20" s="50">
        <f ca="1">AVERAGE(OFFSET('Optimistic QTR'!$C20,0,4*(COLUMNS('Optimistic QTR'!$C20:AN20)-1),1,4))</f>
        <v>174.5712</v>
      </c>
      <c r="AO20" s="50">
        <f ca="1">AVERAGE(OFFSET('Optimistic QTR'!$C20,0,4*(COLUMNS('Optimistic QTR'!$C20:AO20)-1),1,4))</f>
        <v>175.2491</v>
      </c>
      <c r="AP20" s="50">
        <f ca="1">AVERAGE(OFFSET('Optimistic QTR'!$C20,0,4*(COLUMNS('Optimistic QTR'!$C20:AP20)-1),1,4))</f>
        <v>174.57855000000001</v>
      </c>
      <c r="AQ20" s="50">
        <f ca="1">AVERAGE(OFFSET('Optimistic QTR'!$C20,0,4*(COLUMNS('Optimistic QTR'!$C20:AQ20)-1),1,4))</f>
        <v>172.718625</v>
      </c>
    </row>
    <row r="21" spans="1:43" x14ac:dyDescent="0.2">
      <c r="A21" t="str">
        <f>'Baseline QTR'!A21</f>
        <v>KS_NGOV</v>
      </c>
      <c r="B21" t="str">
        <f>'Baseline QTR'!B21</f>
        <v xml:space="preserve">   Government</v>
      </c>
      <c r="C21" s="48">
        <f ca="1">AVERAGE(OFFSET('Optimistic QTR'!$C21,0,4*(COLUMNS('Optimistic QTR'!$C21:C21)-1),1,4))</f>
        <v>147.45833333333331</v>
      </c>
      <c r="D21" s="48">
        <f ca="1">AVERAGE(OFFSET('Optimistic QTR'!$C21,0,4*(COLUMNS('Optimistic QTR'!$C21:D21)-1),1,4))</f>
        <v>153</v>
      </c>
      <c r="E21" s="48">
        <f ca="1">AVERAGE(OFFSET('Optimistic QTR'!$C21,0,4*(COLUMNS('Optimistic QTR'!$C21:E21)-1),1,4))</f>
        <v>158.74166666666665</v>
      </c>
      <c r="F21" s="48">
        <f ca="1">AVERAGE(OFFSET('Optimistic QTR'!$C21,0,4*(COLUMNS('Optimistic QTR'!$C21:F21)-1),1,4))</f>
        <v>161.88333333333333</v>
      </c>
      <c r="G21" s="48">
        <f ca="1">AVERAGE(OFFSET('Optimistic QTR'!$C21,0,4*(COLUMNS('Optimistic QTR'!$C21:G21)-1),1,4))</f>
        <v>164.52499999999998</v>
      </c>
      <c r="H21" s="48">
        <f ca="1">AVERAGE(OFFSET('Optimistic QTR'!$C21,0,4*(COLUMNS('Optimistic QTR'!$C21:H21)-1),1,4))</f>
        <v>167.88333333333333</v>
      </c>
      <c r="I21" s="48">
        <f ca="1">AVERAGE(OFFSET('Optimistic QTR'!$C21,0,4*(COLUMNS('Optimistic QTR'!$C21:I21)-1),1,4))</f>
        <v>170.7</v>
      </c>
      <c r="J21" s="48">
        <f ca="1">AVERAGE(OFFSET('Optimistic QTR'!$C21,0,4*(COLUMNS('Optimistic QTR'!$C21:J21)-1),1,4))</f>
        <v>173.75833333333333</v>
      </c>
      <c r="K21" s="48">
        <f ca="1">AVERAGE(OFFSET('Optimistic QTR'!$C21,0,4*(COLUMNS('Optimistic QTR'!$C21:K21)-1),1,4))</f>
        <v>178.50833333333335</v>
      </c>
      <c r="L21" s="48">
        <f ca="1">AVERAGE(OFFSET('Optimistic QTR'!$C21,0,4*(COLUMNS('Optimistic QTR'!$C21:L21)-1),1,4))</f>
        <v>182.72500000000002</v>
      </c>
      <c r="M21" s="48">
        <f ca="1">AVERAGE(OFFSET('Optimistic QTR'!$C21,0,4*(COLUMNS('Optimistic QTR'!$C21:M21)-1),1,4))</f>
        <v>185.86666666666665</v>
      </c>
      <c r="N21" s="48">
        <f ca="1">AVERAGE(OFFSET('Optimistic QTR'!$C21,0,4*(COLUMNS('Optimistic QTR'!$C21:N21)-1),1,4))</f>
        <v>191.89999999999998</v>
      </c>
      <c r="O21" s="48">
        <f ca="1">AVERAGE(OFFSET('Optimistic QTR'!$C21,0,4*(COLUMNS('Optimistic QTR'!$C21:O21)-1),1,4))</f>
        <v>195.85000000000002</v>
      </c>
      <c r="P21" s="48">
        <f ca="1">AVERAGE(OFFSET('Optimistic QTR'!$C21,0,4*(COLUMNS('Optimistic QTR'!$C21:P21)-1),1,4))</f>
        <v>198.00833333333335</v>
      </c>
      <c r="Q21" s="48">
        <f ca="1">AVERAGE(OFFSET('Optimistic QTR'!$C21,0,4*(COLUMNS('Optimistic QTR'!$C21:Q21)-1),1,4))</f>
        <v>198</v>
      </c>
      <c r="R21" s="48">
        <f ca="1">AVERAGE(OFFSET('Optimistic QTR'!$C21,0,4*(COLUMNS('Optimistic QTR'!$C21:R21)-1),1,4))</f>
        <v>197.78333333333333</v>
      </c>
      <c r="S21" s="48">
        <f ca="1">AVERAGE(OFFSET('Optimistic QTR'!$C21,0,4*(COLUMNS('Optimistic QTR'!$C21:S21)-1),1,4))</f>
        <v>198.50833333333333</v>
      </c>
      <c r="T21" s="48">
        <f ca="1">AVERAGE(OFFSET('Optimistic QTR'!$C21,0,4*(COLUMNS('Optimistic QTR'!$C21:T21)-1),1,4))</f>
        <v>200.1583333333333</v>
      </c>
      <c r="U21" s="48">
        <f ca="1">AVERAGE(OFFSET('Optimistic QTR'!$C21,0,4*(COLUMNS('Optimistic QTR'!$C21:U21)-1),1,4))</f>
        <v>204.5</v>
      </c>
      <c r="V21" s="48">
        <f ca="1">AVERAGE(OFFSET('Optimistic QTR'!$C21,0,4*(COLUMNS('Optimistic QTR'!$C21:V21)-1),1,4))</f>
        <v>206.19166666666666</v>
      </c>
      <c r="W21" s="48">
        <f ca="1">AVERAGE(OFFSET('Optimistic QTR'!$C21,0,4*(COLUMNS('Optimistic QTR'!$C21:W21)-1),1,4))</f>
        <v>205.79166666666666</v>
      </c>
      <c r="X21" s="48">
        <f ca="1">AVERAGE(OFFSET('Optimistic QTR'!$C21,0,4*(COLUMNS('Optimistic QTR'!$C21:X21)-1),1,4))</f>
        <v>202.15833333333333</v>
      </c>
      <c r="Y21" s="48">
        <f ca="1">AVERAGE(OFFSET('Optimistic QTR'!$C21,0,4*(COLUMNS('Optimistic QTR'!$C21:Y21)-1),1,4))</f>
        <v>202.65833333333333</v>
      </c>
      <c r="Z21" s="48">
        <f ca="1">AVERAGE(OFFSET('Optimistic QTR'!$C21,0,4*(COLUMNS('Optimistic QTR'!$C21:Z21)-1),1,4))</f>
        <v>204.79166666666669</v>
      </c>
      <c r="AA21" s="48">
        <f ca="1">AVERAGE(OFFSET('Optimistic QTR'!$C21,0,4*(COLUMNS('Optimistic QTR'!$C21:AA21)-1),1,4))</f>
        <v>207.70833333333331</v>
      </c>
      <c r="AB21" s="48">
        <f ca="1">AVERAGE(OFFSET('Optimistic QTR'!$C21,0,4*(COLUMNS('Optimistic QTR'!$C21:AB21)-1),1,4))</f>
        <v>212.90833333333336</v>
      </c>
      <c r="AC21" s="48">
        <f ca="1">AVERAGE(OFFSET('Optimistic QTR'!$C21,0,4*(COLUMNS('Optimistic QTR'!$C21:AC21)-1),1,4))</f>
        <v>217.80833333333334</v>
      </c>
      <c r="AD21" s="48">
        <f ca="1">AVERAGE(OFFSET('Optimistic QTR'!$C21,0,4*(COLUMNS('Optimistic QTR'!$C21:AD21)-1),1,4))</f>
        <v>221.28333333333333</v>
      </c>
      <c r="AE21" s="48">
        <f ca="1">AVERAGE(OFFSET('Optimistic QTR'!$C21,0,4*(COLUMNS('Optimistic QTR'!$C21:AE21)-1),1,4))</f>
        <v>218.53333333333336</v>
      </c>
      <c r="AF21" s="48">
        <f ca="1">AVERAGE(OFFSET('Optimistic QTR'!$C21,0,4*(COLUMNS('Optimistic QTR'!$C21:AF21)-1),1,4))</f>
        <v>215.98333333333335</v>
      </c>
      <c r="AG21" s="49">
        <f ca="1">AVERAGE(OFFSET('Optimistic QTR'!$C21,0,4*(COLUMNS('Optimistic QTR'!$C21:AG21)-1),1,4))</f>
        <v>209.69166666666663</v>
      </c>
      <c r="AH21" s="49">
        <f ca="1">AVERAGE(OFFSET('Optimistic QTR'!$C21,0,4*(COLUMNS('Optimistic QTR'!$C21:AH21)-1),1,4))</f>
        <v>207.49166666666665</v>
      </c>
      <c r="AI21" s="49">
        <f ca="1">AVERAGE(OFFSET('Optimistic QTR'!$C21,0,4*(COLUMNS('Optimistic QTR'!$C21:AI21)-1),1,4))</f>
        <v>205.05833333333334</v>
      </c>
      <c r="AJ21" s="49">
        <f ca="1">AVERAGE(OFFSET('Optimistic QTR'!$C21,0,4*(COLUMNS('Optimistic QTR'!$C21:AJ21)-1),1,4))</f>
        <v>211.6</v>
      </c>
      <c r="AK21" s="50">
        <f ca="1">AVERAGE(OFFSET('Optimistic QTR'!$C21,0,4*(COLUMNS('Optimistic QTR'!$C21:AK21)-1),1,4))</f>
        <v>216.85564166666668</v>
      </c>
      <c r="AL21" s="50">
        <f ca="1">AVERAGE(OFFSET('Optimistic QTR'!$C21,0,4*(COLUMNS('Optimistic QTR'!$C21:AL21)-1),1,4))</f>
        <v>219.80489999999998</v>
      </c>
      <c r="AM21" s="50">
        <f ca="1">AVERAGE(OFFSET('Optimistic QTR'!$C21,0,4*(COLUMNS('Optimistic QTR'!$C21:AM21)-1),1,4))</f>
        <v>221.51137499999999</v>
      </c>
      <c r="AN21" s="50">
        <f ca="1">AVERAGE(OFFSET('Optimistic QTR'!$C21,0,4*(COLUMNS('Optimistic QTR'!$C21:AN21)-1),1,4))</f>
        <v>223.20065</v>
      </c>
      <c r="AO21" s="50">
        <f ca="1">AVERAGE(OFFSET('Optimistic QTR'!$C21,0,4*(COLUMNS('Optimistic QTR'!$C21:AO21)-1),1,4))</f>
        <v>224.97692499999999</v>
      </c>
      <c r="AP21" s="50">
        <f ca="1">AVERAGE(OFFSET('Optimistic QTR'!$C21,0,4*(COLUMNS('Optimistic QTR'!$C21:AP21)-1),1,4))</f>
        <v>226.7116</v>
      </c>
      <c r="AQ21" s="50">
        <f ca="1">AVERAGE(OFFSET('Optimistic QTR'!$C21,0,4*(COLUMNS('Optimistic QTR'!$C21:AQ21)-1),1,4))</f>
        <v>229.07282499999999</v>
      </c>
    </row>
    <row r="22" spans="1:43" x14ac:dyDescent="0.2">
      <c r="A22" t="str">
        <f>'Baseline QTR'!A22</f>
        <v>KS_NGOVSL</v>
      </c>
      <c r="B22" t="str">
        <f>'Baseline QTR'!B22</f>
        <v xml:space="preserve">      State and local</v>
      </c>
      <c r="C22" s="48">
        <f ca="1">AVERAGE(OFFSET('Optimistic QTR'!$C22,0,4*(COLUMNS('Optimistic QTR'!$C22:C22)-1),1,4))</f>
        <v>125.71666666666668</v>
      </c>
      <c r="D22" s="48">
        <f ca="1">AVERAGE(OFFSET('Optimistic QTR'!$C22,0,4*(COLUMNS('Optimistic QTR'!$C22:D22)-1),1,4))</f>
        <v>131.55833333333334</v>
      </c>
      <c r="E22" s="48">
        <f ca="1">AVERAGE(OFFSET('Optimistic QTR'!$C22,0,4*(COLUMNS('Optimistic QTR'!$C22:E22)-1),1,4))</f>
        <v>136.97499999999999</v>
      </c>
      <c r="F22" s="48">
        <f ca="1">AVERAGE(OFFSET('Optimistic QTR'!$C22,0,4*(COLUMNS('Optimistic QTR'!$C22:F22)-1),1,4))</f>
        <v>139.55833333333334</v>
      </c>
      <c r="G22" s="48">
        <f ca="1">AVERAGE(OFFSET('Optimistic QTR'!$C22,0,4*(COLUMNS('Optimistic QTR'!$C22:G22)-1),1,4))</f>
        <v>142.24999999999997</v>
      </c>
      <c r="H22" s="48">
        <f ca="1">AVERAGE(OFFSET('Optimistic QTR'!$C22,0,4*(COLUMNS('Optimistic QTR'!$C22:H22)-1),1,4))</f>
        <v>146.02499999999998</v>
      </c>
      <c r="I22" s="48">
        <f ca="1">AVERAGE(OFFSET('Optimistic QTR'!$C22,0,4*(COLUMNS('Optimistic QTR'!$C22:I22)-1),1,4))</f>
        <v>149.14166666666668</v>
      </c>
      <c r="J22" s="48">
        <f ca="1">AVERAGE(OFFSET('Optimistic QTR'!$C22,0,4*(COLUMNS('Optimistic QTR'!$C22:J22)-1),1,4))</f>
        <v>152.02500000000001</v>
      </c>
      <c r="K22" s="48">
        <f ca="1">AVERAGE(OFFSET('Optimistic QTR'!$C22,0,4*(COLUMNS('Optimistic QTR'!$C22:K22)-1),1,4))</f>
        <v>156</v>
      </c>
      <c r="L22" s="48">
        <f ca="1">AVERAGE(OFFSET('Optimistic QTR'!$C22,0,4*(COLUMNS('Optimistic QTR'!$C22:L22)-1),1,4))</f>
        <v>159.63333333333333</v>
      </c>
      <c r="M22" s="48">
        <f ca="1">AVERAGE(OFFSET('Optimistic QTR'!$C22,0,4*(COLUMNS('Optimistic QTR'!$C22:M22)-1),1,4))</f>
        <v>161.98333333333335</v>
      </c>
      <c r="N22" s="48">
        <f ca="1">AVERAGE(OFFSET('Optimistic QTR'!$C22,0,4*(COLUMNS('Optimistic QTR'!$C22:N22)-1),1,4))</f>
        <v>168.22500000000002</v>
      </c>
      <c r="O22" s="48">
        <f ca="1">AVERAGE(OFFSET('Optimistic QTR'!$C22,0,4*(COLUMNS('Optimistic QTR'!$C22:O22)-1),1,4))</f>
        <v>171.76666666666668</v>
      </c>
      <c r="P22" s="48">
        <f ca="1">AVERAGE(OFFSET('Optimistic QTR'!$C22,0,4*(COLUMNS('Optimistic QTR'!$C22:P22)-1),1,4))</f>
        <v>173.13333333333333</v>
      </c>
      <c r="Q22" s="48">
        <f ca="1">AVERAGE(OFFSET('Optimistic QTR'!$C22,0,4*(COLUMNS('Optimistic QTR'!$C22:Q22)-1),1,4))</f>
        <v>173.33333333333331</v>
      </c>
      <c r="R22" s="48">
        <f ca="1">AVERAGE(OFFSET('Optimistic QTR'!$C22,0,4*(COLUMNS('Optimistic QTR'!$C22:R22)-1),1,4))</f>
        <v>173.60833333333335</v>
      </c>
      <c r="S22" s="48">
        <f ca="1">AVERAGE(OFFSET('Optimistic QTR'!$C22,0,4*(COLUMNS('Optimistic QTR'!$C22:S22)-1),1,4))</f>
        <v>174.81666666666666</v>
      </c>
      <c r="T22" s="48">
        <f ca="1">AVERAGE(OFFSET('Optimistic QTR'!$C22,0,4*(COLUMNS('Optimistic QTR'!$C22:T22)-1),1,4))</f>
        <v>176.49166666666667</v>
      </c>
      <c r="U22" s="48">
        <f ca="1">AVERAGE(OFFSET('Optimistic QTR'!$C22,0,4*(COLUMNS('Optimistic QTR'!$C22:U22)-1),1,4))</f>
        <v>180.58333333333334</v>
      </c>
      <c r="V22" s="48">
        <f ca="1">AVERAGE(OFFSET('Optimistic QTR'!$C22,0,4*(COLUMNS('Optimistic QTR'!$C22:V22)-1),1,4))</f>
        <v>181.77499999999998</v>
      </c>
      <c r="W22" s="48">
        <f ca="1">AVERAGE(OFFSET('Optimistic QTR'!$C22,0,4*(COLUMNS('Optimistic QTR'!$C22:W22)-1),1,4))</f>
        <v>181.39166666666668</v>
      </c>
      <c r="X22" s="48">
        <f ca="1">AVERAGE(OFFSET('Optimistic QTR'!$C22,0,4*(COLUMNS('Optimistic QTR'!$C22:X22)-1),1,4))</f>
        <v>178.72500000000002</v>
      </c>
      <c r="Y22" s="48">
        <f ca="1">AVERAGE(OFFSET('Optimistic QTR'!$C22,0,4*(COLUMNS('Optimistic QTR'!$C22:Y22)-1),1,4))</f>
        <v>179.63333333333333</v>
      </c>
      <c r="Z22" s="48">
        <f ca="1">AVERAGE(OFFSET('Optimistic QTR'!$C22,0,4*(COLUMNS('Optimistic QTR'!$C22:Z22)-1),1,4))</f>
        <v>182.3</v>
      </c>
      <c r="AA22" s="48">
        <f ca="1">AVERAGE(OFFSET('Optimistic QTR'!$C22,0,4*(COLUMNS('Optimistic QTR'!$C22:AA22)-1),1,4))</f>
        <v>185.59166666666667</v>
      </c>
      <c r="AB22" s="48">
        <f ca="1">AVERAGE(OFFSET('Optimistic QTR'!$C22,0,4*(COLUMNS('Optimistic QTR'!$C22:AB22)-1),1,4))</f>
        <v>190.9</v>
      </c>
      <c r="AC22" s="48">
        <f ca="1">AVERAGE(OFFSET('Optimistic QTR'!$C22,0,4*(COLUMNS('Optimistic QTR'!$C22:AC22)-1),1,4))</f>
        <v>195.66666666666669</v>
      </c>
      <c r="AD22" s="48">
        <f ca="1">AVERAGE(OFFSET('Optimistic QTR'!$C22,0,4*(COLUMNS('Optimistic QTR'!$C22:AD22)-1),1,4))</f>
        <v>199.09166666666667</v>
      </c>
      <c r="AE22" s="48">
        <f ca="1">AVERAGE(OFFSET('Optimistic QTR'!$C22,0,4*(COLUMNS('Optimistic QTR'!$C22:AE22)-1),1,4))</f>
        <v>196.87500000000006</v>
      </c>
      <c r="AF22" s="48">
        <f ca="1">AVERAGE(OFFSET('Optimistic QTR'!$C22,0,4*(COLUMNS('Optimistic QTR'!$C22:AF22)-1),1,4))</f>
        <v>194.71666666666667</v>
      </c>
      <c r="AG22" s="49">
        <f ca="1">AVERAGE(OFFSET('Optimistic QTR'!$C22,0,4*(COLUMNS('Optimistic QTR'!$C22:AG22)-1),1,4))</f>
        <v>187.75</v>
      </c>
      <c r="AH22" s="49">
        <f ca="1">AVERAGE(OFFSET('Optimistic QTR'!$C22,0,4*(COLUMNS('Optimistic QTR'!$C22:AH22)-1),1,4))</f>
        <v>186.03333333333333</v>
      </c>
      <c r="AI22" s="49">
        <f ca="1">AVERAGE(OFFSET('Optimistic QTR'!$C22,0,4*(COLUMNS('Optimistic QTR'!$C22:AI22)-1),1,4))</f>
        <v>184.35833333333335</v>
      </c>
      <c r="AJ22" s="49">
        <f ca="1">AVERAGE(OFFSET('Optimistic QTR'!$C22,0,4*(COLUMNS('Optimistic QTR'!$C22:AJ22)-1),1,4))</f>
        <v>190.625</v>
      </c>
      <c r="AK22" s="50">
        <f ca="1">AVERAGE(OFFSET('Optimistic QTR'!$C22,0,4*(COLUMNS('Optimistic QTR'!$C22:AK22)-1),1,4))</f>
        <v>195.50358333333335</v>
      </c>
      <c r="AL22" s="50">
        <f ca="1">AVERAGE(OFFSET('Optimistic QTR'!$C22,0,4*(COLUMNS('Optimistic QTR'!$C22:AL22)-1),1,4))</f>
        <v>198.4452</v>
      </c>
      <c r="AM22" s="50">
        <f ca="1">AVERAGE(OFFSET('Optimistic QTR'!$C22,0,4*(COLUMNS('Optimistic QTR'!$C22:AM22)-1),1,4))</f>
        <v>200.15165000000002</v>
      </c>
      <c r="AN22" s="50">
        <f ca="1">AVERAGE(OFFSET('Optimistic QTR'!$C22,0,4*(COLUMNS('Optimistic QTR'!$C22:AN22)-1),1,4))</f>
        <v>201.84092500000003</v>
      </c>
      <c r="AO22" s="50">
        <f ca="1">AVERAGE(OFFSET('Optimistic QTR'!$C22,0,4*(COLUMNS('Optimistic QTR'!$C22:AO22)-1),1,4))</f>
        <v>203.61722500000002</v>
      </c>
      <c r="AP22" s="50">
        <f ca="1">AVERAGE(OFFSET('Optimistic QTR'!$C22,0,4*(COLUMNS('Optimistic QTR'!$C22:AP22)-1),1,4))</f>
        <v>205.3519</v>
      </c>
      <c r="AQ22" s="50">
        <f ca="1">AVERAGE(OFFSET('Optimistic QTR'!$C22,0,4*(COLUMNS('Optimistic QTR'!$C22:AQ22)-1),1,4))</f>
        <v>207.12887499999999</v>
      </c>
    </row>
    <row r="23" spans="1:43"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23.691666666666666</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21.658333333333331</v>
      </c>
      <c r="AF23" s="48">
        <f ca="1">AVERAGE(OFFSET('Optimistic QTR'!$C23,0,4*(COLUMNS('Optimistic QTR'!$C23:AF23)-1),1,4))</f>
        <v>21.266666666666666</v>
      </c>
      <c r="AG23" s="49">
        <f ca="1">AVERAGE(OFFSET('Optimistic QTR'!$C23,0,4*(COLUMNS('Optimistic QTR'!$C23:AG23)-1),1,4))</f>
        <v>21.94166666666667</v>
      </c>
      <c r="AH23" s="49">
        <f ca="1">AVERAGE(OFFSET('Optimistic QTR'!$C23,0,4*(COLUMNS('Optimistic QTR'!$C23:AH23)-1),1,4))</f>
        <v>21.458333333333332</v>
      </c>
      <c r="AI23" s="49">
        <f ca="1">AVERAGE(OFFSET('Optimistic QTR'!$C23,0,4*(COLUMNS('Optimistic QTR'!$C23:AI23)-1),1,4))</f>
        <v>20.7</v>
      </c>
      <c r="AJ23" s="49">
        <f ca="1">AVERAGE(OFFSET('Optimistic QTR'!$C23,0,4*(COLUMNS('Optimistic QTR'!$C23:AJ23)-1),1,4))</f>
        <v>20.975000000000001</v>
      </c>
      <c r="AK23" s="50">
        <f ca="1">AVERAGE(OFFSET('Optimistic QTR'!$C23,0,4*(COLUMNS('Optimistic QTR'!$C23:AK23)-1),1,4))</f>
        <v>21.352085833333334</v>
      </c>
      <c r="AL23" s="50">
        <f ca="1">AVERAGE(OFFSET('Optimistic QTR'!$C23,0,4*(COLUMNS('Optimistic QTR'!$C23:AL23)-1),1,4))</f>
        <v>21.359717499999999</v>
      </c>
      <c r="AM23" s="50">
        <f ca="1">AVERAGE(OFFSET('Optimistic QTR'!$C23,0,4*(COLUMNS('Optimistic QTR'!$C23:AM23)-1),1,4))</f>
        <v>21.359719999999999</v>
      </c>
      <c r="AN23" s="50">
        <f ca="1">AVERAGE(OFFSET('Optimistic QTR'!$C23,0,4*(COLUMNS('Optimistic QTR'!$C23:AN23)-1),1,4))</f>
        <v>21.359719999999999</v>
      </c>
      <c r="AO23" s="50">
        <f ca="1">AVERAGE(OFFSET('Optimistic QTR'!$C23,0,4*(COLUMNS('Optimistic QTR'!$C23:AO23)-1),1,4))</f>
        <v>21.359719999999999</v>
      </c>
      <c r="AP23" s="50">
        <f ca="1">AVERAGE(OFFSET('Optimistic QTR'!$C23,0,4*(COLUMNS('Optimistic QTR'!$C23:AP23)-1),1,4))</f>
        <v>21.359719999999999</v>
      </c>
      <c r="AQ23" s="50">
        <f ca="1">AVERAGE(OFFSET('Optimistic QTR'!$C23,0,4*(COLUMNS('Optimistic QTR'!$C23:AQ23)-1),1,4))</f>
        <v>21.943982500000001</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AVERAGE(OFFSET('Optimistic QTR'!$C25,0,4*(COLUMNS('Optimistic QTR'!$C25:C25)-1),1,4))</f>
        <v>80415.423799375421</v>
      </c>
      <c r="D25" s="5">
        <f ca="1">AVERAGE(OFFSET('Optimistic QTR'!$C25,0,4*(COLUMNS('Optimistic QTR'!$C25:D25)-1),1,4))</f>
        <v>82759.013760209229</v>
      </c>
      <c r="E25" s="5">
        <f ca="1">AVERAGE(OFFSET('Optimistic QTR'!$C25,0,4*(COLUMNS('Optimistic QTR'!$C25:E25)-1),1,4))</f>
        <v>86665.058344984456</v>
      </c>
      <c r="F25" s="5">
        <f ca="1">AVERAGE(OFFSET('Optimistic QTR'!$C25,0,4*(COLUMNS('Optimistic QTR'!$C25:F25)-1),1,4))</f>
        <v>87596.121751862083</v>
      </c>
      <c r="G25" s="5">
        <f ca="1">AVERAGE(OFFSET('Optimistic QTR'!$C25,0,4*(COLUMNS('Optimistic QTR'!$C25:G25)-1),1,4))</f>
        <v>90177.005521676459</v>
      </c>
      <c r="H25" s="5">
        <f ca="1">AVERAGE(OFFSET('Optimistic QTR'!$C25,0,4*(COLUMNS('Optimistic QTR'!$C25:H25)-1),1,4))</f>
        <v>93706.362512594758</v>
      </c>
      <c r="I25" s="5">
        <f ca="1">AVERAGE(OFFSET('Optimistic QTR'!$C25,0,4*(COLUMNS('Optimistic QTR'!$C25:I25)-1),1,4))</f>
        <v>99366.829418818903</v>
      </c>
      <c r="J25" s="5">
        <f ca="1">AVERAGE(OFFSET('Optimistic QTR'!$C25,0,4*(COLUMNS('Optimistic QTR'!$C25:J25)-1),1,4))</f>
        <v>106102.32292107327</v>
      </c>
      <c r="K25" s="5">
        <f ca="1">AVERAGE(OFFSET('Optimistic QTR'!$C25,0,4*(COLUMNS('Optimistic QTR'!$C25:K25)-1),1,4))</f>
        <v>118767.01462062969</v>
      </c>
      <c r="L25" s="5">
        <f ca="1">AVERAGE(OFFSET('Optimistic QTR'!$C25,0,4*(COLUMNS('Optimistic QTR'!$C25:L25)-1),1,4))</f>
        <v>127663.4363235505</v>
      </c>
      <c r="M25" s="5">
        <f ca="1">AVERAGE(OFFSET('Optimistic QTR'!$C25,0,4*(COLUMNS('Optimistic QTR'!$C25:M25)-1),1,4))</f>
        <v>132541.67420495805</v>
      </c>
      <c r="N25" s="5">
        <f ca="1">AVERAGE(OFFSET('Optimistic QTR'!$C25,0,4*(COLUMNS('Optimistic QTR'!$C25:N25)-1),1,4))</f>
        <v>132198.92650644275</v>
      </c>
      <c r="O25" s="5">
        <f ca="1">AVERAGE(OFFSET('Optimistic QTR'!$C25,0,4*(COLUMNS('Optimistic QTR'!$C25:O25)-1),1,4))</f>
        <v>131543.91748410673</v>
      </c>
      <c r="P25" s="5">
        <f ca="1">AVERAGE(OFFSET('Optimistic QTR'!$C25,0,4*(COLUMNS('Optimistic QTR'!$C25:P25)-1),1,4))</f>
        <v>132275.05840040476</v>
      </c>
      <c r="Q25" s="5">
        <f ca="1">AVERAGE(OFFSET('Optimistic QTR'!$C25,0,4*(COLUMNS('Optimistic QTR'!$C25:Q25)-1),1,4))</f>
        <v>140422.8333962055</v>
      </c>
      <c r="R25" s="5">
        <f ca="1">AVERAGE(OFFSET('Optimistic QTR'!$C25,0,4*(COLUMNS('Optimistic QTR'!$C25:R25)-1),1,4))</f>
        <v>139929.61626536513</v>
      </c>
      <c r="S25" s="5">
        <f ca="1">AVERAGE(OFFSET('Optimistic QTR'!$C25,0,4*(COLUMNS('Optimistic QTR'!$C25:S25)-1),1,4))</f>
        <v>150370.83417527424</v>
      </c>
      <c r="T25" s="5">
        <f ca="1">AVERAGE(OFFSET('Optimistic QTR'!$C25,0,4*(COLUMNS('Optimistic QTR'!$C25:T25)-1),1,4))</f>
        <v>159503.63497799408</v>
      </c>
      <c r="U25" s="5">
        <f ca="1">AVERAGE(OFFSET('Optimistic QTR'!$C25,0,4*(COLUMNS('Optimistic QTR'!$C25:U25)-1),1,4))</f>
        <v>160591.99191589188</v>
      </c>
      <c r="V25" s="5">
        <f ca="1">AVERAGE(OFFSET('Optimistic QTR'!$C25,0,4*(COLUMNS('Optimistic QTR'!$C25:V25)-1),1,4))</f>
        <v>150299.47819119928</v>
      </c>
      <c r="W25" s="5">
        <f ca="1">AVERAGE(OFFSET('Optimistic QTR'!$C25,0,4*(COLUMNS('Optimistic QTR'!$C25:W25)-1),1,4))</f>
        <v>151027.05579306348</v>
      </c>
      <c r="X25" s="5">
        <f ca="1">AVERAGE(OFFSET('Optimistic QTR'!$C25,0,4*(COLUMNS('Optimistic QTR'!$C25:X25)-1),1,4))</f>
        <v>158133.50549022775</v>
      </c>
      <c r="Y25" s="5">
        <f ca="1">AVERAGE(OFFSET('Optimistic QTR'!$C25,0,4*(COLUMNS('Optimistic QTR'!$C25:Y25)-1),1,4))</f>
        <v>172121.39336430849</v>
      </c>
      <c r="Z25" s="5">
        <f ca="1">AVERAGE(OFFSET('Optimistic QTR'!$C25,0,4*(COLUMNS('Optimistic QTR'!$C25:Z25)-1),1,4))</f>
        <v>174517.74261513806</v>
      </c>
      <c r="AA25" s="5">
        <f ca="1">AVERAGE(OFFSET('Optimistic QTR'!$C25,0,4*(COLUMNS('Optimistic QTR'!$C25:AA25)-1),1,4))</f>
        <v>188142.21005889538</v>
      </c>
      <c r="AB25" s="5">
        <f ca="1">AVERAGE(OFFSET('Optimistic QTR'!$C25,0,4*(COLUMNS('Optimistic QTR'!$C25:AB25)-1),1,4))</f>
        <v>200132.87586283893</v>
      </c>
      <c r="AC25" s="5">
        <f ca="1">AVERAGE(OFFSET('Optimistic QTR'!$C25,0,4*(COLUMNS('Optimistic QTR'!$C25:AC25)-1),1,4))</f>
        <v>211070.61160694354</v>
      </c>
      <c r="AD25" s="5">
        <f ca="1">AVERAGE(OFFSET('Optimistic QTR'!$C25,0,4*(COLUMNS('Optimistic QTR'!$C25:AD25)-1),1,4))</f>
        <v>223136.96722831199</v>
      </c>
      <c r="AE25" s="5">
        <f ca="1">AVERAGE(OFFSET('Optimistic QTR'!$C25,0,4*(COLUMNS('Optimistic QTR'!$C25:AE25)-1),1,4))</f>
        <v>235397.40533222578</v>
      </c>
      <c r="AF25" s="5">
        <f ca="1">AVERAGE(OFFSET('Optimistic QTR'!$C25,0,4*(COLUMNS('Optimistic QTR'!$C25:AF25)-1),1,4))</f>
        <v>249658.92105115653</v>
      </c>
      <c r="AG25" s="46">
        <f ca="1">AVERAGE(OFFSET('Optimistic QTR'!$C25,0,4*(COLUMNS('Optimistic QTR'!$C25:AG25)-1),1,4))</f>
        <v>265790.844246572</v>
      </c>
      <c r="AH25" s="46">
        <f ca="1">AVERAGE(OFFSET('Optimistic QTR'!$C25,0,4*(COLUMNS('Optimistic QTR'!$C25:AH25)-1),1,4))</f>
        <v>281842.1151165124</v>
      </c>
      <c r="AI25" s="46">
        <f ca="1">AVERAGE(OFFSET('Optimistic QTR'!$C25,0,4*(COLUMNS('Optimistic QTR'!$C25:AI25)-1),1,4))</f>
        <v>272288.99209139973</v>
      </c>
      <c r="AJ25" s="9">
        <f ca="1">AVERAGE(OFFSET('Optimistic QTR'!$C25,0,4*(COLUMNS('Optimistic QTR'!$C25:AJ25)-1),1,4))</f>
        <v>279167.89316195669</v>
      </c>
      <c r="AK25" s="9">
        <f ca="1">AVERAGE(OFFSET('Optimistic QTR'!$C25,0,4*(COLUMNS('Optimistic QTR'!$C25:AK25)-1),1,4))</f>
        <v>288354.65612893354</v>
      </c>
      <c r="AL25" s="9">
        <f ca="1">AVERAGE(OFFSET('Optimistic QTR'!$C25,0,4*(COLUMNS('Optimistic QTR'!$C25:AL25)-1),1,4))</f>
        <v>301524.2</v>
      </c>
      <c r="AM25" s="9">
        <f ca="1">AVERAGE(OFFSET('Optimistic QTR'!$C25,0,4*(COLUMNS('Optimistic QTR'!$C25:AM25)-1),1,4))</f>
        <v>312366.3</v>
      </c>
      <c r="AN25" s="9">
        <f ca="1">AVERAGE(OFFSET('Optimistic QTR'!$C25,0,4*(COLUMNS('Optimistic QTR'!$C25:AN25)-1),1,4))</f>
        <v>322477.67500000005</v>
      </c>
      <c r="AO25" s="9">
        <f ca="1">AVERAGE(OFFSET('Optimistic QTR'!$C25,0,4*(COLUMNS('Optimistic QTR'!$C25:AO25)-1),1,4))</f>
        <v>333271.05</v>
      </c>
      <c r="AP25" s="9">
        <f ca="1">AVERAGE(OFFSET('Optimistic QTR'!$C25,0,4*(COLUMNS('Optimistic QTR'!$C25:AP25)-1),1,4))</f>
        <v>344777.32500000001</v>
      </c>
      <c r="AQ25" s="9">
        <f ca="1">AVERAGE(OFFSET('Optimistic QTR'!$C25,0,4*(COLUMNS('Optimistic QTR'!$C25:AQ25)-1),1,4))</f>
        <v>357052.52500000002</v>
      </c>
    </row>
    <row r="26" spans="1:43" x14ac:dyDescent="0.2">
      <c r="A26" t="str">
        <f>'Baseline QTR'!A26</f>
        <v>KS_PI</v>
      </c>
      <c r="B26" t="str">
        <f>'Baseline QTR'!B26</f>
        <v>Personal income (mil. $)</v>
      </c>
      <c r="C26" s="5">
        <f ca="1">AVERAGE(OFFSET('Optimistic QTR'!$C26,0,4*(COLUMNS('Optimistic QTR'!$C26:C26)-1),1,4))</f>
        <v>48072.910000000069</v>
      </c>
      <c r="D26" s="5">
        <f ca="1">AVERAGE(OFFSET('Optimistic QTR'!$C26,0,4*(COLUMNS('Optimistic QTR'!$C26:D26)-1),1,4))</f>
        <v>51126.370000000068</v>
      </c>
      <c r="E26" s="5">
        <f ca="1">AVERAGE(OFFSET('Optimistic QTR'!$C26,0,4*(COLUMNS('Optimistic QTR'!$C26:E26)-1),1,4))</f>
        <v>54969.000000000102</v>
      </c>
      <c r="F26" s="5">
        <f ca="1">AVERAGE(OFFSET('Optimistic QTR'!$C26,0,4*(COLUMNS('Optimistic QTR'!$C26:F26)-1),1,4))</f>
        <v>56937.400000000111</v>
      </c>
      <c r="G26" s="5">
        <f ca="1">AVERAGE(OFFSET('Optimistic QTR'!$C26,0,4*(COLUMNS('Optimistic QTR'!$C26:G26)-1),1,4))</f>
        <v>59843.600000000122</v>
      </c>
      <c r="H26" s="5">
        <f ca="1">AVERAGE(OFFSET('Optimistic QTR'!$C26,0,4*(COLUMNS('Optimistic QTR'!$C26:H26)-1),1,4))</f>
        <v>63492.400000000154</v>
      </c>
      <c r="I26" s="5">
        <f ca="1">AVERAGE(OFFSET('Optimistic QTR'!$C26,0,4*(COLUMNS('Optimistic QTR'!$C26:I26)-1),1,4))</f>
        <v>68770.900000000154</v>
      </c>
      <c r="J26" s="5">
        <f ca="1">AVERAGE(OFFSET('Optimistic QTR'!$C26,0,4*(COLUMNS('Optimistic QTR'!$C26:J26)-1),1,4))</f>
        <v>74707.300000000148</v>
      </c>
      <c r="K26" s="5">
        <f ca="1">AVERAGE(OFFSET('Optimistic QTR'!$C26,0,4*(COLUMNS('Optimistic QTR'!$C26:K26)-1),1,4))</f>
        <v>84291.50000000016</v>
      </c>
      <c r="L26" s="5">
        <f ca="1">AVERAGE(OFFSET('Optimistic QTR'!$C26,0,4*(COLUMNS('Optimistic QTR'!$C26:L26)-1),1,4))</f>
        <v>91931.700000000172</v>
      </c>
      <c r="M26" s="5">
        <f ca="1">AVERAGE(OFFSET('Optimistic QTR'!$C26,0,4*(COLUMNS('Optimistic QTR'!$C26:M26)-1),1,4))</f>
        <v>97841.000000000233</v>
      </c>
      <c r="N26" s="5">
        <f ca="1">AVERAGE(OFFSET('Optimistic QTR'!$C26,0,4*(COLUMNS('Optimistic QTR'!$C26:N26)-1),1,4))</f>
        <v>99547.900000000242</v>
      </c>
      <c r="O26" s="5">
        <f ca="1">AVERAGE(OFFSET('Optimistic QTR'!$C26,0,4*(COLUMNS('Optimistic QTR'!$C26:O26)-1),1,4))</f>
        <v>100355.20000000019</v>
      </c>
      <c r="P26" s="5">
        <f ca="1">AVERAGE(OFFSET('Optimistic QTR'!$C26,0,4*(COLUMNS('Optimistic QTR'!$C26:P26)-1),1,4))</f>
        <v>103036.9000000002</v>
      </c>
      <c r="Q26" s="5">
        <f ca="1">AVERAGE(OFFSET('Optimistic QTR'!$C26,0,4*(COLUMNS('Optimistic QTR'!$C26:Q26)-1),1,4))</f>
        <v>112139.20000000022</v>
      </c>
      <c r="R26" s="5">
        <f ca="1">AVERAGE(OFFSET('Optimistic QTR'!$C26,0,4*(COLUMNS('Optimistic QTR'!$C26:R26)-1),1,4))</f>
        <v>114920.40000000015</v>
      </c>
      <c r="S26" s="5">
        <f ca="1">AVERAGE(OFFSET('Optimistic QTR'!$C26,0,4*(COLUMNS('Optimistic QTR'!$C26:S26)-1),1,4))</f>
        <v>126988.70000000022</v>
      </c>
      <c r="T26" s="5">
        <f ca="1">AVERAGE(OFFSET('Optimistic QTR'!$C26,0,4*(COLUMNS('Optimistic QTR'!$C26:T26)-1),1,4))</f>
        <v>138147.70000000024</v>
      </c>
      <c r="U26" s="5">
        <f ca="1">AVERAGE(OFFSET('Optimistic QTR'!$C26,0,4*(COLUMNS('Optimistic QTR'!$C26:U26)-1),1,4))</f>
        <v>143200.30000000022</v>
      </c>
      <c r="V26" s="5">
        <f ca="1">AVERAGE(OFFSET('Optimistic QTR'!$C26,0,4*(COLUMNS('Optimistic QTR'!$C26:V26)-1),1,4))</f>
        <v>133630.70000000024</v>
      </c>
      <c r="W26" s="5">
        <f ca="1">AVERAGE(OFFSET('Optimistic QTR'!$C26,0,4*(COLUMNS('Optimistic QTR'!$C26:W26)-1),1,4))</f>
        <v>136705.90000000026</v>
      </c>
      <c r="X26" s="5">
        <f ca="1">AVERAGE(OFFSET('Optimistic QTR'!$C26,0,4*(COLUMNS('Optimistic QTR'!$C26:X26)-1),1,4))</f>
        <v>146761.30000000028</v>
      </c>
      <c r="Y26" s="5">
        <f ca="1">AVERAGE(OFFSET('Optimistic QTR'!$C26,0,4*(COLUMNS('Optimistic QTR'!$C26:Y26)-1),1,4))</f>
        <v>162731.00000000032</v>
      </c>
      <c r="Z26" s="5">
        <f ca="1">AVERAGE(OFFSET('Optimistic QTR'!$C26,0,4*(COLUMNS('Optimistic QTR'!$C26:Z26)-1),1,4))</f>
        <v>167156.00000000032</v>
      </c>
      <c r="AA26" s="5">
        <f ca="1">AVERAGE(OFFSET('Optimistic QTR'!$C26,0,4*(COLUMNS('Optimistic QTR'!$C26:AA26)-1),1,4))</f>
        <v>182737.70000000042</v>
      </c>
      <c r="AB26" s="5">
        <f ca="1">AVERAGE(OFFSET('Optimistic QTR'!$C26,0,4*(COLUMNS('Optimistic QTR'!$C26:AB26)-1),1,4))</f>
        <v>194729.90000000043</v>
      </c>
      <c r="AC26" s="5">
        <f ca="1">AVERAGE(OFFSET('Optimistic QTR'!$C26,0,4*(COLUMNS('Optimistic QTR'!$C26:AC26)-1),1,4))</f>
        <v>207467.3000000004</v>
      </c>
      <c r="AD26" s="5">
        <f ca="1">AVERAGE(OFFSET('Optimistic QTR'!$C26,0,4*(COLUMNS('Optimistic QTR'!$C26:AD26)-1),1,4))</f>
        <v>223150.60000000044</v>
      </c>
      <c r="AE26" s="5">
        <f ca="1">AVERAGE(OFFSET('Optimistic QTR'!$C26,0,4*(COLUMNS('Optimistic QTR'!$C26:AE26)-1),1,4))</f>
        <v>240232.40000000055</v>
      </c>
      <c r="AF26" s="5">
        <f ca="1">AVERAGE(OFFSET('Optimistic QTR'!$C26,0,4*(COLUMNS('Optimistic QTR'!$C26:AF26)-1),1,4))</f>
        <v>258439.70000000065</v>
      </c>
      <c r="AG26" s="46">
        <f ca="1">AVERAGE(OFFSET('Optimistic QTR'!$C26,0,4*(COLUMNS('Optimistic QTR'!$C26:AG26)-1),1,4))</f>
        <v>278100.90000000078</v>
      </c>
      <c r="AH26" s="46">
        <f ca="1">AVERAGE(OFFSET('Optimistic QTR'!$C26,0,4*(COLUMNS('Optimistic QTR'!$C26:AH26)-1),1,4))</f>
        <v>307106.50000000081</v>
      </c>
      <c r="AI26" s="46">
        <f ca="1">AVERAGE(OFFSET('Optimistic QTR'!$C26,0,4*(COLUMNS('Optimistic QTR'!$C26:AI26)-1),1,4))</f>
        <v>315978.60000000085</v>
      </c>
      <c r="AJ26" s="9">
        <f ca="1">AVERAGE(OFFSET('Optimistic QTR'!$C26,0,4*(COLUMNS('Optimistic QTR'!$C26:AJ26)-1),1,4))</f>
        <v>336078.40541800024</v>
      </c>
      <c r="AK26" s="9">
        <f ca="1">AVERAGE(OFFSET('Optimistic QTR'!$C26,0,4*(COLUMNS('Optimistic QTR'!$C26:AK26)-1),1,4))</f>
        <v>355679.40075278725</v>
      </c>
      <c r="AL26" s="9">
        <f ca="1">AVERAGE(OFFSET('Optimistic QTR'!$C26,0,4*(COLUMNS('Optimistic QTR'!$C26:AL26)-1),1,4))</f>
        <v>380880.72499999998</v>
      </c>
      <c r="AM26" s="9">
        <f ca="1">AVERAGE(OFFSET('Optimistic QTR'!$C26,0,4*(COLUMNS('Optimistic QTR'!$C26:AM26)-1),1,4))</f>
        <v>403964.97499999998</v>
      </c>
      <c r="AN26" s="9">
        <f ca="1">AVERAGE(OFFSET('Optimistic QTR'!$C26,0,4*(COLUMNS('Optimistic QTR'!$C26:AN26)-1),1,4))</f>
        <v>425537</v>
      </c>
      <c r="AO26" s="9">
        <f ca="1">AVERAGE(OFFSET('Optimistic QTR'!$C26,0,4*(COLUMNS('Optimistic QTR'!$C26:AO26)-1),1,4))</f>
        <v>448950</v>
      </c>
      <c r="AP26" s="9">
        <f ca="1">AVERAGE(OFFSET('Optimistic QTR'!$C26,0,4*(COLUMNS('Optimistic QTR'!$C26:AP26)-1),1,4))</f>
        <v>474239.1</v>
      </c>
      <c r="AQ26" s="9">
        <f ca="1">AVERAGE(OFFSET('Optimistic QTR'!$C26,0,4*(COLUMNS('Optimistic QTR'!$C26:AQ26)-1),1,4))</f>
        <v>501207.05000000005</v>
      </c>
    </row>
    <row r="27" spans="1:43" x14ac:dyDescent="0.2">
      <c r="A27" t="str">
        <f>'Baseline QTR'!A27</f>
        <v>KS_PIWS</v>
      </c>
      <c r="B27" t="str">
        <f>'Baseline QTR'!B27</f>
        <v xml:space="preserve">  Wage and salary disbursements (mil. $)</v>
      </c>
      <c r="C27" s="5">
        <f ca="1">AVERAGE(OFFSET('Optimistic QTR'!$C27,0,4*(COLUMNS('Optimistic QTR'!$C27:C27)-1),1,4))</f>
        <v>30108.679999999997</v>
      </c>
      <c r="D27" s="5">
        <f ca="1">AVERAGE(OFFSET('Optimistic QTR'!$C27,0,4*(COLUMNS('Optimistic QTR'!$C27:D27)-1),1,4))</f>
        <v>31973.379999999994</v>
      </c>
      <c r="E27" s="5">
        <f ca="1">AVERAGE(OFFSET('Optimistic QTR'!$C27,0,4*(COLUMNS('Optimistic QTR'!$C27:E27)-1),1,4))</f>
        <v>34891.209999999992</v>
      </c>
      <c r="F27" s="5">
        <f ca="1">AVERAGE(OFFSET('Optimistic QTR'!$C27,0,4*(COLUMNS('Optimistic QTR'!$C27:F27)-1),1,4))</f>
        <v>35259.719999999979</v>
      </c>
      <c r="G27" s="5">
        <f ca="1">AVERAGE(OFFSET('Optimistic QTR'!$C27,0,4*(COLUMNS('Optimistic QTR'!$C27:G27)-1),1,4))</f>
        <v>36538.620000000003</v>
      </c>
      <c r="H27" s="5">
        <f ca="1">AVERAGE(OFFSET('Optimistic QTR'!$C27,0,4*(COLUMNS('Optimistic QTR'!$C27:H27)-1),1,4))</f>
        <v>38810.749999999993</v>
      </c>
      <c r="I27" s="5">
        <f ca="1">AVERAGE(OFFSET('Optimistic QTR'!$C27,0,4*(COLUMNS('Optimistic QTR'!$C27:I27)-1),1,4))</f>
        <v>42815.430000000022</v>
      </c>
      <c r="J27" s="5">
        <f ca="1">AVERAGE(OFFSET('Optimistic QTR'!$C27,0,4*(COLUMNS('Optimistic QTR'!$C27:J27)-1),1,4))</f>
        <v>48886.160000000011</v>
      </c>
      <c r="K27" s="5">
        <f ca="1">AVERAGE(OFFSET('Optimistic QTR'!$C27,0,4*(COLUMNS('Optimistic QTR'!$C27:K27)-1),1,4))</f>
        <v>56051.740000000013</v>
      </c>
      <c r="L27" s="5">
        <f ca="1">AVERAGE(OFFSET('Optimistic QTR'!$C27,0,4*(COLUMNS('Optimistic QTR'!$C27:L27)-1),1,4))</f>
        <v>63308.530000000057</v>
      </c>
      <c r="M27" s="5">
        <f ca="1">AVERAGE(OFFSET('Optimistic QTR'!$C27,0,4*(COLUMNS('Optimistic QTR'!$C27:M27)-1),1,4))</f>
        <v>66699.570000000051</v>
      </c>
      <c r="N27" s="5">
        <f ca="1">AVERAGE(OFFSET('Optimistic QTR'!$C27,0,4*(COLUMNS('Optimistic QTR'!$C27:N27)-1),1,4))</f>
        <v>65736.600000000064</v>
      </c>
      <c r="O27" s="5">
        <f ca="1">AVERAGE(OFFSET('Optimistic QTR'!$C27,0,4*(COLUMNS('Optimistic QTR'!$C27:O27)-1),1,4))</f>
        <v>64619.450000000026</v>
      </c>
      <c r="P27" s="5">
        <f ca="1">AVERAGE(OFFSET('Optimistic QTR'!$C27,0,4*(COLUMNS('Optimistic QTR'!$C27:P27)-1),1,4))</f>
        <v>65153.760000000009</v>
      </c>
      <c r="Q27" s="5">
        <f ca="1">AVERAGE(OFFSET('Optimistic QTR'!$C27,0,4*(COLUMNS('Optimistic QTR'!$C27:Q27)-1),1,4))</f>
        <v>67066.429999999993</v>
      </c>
      <c r="R27" s="5">
        <f ca="1">AVERAGE(OFFSET('Optimistic QTR'!$C27,0,4*(COLUMNS('Optimistic QTR'!$C27:R27)-1),1,4))</f>
        <v>70544.699999999968</v>
      </c>
      <c r="S27" s="5">
        <f ca="1">AVERAGE(OFFSET('Optimistic QTR'!$C27,0,4*(COLUMNS('Optimistic QTR'!$C27:S27)-1),1,4))</f>
        <v>77356.499999999971</v>
      </c>
      <c r="T27" s="5">
        <f ca="1">AVERAGE(OFFSET('Optimistic QTR'!$C27,0,4*(COLUMNS('Optimistic QTR'!$C27:T27)-1),1,4))</f>
        <v>84043.399999999936</v>
      </c>
      <c r="U27" s="5">
        <f ca="1">AVERAGE(OFFSET('Optimistic QTR'!$C27,0,4*(COLUMNS('Optimistic QTR'!$C27:U27)-1),1,4))</f>
        <v>86344.999999999956</v>
      </c>
      <c r="V27" s="5">
        <f ca="1">AVERAGE(OFFSET('Optimistic QTR'!$C27,0,4*(COLUMNS('Optimistic QTR'!$C27:V27)-1),1,4))</f>
        <v>83137.499999999942</v>
      </c>
      <c r="W27" s="5">
        <f ca="1">AVERAGE(OFFSET('Optimistic QTR'!$C27,0,4*(COLUMNS('Optimistic QTR'!$C27:W27)-1),1,4))</f>
        <v>84234.79999999993</v>
      </c>
      <c r="X27" s="5">
        <f ca="1">AVERAGE(OFFSET('Optimistic QTR'!$C27,0,4*(COLUMNS('Optimistic QTR'!$C27:X27)-1),1,4))</f>
        <v>89705.899999999936</v>
      </c>
      <c r="Y27" s="5">
        <f ca="1">AVERAGE(OFFSET('Optimistic QTR'!$C27,0,4*(COLUMNS('Optimistic QTR'!$C27:Y27)-1),1,4))</f>
        <v>96505.599999999875</v>
      </c>
      <c r="Z27" s="5">
        <f ca="1">AVERAGE(OFFSET('Optimistic QTR'!$C27,0,4*(COLUMNS('Optimistic QTR'!$C27:Z27)-1),1,4))</f>
        <v>101049.99999999984</v>
      </c>
      <c r="AA27" s="5">
        <f ca="1">AVERAGE(OFFSET('Optimistic QTR'!$C27,0,4*(COLUMNS('Optimistic QTR'!$C27:AA27)-1),1,4))</f>
        <v>109129.19999999985</v>
      </c>
      <c r="AB27" s="5">
        <f ca="1">AVERAGE(OFFSET('Optimistic QTR'!$C27,0,4*(COLUMNS('Optimistic QTR'!$C27:AB27)-1),1,4))</f>
        <v>115530.99999999985</v>
      </c>
      <c r="AC27" s="5">
        <f ca="1">AVERAGE(OFFSET('Optimistic QTR'!$C27,0,4*(COLUMNS('Optimistic QTR'!$C27:AC27)-1),1,4))</f>
        <v>123819.49999999983</v>
      </c>
      <c r="AD27" s="5">
        <f ca="1">AVERAGE(OFFSET('Optimistic QTR'!$C27,0,4*(COLUMNS('Optimistic QTR'!$C27:AD27)-1),1,4))</f>
        <v>134018.09999999983</v>
      </c>
      <c r="AE27" s="5">
        <f ca="1">AVERAGE(OFFSET('Optimistic QTR'!$C27,0,4*(COLUMNS('Optimistic QTR'!$C27:AE27)-1),1,4))</f>
        <v>147745.4999999998</v>
      </c>
      <c r="AF27" s="5">
        <f ca="1">AVERAGE(OFFSET('Optimistic QTR'!$C27,0,4*(COLUMNS('Optimistic QTR'!$C27:AF27)-1),1,4))</f>
        <v>159329.39999999985</v>
      </c>
      <c r="AG27" s="46">
        <f ca="1">AVERAGE(OFFSET('Optimistic QTR'!$C27,0,4*(COLUMNS('Optimistic QTR'!$C27:AG27)-1),1,4))</f>
        <v>167763.99999999985</v>
      </c>
      <c r="AH27" s="46">
        <f ca="1">AVERAGE(OFFSET('Optimistic QTR'!$C27,0,4*(COLUMNS('Optimistic QTR'!$C27:AH27)-1),1,4))</f>
        <v>186166.59999999986</v>
      </c>
      <c r="AI27" s="46">
        <f ca="1">AVERAGE(OFFSET('Optimistic QTR'!$C27,0,4*(COLUMNS('Optimistic QTR'!$C27:AI27)-1),1,4))</f>
        <v>199204.69999999987</v>
      </c>
      <c r="AJ27" s="9">
        <f ca="1">AVERAGE(OFFSET('Optimistic QTR'!$C27,0,4*(COLUMNS('Optimistic QTR'!$C27:AJ27)-1),1,4))</f>
        <v>212518.76996675576</v>
      </c>
      <c r="AK27" s="9">
        <f ca="1">AVERAGE(OFFSET('Optimistic QTR'!$C27,0,4*(COLUMNS('Optimistic QTR'!$C27:AK27)-1),1,4))</f>
        <v>224092.53776397704</v>
      </c>
      <c r="AL27" s="9">
        <f ca="1">AVERAGE(OFFSET('Optimistic QTR'!$C27,0,4*(COLUMNS('Optimistic QTR'!$C27:AL27)-1),1,4))</f>
        <v>237894.6</v>
      </c>
      <c r="AM27" s="9">
        <f ca="1">AVERAGE(OFFSET('Optimistic QTR'!$C27,0,4*(COLUMNS('Optimistic QTR'!$C27:AM27)-1),1,4))</f>
        <v>250658.67499999999</v>
      </c>
      <c r="AN27" s="9">
        <f ca="1">AVERAGE(OFFSET('Optimistic QTR'!$C27,0,4*(COLUMNS('Optimistic QTR'!$C27:AN27)-1),1,4))</f>
        <v>262995.27500000002</v>
      </c>
      <c r="AO27" s="9">
        <f ca="1">AVERAGE(OFFSET('Optimistic QTR'!$C27,0,4*(COLUMNS('Optimistic QTR'!$C27:AO27)-1),1,4))</f>
        <v>276951.05</v>
      </c>
      <c r="AP27" s="9">
        <f ca="1">AVERAGE(OFFSET('Optimistic QTR'!$C27,0,4*(COLUMNS('Optimistic QTR'!$C27:AP27)-1),1,4))</f>
        <v>291960.75</v>
      </c>
      <c r="AQ27" s="9">
        <f ca="1">AVERAGE(OFFSET('Optimistic QTR'!$C27,0,4*(COLUMNS('Optimistic QTR'!$C27:AQ27)-1),1,4))</f>
        <v>308109.40000000002</v>
      </c>
    </row>
    <row r="28" spans="1:43" x14ac:dyDescent="0.2">
      <c r="A28" t="str">
        <f>'Baseline QTR'!A28</f>
        <v>KS_PIPC</v>
      </c>
      <c r="B28" t="str">
        <f>'Baseline QTR'!B28</f>
        <v>Per capita personal income ($)</v>
      </c>
      <c r="C28" s="5">
        <f ca="1">AVERAGE(OFFSET('Optimistic QTR'!$C28,0,4*(COLUMNS('Optimistic QTR'!$C28:C28)-1),1,4))</f>
        <v>24043.462279808231</v>
      </c>
      <c r="D28" s="5">
        <f ca="1">AVERAGE(OFFSET('Optimistic QTR'!$C28,0,4*(COLUMNS('Optimistic QTR'!$C28:D28)-1),1,4))</f>
        <v>24928.729165749315</v>
      </c>
      <c r="E28" s="5">
        <f ca="1">AVERAGE(OFFSET('Optimistic QTR'!$C28,0,4*(COLUMNS('Optimistic QTR'!$C28:E28)-1),1,4))</f>
        <v>26447.595368521357</v>
      </c>
      <c r="F28" s="5">
        <f ca="1">AVERAGE(OFFSET('Optimistic QTR'!$C28,0,4*(COLUMNS('Optimistic QTR'!$C28:F28)-1),1,4))</f>
        <v>26983.989341151588</v>
      </c>
      <c r="G28" s="5">
        <f ca="1">AVERAGE(OFFSET('Optimistic QTR'!$C28,0,4*(COLUMNS('Optimistic QTR'!$C28:G28)-1),1,4))</f>
        <v>27961.942511538469</v>
      </c>
      <c r="H28" s="5">
        <f ca="1">AVERAGE(OFFSET('Optimistic QTR'!$C28,0,4*(COLUMNS('Optimistic QTR'!$C28:H28)-1),1,4))</f>
        <v>29303.129587603253</v>
      </c>
      <c r="I28" s="5">
        <f ca="1">AVERAGE(OFFSET('Optimistic QTR'!$C28,0,4*(COLUMNS('Optimistic QTR'!$C28:I28)-1),1,4))</f>
        <v>31348.110420794183</v>
      </c>
      <c r="J28" s="5">
        <f ca="1">AVERAGE(OFFSET('Optimistic QTR'!$C28,0,4*(COLUMNS('Optimistic QTR'!$C28:J28)-1),1,4))</f>
        <v>33507.474728646084</v>
      </c>
      <c r="K28" s="5">
        <f ca="1">AVERAGE(OFFSET('Optimistic QTR'!$C28,0,4*(COLUMNS('Optimistic QTR'!$C28:K28)-1),1,4))</f>
        <v>37066.191437085683</v>
      </c>
      <c r="L28" s="5">
        <f ca="1">AVERAGE(OFFSET('Optimistic QTR'!$C28,0,4*(COLUMNS('Optimistic QTR'!$C28:L28)-1),1,4))</f>
        <v>39659.498012350465</v>
      </c>
      <c r="M28" s="5">
        <f ca="1">AVERAGE(OFFSET('Optimistic QTR'!$C28,0,4*(COLUMNS('Optimistic QTR'!$C28:M28)-1),1,4))</f>
        <v>41552.989419577105</v>
      </c>
      <c r="N28" s="5">
        <f ca="1">AVERAGE(OFFSET('Optimistic QTR'!$C28,0,4*(COLUMNS('Optimistic QTR'!$C28:N28)-1),1,4))</f>
        <v>41719.44027691611</v>
      </c>
      <c r="O28" s="5">
        <f ca="1">AVERAGE(OFFSET('Optimistic QTR'!$C28,0,4*(COLUMNS('Optimistic QTR'!$C28:O28)-1),1,4))</f>
        <v>41547.272520016755</v>
      </c>
      <c r="P28" s="5">
        <f ca="1">AVERAGE(OFFSET('Optimistic QTR'!$C28,0,4*(COLUMNS('Optimistic QTR'!$C28:P28)-1),1,4))</f>
        <v>42298.507715250969</v>
      </c>
      <c r="Q28" s="5">
        <f ca="1">AVERAGE(OFFSET('Optimistic QTR'!$C28,0,4*(COLUMNS('Optimistic QTR'!$C28:Q28)-1),1,4))</f>
        <v>45606.787916973466</v>
      </c>
      <c r="R28" s="5">
        <f ca="1">AVERAGE(OFFSET('Optimistic QTR'!$C28,0,4*(COLUMNS('Optimistic QTR'!$C28:R28)-1),1,4))</f>
        <v>46104.095521934287</v>
      </c>
      <c r="S28" s="5">
        <f ca="1">AVERAGE(OFFSET('Optimistic QTR'!$C28,0,4*(COLUMNS('Optimistic QTR'!$C28:S28)-1),1,4))</f>
        <v>50051.897559303368</v>
      </c>
      <c r="T28" s="5">
        <f ca="1">AVERAGE(OFFSET('Optimistic QTR'!$C28,0,4*(COLUMNS('Optimistic QTR'!$C28:T28)-1),1,4))</f>
        <v>53702.927525782863</v>
      </c>
      <c r="U28" s="5">
        <f ca="1">AVERAGE(OFFSET('Optimistic QTR'!$C28,0,4*(COLUMNS('Optimistic QTR'!$C28:U28)-1),1,4))</f>
        <v>55087.455760509649</v>
      </c>
      <c r="V28" s="5">
        <f ca="1">AVERAGE(OFFSET('Optimistic QTR'!$C28,0,4*(COLUMNS('Optimistic QTR'!$C28:V28)-1),1,4))</f>
        <v>50885.087742018186</v>
      </c>
      <c r="W28" s="5">
        <f ca="1">AVERAGE(OFFSET('Optimistic QTR'!$C28,0,4*(COLUMNS('Optimistic QTR'!$C28:W28)-1),1,4))</f>
        <v>51528.214787970297</v>
      </c>
      <c r="X28" s="5">
        <f ca="1">AVERAGE(OFFSET('Optimistic QTR'!$C28,0,4*(COLUMNS('Optimistic QTR'!$C28:X28)-1),1,4))</f>
        <v>54957.27430431563</v>
      </c>
      <c r="Y28" s="5">
        <f ca="1">AVERAGE(OFFSET('Optimistic QTR'!$C28,0,4*(COLUMNS('Optimistic QTR'!$C28:Y28)-1),1,4))</f>
        <v>60387.909445450932</v>
      </c>
      <c r="Z28" s="5">
        <f ca="1">AVERAGE(OFFSET('Optimistic QTR'!$C28,0,4*(COLUMNS('Optimistic QTR'!$C28:Z28)-1),1,4))</f>
        <v>61080.823662211267</v>
      </c>
      <c r="AA28" s="5">
        <f ca="1">AVERAGE(OFFSET('Optimistic QTR'!$C28,0,4*(COLUMNS('Optimistic QTR'!$C28:AA28)-1),1,4))</f>
        <v>65569.674234099162</v>
      </c>
      <c r="AB28" s="5">
        <f ca="1">AVERAGE(OFFSET('Optimistic QTR'!$C28,0,4*(COLUMNS('Optimistic QTR'!$C28:AB28)-1),1,4))</f>
        <v>68336.897019252399</v>
      </c>
      <c r="AC28" s="5">
        <f ca="1">AVERAGE(OFFSET('Optimistic QTR'!$C28,0,4*(COLUMNS('Optimistic QTR'!$C28:AC28)-1),1,4))</f>
        <v>71276.697581672954</v>
      </c>
      <c r="AD28" s="5">
        <f ca="1">AVERAGE(OFFSET('Optimistic QTR'!$C28,0,4*(COLUMNS('Optimistic QTR'!$C28:AD28)-1),1,4))</f>
        <v>75494.348132404193</v>
      </c>
      <c r="AE28" s="5">
        <f ca="1">AVERAGE(OFFSET('Optimistic QTR'!$C28,0,4*(COLUMNS('Optimistic QTR'!$C28:AE28)-1),1,4))</f>
        <v>79849.518736569153</v>
      </c>
      <c r="AF28" s="5">
        <f ca="1">AVERAGE(OFFSET('Optimistic QTR'!$C28,0,4*(COLUMNS('Optimistic QTR'!$C28:AF28)-1),1,4))</f>
        <v>84332.651902066806</v>
      </c>
      <c r="AG28" s="46">
        <f ca="1">AVERAGE(OFFSET('Optimistic QTR'!$C28,0,4*(COLUMNS('Optimistic QTR'!$C28:AG28)-1),1,4))</f>
        <v>89456.626163584588</v>
      </c>
      <c r="AH28" s="46">
        <f ca="1">AVERAGE(OFFSET('Optimistic QTR'!$C28,0,4*(COLUMNS('Optimistic QTR'!$C28:AH28)-1),1,4))</f>
        <v>97847.409688074898</v>
      </c>
      <c r="AI28" s="46">
        <f ca="1">AVERAGE(OFFSET('Optimistic QTR'!$C28,0,4*(COLUMNS('Optimistic QTR'!$C28:AI28)-1),1,4))</f>
        <v>99317.078754286194</v>
      </c>
      <c r="AJ28" s="9">
        <f ca="1">AVERAGE(OFFSET('Optimistic QTR'!$C28,0,4*(COLUMNS('Optimistic QTR'!$C28:AJ28)-1),1,4))</f>
        <v>104304.71395861942</v>
      </c>
      <c r="AK28" s="9">
        <f ca="1">AVERAGE(OFFSET('Optimistic QTR'!$C28,0,4*(COLUMNS('Optimistic QTR'!$C28:AK28)-1),1,4))</f>
        <v>109120.93753364452</v>
      </c>
      <c r="AL28" s="9">
        <f ca="1">AVERAGE(OFFSET('Optimistic QTR'!$C28,0,4*(COLUMNS('Optimistic QTR'!$C28:AL28)-1),1,4))</f>
        <v>115966.82499999998</v>
      </c>
      <c r="AM28" s="9">
        <f ca="1">AVERAGE(OFFSET('Optimistic QTR'!$C28,0,4*(COLUMNS('Optimistic QTR'!$C28:AM28)-1),1,4))</f>
        <v>121804.5</v>
      </c>
      <c r="AN28" s="9">
        <f ca="1">AVERAGE(OFFSET('Optimistic QTR'!$C28,0,4*(COLUMNS('Optimistic QTR'!$C28:AN28)-1),1,4))</f>
        <v>126950.175</v>
      </c>
      <c r="AO28" s="9">
        <f ca="1">AVERAGE(OFFSET('Optimistic QTR'!$C28,0,4*(COLUMNS('Optimistic QTR'!$C28:AO28)-1),1,4))</f>
        <v>132522.07500000001</v>
      </c>
      <c r="AP28" s="9">
        <f ca="1">AVERAGE(OFFSET('Optimistic QTR'!$C28,0,4*(COLUMNS('Optimistic QTR'!$C28:AP28)-1),1,4))</f>
        <v>138550.92499999999</v>
      </c>
      <c r="AQ28" s="9">
        <f ca="1">AVERAGE(OFFSET('Optimistic QTR'!$C28,0,4*(COLUMNS('Optimistic QTR'!$C28:AQ28)-1),1,4))</f>
        <v>144946.875</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('Optimistic QTR'!C30+2*'Optimistic QTR'!D30+'Optimistic QTR'!E30+2*'Optimistic QTR'!F30)/6</f>
        <v>0</v>
      </c>
      <c r="D30" s="3">
        <f>('Optimistic QTR'!G30+2*'Optimistic QTR'!H30+'Optimistic QTR'!I30+2*'Optimistic QTR'!J30)/6</f>
        <v>0</v>
      </c>
      <c r="E30" s="3">
        <f>('Optimistic QTR'!K30+2*'Optimistic QTR'!L30+'Optimistic QTR'!M30+2*'Optimistic QTR'!N30)/6</f>
        <v>0</v>
      </c>
      <c r="F30" s="3">
        <f>('Optimistic QTR'!O30+2*'Optimistic QTR'!P30+'Optimistic QTR'!Q30+2*'Optimistic QTR'!R30)/6</f>
        <v>0</v>
      </c>
      <c r="G30" s="3">
        <f>('Optimistic QTR'!S30+2*'Optimistic QTR'!T30+'Optimistic QTR'!U30+2*'Optimistic QTR'!V30)/6</f>
        <v>0</v>
      </c>
      <c r="H30" s="4">
        <f>('Optimistic QTR'!W30+2*'Optimistic QTR'!X30+'Optimistic QTR'!Y30+2*'Optimistic QTR'!Z30)/6</f>
        <v>0</v>
      </c>
      <c r="I30" s="3">
        <f>('Optimistic QTR'!AA30+2*'Optimistic QTR'!AB30+'Optimistic QTR'!AC30+2*'Optimistic QTR'!AD30)/6</f>
        <v>0</v>
      </c>
      <c r="J30" s="3">
        <f>('Optimistic QTR'!AE30+2*'Optimistic QTR'!AF30+'Optimistic QTR'!AG30+2*'Optimistic QTR'!AH30)/6</f>
        <v>0</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296.87499999999994</v>
      </c>
      <c r="AI30" s="3">
        <f>('Optimistic QTR'!EA30+2*'Optimistic QTR'!EB30+'Optimistic QTR'!EC30+2*'Optimistic QTR'!ED30)/6</f>
        <v>323.45283333333333</v>
      </c>
      <c r="AJ30" s="3">
        <f>('Optimistic QTR'!EE30+2*'Optimistic QTR'!EF30+'Optimistic QTR'!EG30+2*'Optimistic QTR'!EH30)/6</f>
        <v>341.7718333333334</v>
      </c>
      <c r="AK30" s="8">
        <f>('Optimistic QTR'!EI30+2*'Optimistic QTR'!EJ30+'Optimistic QTR'!EK30+2*'Optimistic QTR'!EL30)/6</f>
        <v>354.60323333333332</v>
      </c>
      <c r="AL30" s="8">
        <f>('Optimistic QTR'!EM30+2*'Optimistic QTR'!EN30+'Optimistic QTR'!EO30+2*'Optimistic QTR'!EP30)/6</f>
        <v>366.33290000000005</v>
      </c>
      <c r="AM30" s="8">
        <f>('Optimistic QTR'!EQ30+2*'Optimistic QTR'!ER30+'Optimistic QTR'!ES30+2*'Optimistic QTR'!ET30)/6</f>
        <v>378.22281666666663</v>
      </c>
      <c r="AN30" s="8">
        <f>('Optimistic QTR'!EU30+2*'Optimistic QTR'!EV30+'Optimistic QTR'!EW30+2*'Optimistic QTR'!EX30)/6</f>
        <v>388.3777</v>
      </c>
      <c r="AO30" s="8">
        <f>('Optimistic QTR'!EY30+2*'Optimistic QTR'!EZ30+'Optimistic QTR'!FA30+2*'Optimistic QTR'!FB30)/6</f>
        <v>398.61396666666661</v>
      </c>
      <c r="AP30" s="8">
        <f>('Optimistic QTR'!FC30+2*'Optimistic QTR'!FD30+'Optimistic QTR'!FE30+2*'Optimistic QTR'!FF30)/6</f>
        <v>409.38764999999995</v>
      </c>
      <c r="AQ30" s="8">
        <f>('Optimistic QTR'!FG30+2*'Optimistic QTR'!FH30+'Optimistic QTR'!FI30+2*'Optimistic QTR'!FJ30)/6</f>
        <v>419.92605000000003</v>
      </c>
    </row>
    <row r="31" spans="1:43"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3">
        <f>('Optimistic QTR'!EE31+2*'Optimistic QTR'!EF31+'Optimistic QTR'!EG31+2*'Optimistic QTR'!EH31)/6</f>
        <v>335.83016666666668</v>
      </c>
      <c r="AK31" s="8">
        <f>('Optimistic QTR'!EI31+2*'Optimistic QTR'!EJ31+'Optimistic QTR'!EK31+2*'Optimistic QTR'!EL31)/6</f>
        <v>347.91799999999995</v>
      </c>
      <c r="AL31" s="8">
        <f>('Optimistic QTR'!EM31+2*'Optimistic QTR'!EN31+'Optimistic QTR'!EO31+2*'Optimistic QTR'!EP31)/6</f>
        <v>359.21598333333333</v>
      </c>
      <c r="AM31" s="8">
        <f>('Optimistic QTR'!EQ31+2*'Optimistic QTR'!ER31+'Optimistic QTR'!ES31+2*'Optimistic QTR'!ET31)/6</f>
        <v>370.95225000000005</v>
      </c>
      <c r="AN31" s="8">
        <f>('Optimistic QTR'!EU31+2*'Optimistic QTR'!EV31+'Optimistic QTR'!EW31+2*'Optimistic QTR'!EX31)/6</f>
        <v>380.95378333333338</v>
      </c>
      <c r="AO31" s="8">
        <f>('Optimistic QTR'!EY31+2*'Optimistic QTR'!EZ31+'Optimistic QTR'!FA31+2*'Optimistic QTR'!FB31)/6</f>
        <v>391.14524999999998</v>
      </c>
      <c r="AP31" s="8">
        <f>('Optimistic QTR'!FC31+2*'Optimistic QTR'!FD31+'Optimistic QTR'!FE31+2*'Optimistic QTR'!FF31)/6</f>
        <v>401.81995000000001</v>
      </c>
      <c r="AQ31" s="8">
        <f>('Optimistic QTR'!FG31+2*'Optimistic QTR'!FH31+'Optimistic QTR'!FI31+2*'Optimistic QTR'!FJ31)/6</f>
        <v>412.27331666666669</v>
      </c>
    </row>
    <row r="32" spans="1:43" x14ac:dyDescent="0.2">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68.530382777059074</v>
      </c>
      <c r="G32" s="3">
        <f ca="1">AVERAGE(OFFSET('Optimistic QTR'!$C32,0,4*(COLUMNS('Optimistic QTR'!$C32:G32)-1),1,4))</f>
        <v>71.232200216686323</v>
      </c>
      <c r="H32" s="3">
        <f ca="1">AVERAGE(OFFSET('Optimistic QTR'!$C32,0,4*(COLUMNS('Optimistic QTR'!$C32:H32)-1),1,4))</f>
        <v>72.24554633466758</v>
      </c>
      <c r="I32" s="3">
        <f ca="1">AVERAGE(OFFSET('Optimistic QTR'!$C32,0,4*(COLUMNS('Optimistic QTR'!$C32:I32)-1),1,4))</f>
        <v>74.108392708269832</v>
      </c>
      <c r="J32" s="3">
        <f>('Optimistic QTR'!AE32+2*'Optimistic QTR'!AF32+'Optimistic QTR'!AG32+2*'Optimistic QTR'!AH32)/6</f>
        <v>80.109419209922507</v>
      </c>
      <c r="K32" s="3">
        <f ca="1">AVERAGE(OFFSET('Optimistic QTR'!$C32,0,4*(COLUMNS('Optimistic QTR'!$C32:K32)-1),1,4))</f>
        <v>88.658224145446994</v>
      </c>
      <c r="L32" s="3">
        <f ca="1">AVERAGE(OFFSET('Optimistic QTR'!$C32,0,4*(COLUMNS('Optimistic QTR'!$C32:L32)-1),1,4))</f>
        <v>96.529889580098654</v>
      </c>
      <c r="M32" s="3">
        <f ca="1">AVERAGE(OFFSET('Optimistic QTR'!$C32,0,4*(COLUMNS('Optimistic QTR'!$C32:M32)-1),1,4))</f>
        <v>104.42489302282733</v>
      </c>
      <c r="N32" s="3">
        <f ca="1">AVERAGE(OFFSET('Optimistic QTR'!$C32,0,4*(COLUMNS('Optimistic QTR'!$C32:N32)-1),1,4))</f>
        <v>109.94090563399367</v>
      </c>
      <c r="O32" s="3">
        <f ca="1">AVERAGE(OFFSET('Optimistic QTR'!$C32,0,4*(COLUMNS('Optimistic QTR'!$C32:O32)-1),1,4))</f>
        <v>114.43409121939524</v>
      </c>
      <c r="P32" s="3">
        <f ca="1">AVERAGE(OFFSET('Optimistic QTR'!$C32,0,4*(COLUMNS('Optimistic QTR'!$C32:P32)-1),1,4))</f>
        <v>120.24233319213351</v>
      </c>
      <c r="Q32" s="3">
        <f ca="1">AVERAGE(OFFSET('Optimistic QTR'!$C32,0,4*(COLUMNS('Optimistic QTR'!$C32:Q32)-1),1,4))</f>
        <v>131.70929739277793</v>
      </c>
      <c r="R32" s="3">
        <f ca="1">AVERAGE(OFFSET('Optimistic QTR'!$C32,0,4*(COLUMNS('Optimistic QTR'!$C32:R32)-1),1,4))</f>
        <v>152.41068852933716</v>
      </c>
      <c r="S32" s="3">
        <f ca="1">AVERAGE(OFFSET('Optimistic QTR'!$C32,0,4*(COLUMNS('Optimistic QTR'!$C32:S32)-1),1,4))</f>
        <v>176.86062590056181</v>
      </c>
      <c r="T32" s="3">
        <f ca="1">AVERAGE(OFFSET('Optimistic QTR'!$C32,0,4*(COLUMNS('Optimistic QTR'!$C32:T32)-1),1,4))</f>
        <v>188.65030237940917</v>
      </c>
      <c r="U32" s="3">
        <f ca="1">AVERAGE(OFFSET('Optimistic QTR'!$C32,0,4*(COLUMNS('Optimistic QTR'!$C32:U32)-1),1,4))</f>
        <v>174.81058804505435</v>
      </c>
      <c r="V32" s="3">
        <f ca="1">AVERAGE(OFFSET('Optimistic QTR'!$C32,0,4*(COLUMNS('Optimistic QTR'!$C32:V32)-1),1,4))</f>
        <v>149.7446690085244</v>
      </c>
      <c r="W32" s="3">
        <f ca="1">AVERAGE(OFFSET('Optimistic QTR'!$C32,0,4*(COLUMNS('Optimistic QTR'!$C32:W32)-1),1,4))</f>
        <v>144.40620866035545</v>
      </c>
      <c r="X32" s="3">
        <f ca="1">AVERAGE(OFFSET('Optimistic QTR'!$C32,0,4*(COLUMNS('Optimistic QTR'!$C32:X32)-1),1,4))</f>
        <v>134.91253351390066</v>
      </c>
      <c r="Y32" s="3">
        <f ca="1">AVERAGE(OFFSET('Optimistic QTR'!$C32,0,4*(COLUMNS('Optimistic QTR'!$C32:Y32)-1),1,4))</f>
        <v>137.769718900665</v>
      </c>
      <c r="Z32" s="3">
        <f ca="1">AVERAGE(OFFSET('Optimistic QTR'!$C32,0,4*(COLUMNS('Optimistic QTR'!$C32:Z32)-1),1,4))</f>
        <v>153.96212599889418</v>
      </c>
      <c r="AA32" s="3">
        <f ca="1">AVERAGE(OFFSET('Optimistic QTR'!$C32,0,4*(COLUMNS('Optimistic QTR'!$C32:AA32)-1),1,4))</f>
        <v>167.12449159521458</v>
      </c>
      <c r="AB32" s="3">
        <f ca="1">AVERAGE(OFFSET('Optimistic QTR'!$C32,0,4*(COLUMNS('Optimistic QTR'!$C32:AB32)-1),1,4))</f>
        <v>180.33889396112068</v>
      </c>
      <c r="AC32" s="3">
        <f ca="1">AVERAGE(OFFSET('Optimistic QTR'!$C32,0,4*(COLUMNS('Optimistic QTR'!$C32:AC32)-1),1,4))</f>
        <v>199.81414679113118</v>
      </c>
      <c r="AD32" s="3">
        <f ca="1">AVERAGE(OFFSET('Optimistic QTR'!$C32,0,4*(COLUMNS('Optimistic QTR'!$C32:AD32)-1),1,4))</f>
        <v>225.3066147552901</v>
      </c>
      <c r="AE32" s="3">
        <f ca="1">AVERAGE(OFFSET('Optimistic QTR'!$C32,0,4*(COLUMNS('Optimistic QTR'!$C32:AE32)-1),1,4))</f>
        <v>248.74832445968082</v>
      </c>
      <c r="AF32" s="3">
        <f ca="1">AVERAGE(OFFSET('Optimistic QTR'!$C32,0,4*(COLUMNS('Optimistic QTR'!$C32:AF32)-1),1,4))</f>
        <v>252.37388574356225</v>
      </c>
      <c r="AG32" s="3">
        <f ca="1">AVERAGE(OFFSET('Optimistic QTR'!$C32,0,4*(COLUMNS('Optimistic QTR'!$C32:AG32)-1),1,4))</f>
        <v>274.15718767763548</v>
      </c>
      <c r="AH32" s="3">
        <f ca="1">AVERAGE(OFFSET('Optimistic QTR'!$C32,0,4*(COLUMNS('Optimistic QTR'!$C32:AH32)-1),1,4))</f>
        <v>333.93776350664132</v>
      </c>
      <c r="AI32" s="3">
        <f ca="1">AVERAGE(OFFSET('Optimistic QTR'!$C32,0,4*(COLUMNS('Optimistic QTR'!$C32:AI32)-1),1,4))</f>
        <v>382.59824125536579</v>
      </c>
      <c r="AJ32" s="3">
        <f ca="1">AVERAGE(OFFSET('Optimistic QTR'!$C32,0,4*(COLUMNS('Optimistic QTR'!$C32:AJ32)-1),1,4))</f>
        <v>362.96821066330051</v>
      </c>
      <c r="AK32" s="8">
        <f ca="1">AVERAGE(OFFSET('Optimistic QTR'!$C32,0,4*(COLUMNS('Optimistic QTR'!$C32:AK32)-1),1,4))</f>
        <v>378.94317944303077</v>
      </c>
      <c r="AL32" s="8">
        <f ca="1">AVERAGE(OFFSET('Optimistic QTR'!$C32,0,4*(COLUMNS('Optimistic QTR'!$C32:AL32)-1),1,4))</f>
        <v>394.3759</v>
      </c>
      <c r="AM32" s="8">
        <f ca="1">AVERAGE(OFFSET('Optimistic QTR'!$C32,0,4*(COLUMNS('Optimistic QTR'!$C32:AM32)-1),1,4))</f>
        <v>409.1576</v>
      </c>
      <c r="AN32" s="8">
        <f ca="1">AVERAGE(OFFSET('Optimistic QTR'!$C32,0,4*(COLUMNS('Optimistic QTR'!$C32:AN32)-1),1,4))</f>
        <v>424.46410000000003</v>
      </c>
      <c r="AO32" s="8">
        <f ca="1">AVERAGE(OFFSET('Optimistic QTR'!$C32,0,4*(COLUMNS('Optimistic QTR'!$C32:AO32)-1),1,4))</f>
        <v>439.66960000000006</v>
      </c>
      <c r="AP32" s="8">
        <f ca="1">AVERAGE(OFFSET('Optimistic QTR'!$C32,0,4*(COLUMNS('Optimistic QTR'!$C32:AP32)-1),1,4))</f>
        <v>455.73625000000004</v>
      </c>
      <c r="AQ32" s="8">
        <f ca="1">AVERAGE(OFFSET('Optimistic QTR'!$C32,0,4*(COLUMNS('Optimistic QTR'!$C32:AQ32)-1),1,4))</f>
        <v>472.04005000000001</v>
      </c>
    </row>
    <row r="33" spans="1:43"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3">
        <f ca="1">AVERAGE(OFFSET('Optimistic QTR'!$C33,0,4*(COLUMNS('Optimistic QTR'!$C33:AJ33)-1),1,4))</f>
        <v>14481</v>
      </c>
      <c r="AK33" s="8">
        <f ca="1">AVERAGE(OFFSET('Optimistic QTR'!$C33,0,4*(COLUMNS('Optimistic QTR'!$C33:AK33)-1),1,4))</f>
        <v>15875.3225</v>
      </c>
      <c r="AL33" s="8">
        <f ca="1">AVERAGE(OFFSET('Optimistic QTR'!$C33,0,4*(COLUMNS('Optimistic QTR'!$C33:AL33)-1),1,4))</f>
        <v>18206.37</v>
      </c>
      <c r="AM33" s="8">
        <f ca="1">AVERAGE(OFFSET('Optimistic QTR'!$C33,0,4*(COLUMNS('Optimistic QTR'!$C33:AM33)-1),1,4))</f>
        <v>19704.885000000002</v>
      </c>
      <c r="AN33" s="8">
        <f ca="1">AVERAGE(OFFSET('Optimistic QTR'!$C33,0,4*(COLUMNS('Optimistic QTR'!$C33:AN33)-1),1,4))</f>
        <v>20498.702499999999</v>
      </c>
      <c r="AO33" s="8">
        <f ca="1">AVERAGE(OFFSET('Optimistic QTR'!$C33,0,4*(COLUMNS('Optimistic QTR'!$C33:AO33)-1),1,4))</f>
        <v>21353.682499999999</v>
      </c>
      <c r="AP33" s="8">
        <f ca="1">AVERAGE(OFFSET('Optimistic QTR'!$C33,0,4*(COLUMNS('Optimistic QTR'!$C33:AP33)-1),1,4))</f>
        <v>21802.602500000001</v>
      </c>
      <c r="AQ33" s="8">
        <f ca="1">AVERAGE(OFFSET('Optimistic QTR'!$C33,0,4*(COLUMNS('Optimistic QTR'!$C33:AQ33)-1),1,4))</f>
        <v>21966.157500000001</v>
      </c>
    </row>
    <row r="34" spans="1:43"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2354.6442888110678</v>
      </c>
      <c r="N34" s="48">
        <f ca="1">AVERAGE(OFFSET('Optimistic QTR'!$C34,0,4*(COLUMNS('Optimistic QTR'!$C34:N34)-1),1,4))</f>
        <v>2386.2027937893554</v>
      </c>
      <c r="O34" s="48">
        <f ca="1">AVERAGE(OFFSET('Optimistic QTR'!$C34,0,4*(COLUMNS('Optimistic QTR'!$C34:O34)-1),1,4))</f>
        <v>2415.4315047815098</v>
      </c>
      <c r="P34" s="48">
        <f ca="1">AVERAGE(OFFSET('Optimistic QTR'!$C34,0,4*(COLUMNS('Optimistic QTR'!$C34:P34)-1),1,4))</f>
        <v>2435.8969214596036</v>
      </c>
      <c r="Q34" s="48">
        <f ca="1">AVERAGE(OFFSET('Optimistic QTR'!$C34,0,4*(COLUMNS('Optimistic QTR'!$C34:Q34)-1),1,4))</f>
        <v>2458.4435750050757</v>
      </c>
      <c r="R34" s="48">
        <f ca="1">AVERAGE(OFFSET('Optimistic QTR'!$C34,0,4*(COLUMNS('Optimistic QTR'!$C34:R34)-1),1,4))</f>
        <v>2492.5686066450926</v>
      </c>
      <c r="S34" s="48">
        <f ca="1">AVERAGE(OFFSET('Optimistic QTR'!$C34,0,4*(COLUMNS('Optimistic QTR'!$C34:S34)-1),1,4))</f>
        <v>2536.8597015395521</v>
      </c>
      <c r="T34" s="48">
        <f ca="1">AVERAGE(OFFSET('Optimistic QTR'!$C34,0,4*(COLUMNS('Optimistic QTR'!$C34:T34)-1),1,4))</f>
        <v>2572.3456653216986</v>
      </c>
      <c r="U34" s="48">
        <f ca="1">AVERAGE(OFFSET('Optimistic QTR'!$C34,0,4*(COLUMNS('Optimistic QTR'!$C34:U34)-1),1,4))</f>
        <v>2599.5382465486537</v>
      </c>
      <c r="V34" s="48">
        <f ca="1">AVERAGE(OFFSET('Optimistic QTR'!$C34,0,4*(COLUMNS('Optimistic QTR'!$C34:V34)-1),1,4))</f>
        <v>2626.252129733688</v>
      </c>
      <c r="W34" s="48">
        <f ca="1">AVERAGE(OFFSET('Optimistic QTR'!$C34,0,4*(COLUMNS('Optimistic QTR'!$C34:W34)-1),1,4))</f>
        <v>2652.9422970165961</v>
      </c>
      <c r="X34" s="48">
        <f ca="1">AVERAGE(OFFSET('Optimistic QTR'!$C34,0,4*(COLUMNS('Optimistic QTR'!$C34:X34)-1),1,4))</f>
        <v>2670.3997915749287</v>
      </c>
      <c r="Y34" s="48">
        <f ca="1">AVERAGE(OFFSET('Optimistic QTR'!$C34,0,4*(COLUMNS('Optimistic QTR'!$C34:Y34)-1),1,4))</f>
        <v>2694.5035679336879</v>
      </c>
      <c r="Z34" s="48">
        <f ca="1">AVERAGE(OFFSET('Optimistic QTR'!$C34,0,4*(COLUMNS('Optimistic QTR'!$C34:Z34)-1),1,4))</f>
        <v>2736.6037023153194</v>
      </c>
      <c r="AA34" s="48">
        <f ca="1">AVERAGE(OFFSET('Optimistic QTR'!$C34,0,4*(COLUMNS('Optimistic QTR'!$C34:AA34)-1),1,4))</f>
        <v>2786.531966555036</v>
      </c>
      <c r="AB34" s="48">
        <f ca="1">AVERAGE(OFFSET('Optimistic QTR'!$C34,0,4*(COLUMNS('Optimistic QTR'!$C34:AB34)-1),1,4))</f>
        <v>2849.5451970895356</v>
      </c>
      <c r="AC34" s="48">
        <f ca="1">AVERAGE(OFFSET('Optimistic QTR'!$C34,0,4*(COLUMNS('Optimistic QTR'!$C34:AC34)-1),1,4))</f>
        <v>2910.5141982118207</v>
      </c>
      <c r="AD34" s="48">
        <f ca="1">AVERAGE(OFFSET('Optimistic QTR'!$C34,0,4*(COLUMNS('Optimistic QTR'!$C34:AD34)-1),1,4))</f>
        <v>2955.6616194381818</v>
      </c>
      <c r="AE34" s="48">
        <f ca="1">AVERAGE(OFFSET('Optimistic QTR'!$C34,0,4*(COLUMNS('Optimistic QTR'!$C34:AE34)-1),1,4))</f>
        <v>3008.3442927854521</v>
      </c>
      <c r="AF34" s="48">
        <f ca="1">AVERAGE(OFFSET('Optimistic QTR'!$C34,0,4*(COLUMNS('Optimistic QTR'!$C34:AF34)-1),1,4))</f>
        <v>3064.3991625450103</v>
      </c>
      <c r="AG34" s="49">
        <f ca="1">AVERAGE(OFFSET('Optimistic QTR'!$C34,0,4*(COLUMNS('Optimistic QTR'!$C34:AG34)-1),1,4))</f>
        <v>3108.680666409507</v>
      </c>
      <c r="AH34" s="49">
        <f ca="1">AVERAGE(OFFSET('Optimistic QTR'!$C34,0,4*(COLUMNS('Optimistic QTR'!$C34:AH34)-1),1,4))</f>
        <v>3138.6979843169611</v>
      </c>
      <c r="AI34" s="49">
        <f ca="1">AVERAGE(OFFSET('Optimistic QTR'!$C34,0,4*(COLUMNS('Optimistic QTR'!$C34:AI34)-1),1,4))</f>
        <v>3181.3609900726469</v>
      </c>
      <c r="AJ34" s="49">
        <f ca="1">AVERAGE(OFFSET('Optimistic QTR'!$C34,0,4*(COLUMNS('Optimistic QTR'!$C34:AJ34)-1),1,4))</f>
        <v>3221.9619616424507</v>
      </c>
      <c r="AK34" s="50">
        <f ca="1">AVERAGE(OFFSET('Optimistic QTR'!$C34,0,4*(COLUMNS('Optimistic QTR'!$C34:AK34)-1),1,4))</f>
        <v>3259.3139048832222</v>
      </c>
      <c r="AL34" s="50">
        <f ca="1">AVERAGE(OFFSET('Optimistic QTR'!$C34,0,4*(COLUMNS('Optimistic QTR'!$C34:AL34)-1),1,4))</f>
        <v>3284.2708268605857</v>
      </c>
      <c r="AM34" s="50">
        <f ca="1">AVERAGE(OFFSET('Optimistic QTR'!$C34,0,4*(COLUMNS('Optimistic QTR'!$C34:AM34)-1),1,4))</f>
        <v>3316.398732740477</v>
      </c>
      <c r="AN34" s="50">
        <f ca="1">AVERAGE(OFFSET('Optimistic QTR'!$C34,0,4*(COLUMNS('Optimistic QTR'!$C34:AN34)-1),1,4))</f>
        <v>3351.8872042932258</v>
      </c>
      <c r="AO34" s="50">
        <f ca="1">AVERAGE(OFFSET('Optimistic QTR'!$C34,0,4*(COLUMNS('Optimistic QTR'!$C34:AO34)-1),1,4))</f>
        <v>3387.6184837503833</v>
      </c>
      <c r="AP34" s="50">
        <f ca="1">AVERAGE(OFFSET('Optimistic QTR'!$C34,0,4*(COLUMNS('Optimistic QTR'!$C34:AP34)-1),1,4))</f>
        <v>3422.7305407567765</v>
      </c>
      <c r="AQ34" s="50">
        <f ca="1">AVERAGE(OFFSET('Optimistic QTR'!$C34,0,4*(COLUMNS('Optimistic QTR'!$C34:AQ34)-1),1,4))</f>
        <v>3457.7475493518641</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Q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si="1"/>
        <v>2030</v>
      </c>
    </row>
    <row r="39" spans="1:43" x14ac:dyDescent="0.2">
      <c r="B39" t="str">
        <f t="shared" ref="B39:B52" si="2">B7</f>
        <v>Employment (thous.)</v>
      </c>
      <c r="C39" s="20"/>
      <c r="D39" s="20">
        <f t="shared" ref="D39:Y39" ca="1" si="3">100*(D7/C7-1)</f>
        <v>0.46730727331465438</v>
      </c>
      <c r="E39" s="20">
        <f t="shared" ca="1" si="3"/>
        <v>1.2600486072162909</v>
      </c>
      <c r="F39" s="20">
        <f t="shared" ca="1" si="3"/>
        <v>1.0420205302415164</v>
      </c>
      <c r="G39" s="20">
        <f t="shared" ca="1" si="3"/>
        <v>1.0488156057915088</v>
      </c>
      <c r="H39" s="20">
        <f t="shared" ca="1" si="3"/>
        <v>1.8617636847587216</v>
      </c>
      <c r="I39" s="20">
        <f t="shared" ca="1" si="3"/>
        <v>3.7570120002840435</v>
      </c>
      <c r="J39" s="20">
        <f t="shared" ca="1" si="3"/>
        <v>5.7732974726425024</v>
      </c>
      <c r="K39" s="20">
        <f t="shared" ca="1" si="3"/>
        <v>4.809228957601408</v>
      </c>
      <c r="L39" s="20">
        <f t="shared" ca="1" si="3"/>
        <v>2.6223840977838142</v>
      </c>
      <c r="M39" s="20">
        <f t="shared" ca="1" si="3"/>
        <v>2.2762545266425294</v>
      </c>
      <c r="N39" s="20">
        <f t="shared" ca="1" si="3"/>
        <v>-1.2104315912058294</v>
      </c>
      <c r="O39" s="20">
        <f t="shared" ca="1" si="3"/>
        <v>-3.4543116382081962</v>
      </c>
      <c r="P39" s="20">
        <f t="shared" ca="1" si="3"/>
        <v>-0.74986741653407796</v>
      </c>
      <c r="Q39" s="20">
        <f t="shared" ca="1" si="3"/>
        <v>0.73440781380089692</v>
      </c>
      <c r="R39" s="20">
        <f t="shared" ca="1" si="3"/>
        <v>2.5473699792756488</v>
      </c>
      <c r="S39" s="20">
        <f t="shared" ca="1" si="3"/>
        <v>3.2329271373407575</v>
      </c>
      <c r="T39" s="20">
        <f t="shared" ca="1" si="3"/>
        <v>3.1048807630234432</v>
      </c>
      <c r="U39" s="20">
        <f t="shared" ca="1" si="3"/>
        <v>1.2381189181858154</v>
      </c>
      <c r="V39" s="20">
        <f t="shared" ca="1" si="3"/>
        <v>-5.0722008562513521</v>
      </c>
      <c r="W39" s="20">
        <f t="shared" ca="1" si="3"/>
        <v>-1.4623734314912928</v>
      </c>
      <c r="X39" s="20">
        <f t="shared" ca="1" si="3"/>
        <v>1.8659855948537807</v>
      </c>
      <c r="Y39" s="20">
        <f t="shared" ca="1" si="3"/>
        <v>2.6191229365107205</v>
      </c>
      <c r="Z39" s="20">
        <f t="shared" ref="Z39:AQ39" ca="1" si="4">100*(Z7/Y7-1)</f>
        <v>2.8793734337270172</v>
      </c>
      <c r="AA39" s="20">
        <f t="shared" ca="1" si="4"/>
        <v>2.7588349859339445</v>
      </c>
      <c r="AB39" s="20">
        <f t="shared" ca="1" si="4"/>
        <v>3.1750660122142671</v>
      </c>
      <c r="AC39" s="20">
        <f t="shared" ca="1" si="4"/>
        <v>3.2495433682414587</v>
      </c>
      <c r="AD39" s="20">
        <f t="shared" ca="1" si="4"/>
        <v>2.4857817743129118</v>
      </c>
      <c r="AE39" s="20">
        <f t="shared" ca="1" si="4"/>
        <v>2.2598003818266488</v>
      </c>
      <c r="AF39" s="20">
        <f t="shared" ca="1" si="4"/>
        <v>2.3438369084181732</v>
      </c>
      <c r="AG39" s="20">
        <f t="shared" ca="1" si="4"/>
        <v>-5.7821087802042648</v>
      </c>
      <c r="AH39" s="20">
        <f t="shared" ca="1" si="4"/>
        <v>1.6552471334129404</v>
      </c>
      <c r="AI39" s="20">
        <f t="shared" ca="1" si="4"/>
        <v>4.4911331945170829</v>
      </c>
      <c r="AJ39" s="20">
        <f t="shared" ca="1" si="4"/>
        <v>1.1352045634845487</v>
      </c>
      <c r="AK39" s="19">
        <f t="shared" ca="1" si="4"/>
        <v>1.0124619464729312</v>
      </c>
      <c r="AL39" s="19">
        <f t="shared" ca="1" si="4"/>
        <v>1.8128374629594157</v>
      </c>
      <c r="AM39" s="19">
        <f t="shared" ca="1" si="4"/>
        <v>0.94857354397128724</v>
      </c>
      <c r="AN39" s="19">
        <f t="shared" ca="1" si="4"/>
        <v>0.68092138372162214</v>
      </c>
      <c r="AO39" s="19">
        <f t="shared" ca="1" si="4"/>
        <v>1.0644060255769583</v>
      </c>
      <c r="AP39" s="19">
        <f t="shared" ca="1" si="4"/>
        <v>1.1681710741647144</v>
      </c>
      <c r="AQ39" s="19">
        <f t="shared" ca="1" si="4"/>
        <v>1.1623629028442384</v>
      </c>
    </row>
    <row r="40" spans="1:43" x14ac:dyDescent="0.2">
      <c r="B40" t="str">
        <f t="shared" si="2"/>
        <v xml:space="preserve"> Goods producing</v>
      </c>
      <c r="C40" s="20"/>
      <c r="D40" s="20">
        <f t="shared" ref="D40:Y40" ca="1" si="5">100*(D8/C8-1)</f>
        <v>-2.3425753292837026</v>
      </c>
      <c r="E40" s="20">
        <f t="shared" ca="1" si="5"/>
        <v>-0.92686682063125581</v>
      </c>
      <c r="F40" s="20">
        <f t="shared" ca="1" si="5"/>
        <v>-4.9605271337104568</v>
      </c>
      <c r="G40" s="20">
        <f t="shared" ca="1" si="5"/>
        <v>-4.3528026685852534</v>
      </c>
      <c r="H40" s="20">
        <f t="shared" ca="1" si="5"/>
        <v>-2.2942524019557542</v>
      </c>
      <c r="I40" s="20">
        <f t="shared" ca="1" si="5"/>
        <v>4.4267917133258727</v>
      </c>
      <c r="J40" s="20">
        <f t="shared" ca="1" si="5"/>
        <v>11.487550685298743</v>
      </c>
      <c r="K40" s="20">
        <f t="shared" ca="1" si="5"/>
        <v>5.7380744837536302</v>
      </c>
      <c r="L40" s="20">
        <f t="shared" ca="1" si="5"/>
        <v>-2.9535505145261154</v>
      </c>
      <c r="M40" s="20">
        <f t="shared" ca="1" si="5"/>
        <v>-3.1108116816544018</v>
      </c>
      <c r="N40" s="20">
        <f t="shared" ca="1" si="5"/>
        <v>-3.3255736614566045</v>
      </c>
      <c r="O40" s="20">
        <f t="shared" ca="1" si="5"/>
        <v>-9.4943240454076427</v>
      </c>
      <c r="P40" s="20">
        <f t="shared" ca="1" si="5"/>
        <v>-6.9002453266991504</v>
      </c>
      <c r="Q40" s="20">
        <f t="shared" ca="1" si="5"/>
        <v>-0.55671021377672325</v>
      </c>
      <c r="R40" s="20">
        <f t="shared" ca="1" si="5"/>
        <v>5.3071583190266391</v>
      </c>
      <c r="S40" s="20">
        <f t="shared" ca="1" si="5"/>
        <v>7.5028352707683599</v>
      </c>
      <c r="T40" s="20">
        <f t="shared" ca="1" si="5"/>
        <v>5.7165463356740442</v>
      </c>
      <c r="U40" s="20">
        <f t="shared" ca="1" si="5"/>
        <v>-0.97608132971591655</v>
      </c>
      <c r="V40" s="20">
        <f t="shared" ca="1" si="5"/>
        <v>-12.599987403161816</v>
      </c>
      <c r="W40" s="20">
        <f t="shared" ca="1" si="5"/>
        <v>-6.2587828342881675</v>
      </c>
      <c r="X40" s="20">
        <f t="shared" ca="1" si="5"/>
        <v>2.5138376383763816</v>
      </c>
      <c r="Y40" s="20">
        <f t="shared" ca="1" si="5"/>
        <v>5.1968503937007915</v>
      </c>
      <c r="Z40" s="20">
        <f t="shared" ref="Z40:AQ40" ca="1" si="6">100*(Z8/Y8-1)</f>
        <v>3.9492443684060241</v>
      </c>
      <c r="AA40" s="20">
        <f t="shared" ca="1" si="6"/>
        <v>2.3933616787820799</v>
      </c>
      <c r="AB40" s="20">
        <f t="shared" ca="1" si="6"/>
        <v>3.6869600160739147</v>
      </c>
      <c r="AC40" s="20">
        <f t="shared" ca="1" si="6"/>
        <v>1.4404288990085057</v>
      </c>
      <c r="AD40" s="20">
        <f t="shared" ca="1" si="6"/>
        <v>-0.99016205546181846</v>
      </c>
      <c r="AE40" s="20">
        <f t="shared" ca="1" si="6"/>
        <v>1.9744034986172831</v>
      </c>
      <c r="AF40" s="20">
        <f t="shared" ca="1" si="6"/>
        <v>2.5290110998990922</v>
      </c>
      <c r="AG40" s="20">
        <f t="shared" ca="1" si="6"/>
        <v>-6.757089253859883</v>
      </c>
      <c r="AH40" s="20">
        <f t="shared" ca="1" si="6"/>
        <v>-3.483194247451904</v>
      </c>
      <c r="AI40" s="20">
        <f t="shared" ca="1" si="6"/>
        <v>2.2931547110488282</v>
      </c>
      <c r="AJ40" s="20">
        <f t="shared" ca="1" si="6"/>
        <v>1.6370439663236702</v>
      </c>
      <c r="AK40" s="19">
        <f t="shared" ca="1" si="6"/>
        <v>1.539819867201353</v>
      </c>
      <c r="AL40" s="19">
        <f t="shared" ca="1" si="6"/>
        <v>0.38570504198649491</v>
      </c>
      <c r="AM40" s="19">
        <f t="shared" ca="1" si="6"/>
        <v>1.1527175947827484</v>
      </c>
      <c r="AN40" s="19">
        <f t="shared" ca="1" si="6"/>
        <v>0.98729102389409906</v>
      </c>
      <c r="AO40" s="19">
        <f t="shared" ca="1" si="6"/>
        <v>1.1033431578963082</v>
      </c>
      <c r="AP40" s="19">
        <f t="shared" ca="1" si="6"/>
        <v>1.1267295588647253</v>
      </c>
      <c r="AQ40" s="19">
        <f t="shared" ca="1" si="6"/>
        <v>0.92190468921262703</v>
      </c>
    </row>
    <row r="41" spans="1:43"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Q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-5.2083333333333375</v>
      </c>
      <c r="AH41" s="20">
        <f t="shared" ca="1" si="8"/>
        <v>-3.296703296703285</v>
      </c>
      <c r="AI41" s="20">
        <f t="shared" ca="1" si="8"/>
        <v>-3.4090909090909283</v>
      </c>
      <c r="AJ41" s="20">
        <f t="shared" ca="1" si="8"/>
        <v>-1.1764705882352899</v>
      </c>
      <c r="AK41" s="19">
        <f t="shared" ca="1" si="8"/>
        <v>2.7854678571428648</v>
      </c>
      <c r="AL41" s="19">
        <f t="shared" ca="1" si="8"/>
        <v>3.3401261455421771</v>
      </c>
      <c r="AM41" s="19">
        <f t="shared" ca="1" si="8"/>
        <v>0.64792573888283744</v>
      </c>
      <c r="AN41" s="19">
        <f t="shared" ca="1" si="8"/>
        <v>0.12663895184050755</v>
      </c>
      <c r="AO41" s="19">
        <f t="shared" ca="1" si="8"/>
        <v>2.4786611266192082E-2</v>
      </c>
      <c r="AP41" s="19">
        <f t="shared" ca="1" si="8"/>
        <v>4.8566917356662742E-3</v>
      </c>
      <c r="AQ41" s="19">
        <f t="shared" ca="1" si="8"/>
        <v>9.4727573338726501E-4</v>
      </c>
    </row>
    <row r="42" spans="1:43" x14ac:dyDescent="0.2">
      <c r="B42" t="str">
        <f t="shared" si="2"/>
        <v xml:space="preserve">   Construction</v>
      </c>
      <c r="C42" s="20"/>
      <c r="D42" s="20">
        <f t="shared" ref="D42:Y42" ca="1" si="9">100*(D10/C10-1)</f>
        <v>-3.6453465082120329</v>
      </c>
      <c r="E42" s="20">
        <f t="shared" ca="1" si="9"/>
        <v>2.8409090909090828</v>
      </c>
      <c r="F42" s="20">
        <f t="shared" ca="1" si="9"/>
        <v>-5.1206036922247788</v>
      </c>
      <c r="G42" s="20">
        <f t="shared" ca="1" si="9"/>
        <v>-1.3350376366993322</v>
      </c>
      <c r="H42" s="20">
        <f t="shared" ca="1" si="9"/>
        <v>0.74852454296818749</v>
      </c>
      <c r="I42" s="20">
        <f t="shared" ca="1" si="9"/>
        <v>3.6433776253750549</v>
      </c>
      <c r="J42" s="20">
        <f t="shared" ca="1" si="9"/>
        <v>9.8842018196857229</v>
      </c>
      <c r="K42" s="20">
        <f t="shared" ca="1" si="9"/>
        <v>8.066741939530786</v>
      </c>
      <c r="L42" s="20">
        <f t="shared" ca="1" si="9"/>
        <v>8.590666357093113</v>
      </c>
      <c r="M42" s="20">
        <f t="shared" ca="1" si="9"/>
        <v>6.7992302758178358</v>
      </c>
      <c r="N42" s="20">
        <f t="shared" ca="1" si="9"/>
        <v>-2.4124124124124235</v>
      </c>
      <c r="O42" s="20">
        <f t="shared" ca="1" si="9"/>
        <v>-6.6673504974869129</v>
      </c>
      <c r="P42" s="20">
        <f t="shared" ca="1" si="9"/>
        <v>-2.0112100230794683</v>
      </c>
      <c r="Q42" s="20">
        <f t="shared" ca="1" si="9"/>
        <v>3.1852848811126266</v>
      </c>
      <c r="R42" s="20">
        <f t="shared" ca="1" si="9"/>
        <v>7.6195652173912887</v>
      </c>
      <c r="S42" s="20">
        <f t="shared" ca="1" si="9"/>
        <v>10.241389758610264</v>
      </c>
      <c r="T42" s="20">
        <f t="shared" ca="1" si="9"/>
        <v>9.0242785158039407</v>
      </c>
      <c r="U42" s="20">
        <f t="shared" ca="1" si="9"/>
        <v>-3.008403361344536</v>
      </c>
      <c r="V42" s="20">
        <f t="shared" ca="1" si="9"/>
        <v>-22.266504938485543</v>
      </c>
      <c r="W42" s="20">
        <f t="shared" ca="1" si="9"/>
        <v>-12.617030762371806</v>
      </c>
      <c r="X42" s="20">
        <f t="shared" ca="1" si="9"/>
        <v>-3.4566326530612312</v>
      </c>
      <c r="Y42" s="20">
        <f t="shared" ca="1" si="9"/>
        <v>4.3731008059188614</v>
      </c>
      <c r="Z42" s="20">
        <f t="shared" ref="Z42:AQ42" ca="1" si="10">100*(Z10/Y10-1)</f>
        <v>9.0632911392405369</v>
      </c>
      <c r="AA42" s="20">
        <f t="shared" ca="1" si="10"/>
        <v>8.611884865366747</v>
      </c>
      <c r="AB42" s="20">
        <f t="shared" ca="1" si="10"/>
        <v>10.493695234024369</v>
      </c>
      <c r="AC42" s="20">
        <f t="shared" ca="1" si="10"/>
        <v>7.2630560928433452</v>
      </c>
      <c r="AD42" s="20">
        <f t="shared" ca="1" si="10"/>
        <v>4.724551438102953</v>
      </c>
      <c r="AE42" s="20">
        <f t="shared" ca="1" si="10"/>
        <v>5.4240206629358356</v>
      </c>
      <c r="AF42" s="20">
        <f t="shared" ca="1" si="10"/>
        <v>1.5271539403838297</v>
      </c>
      <c r="AG42" s="20">
        <f t="shared" ca="1" si="10"/>
        <v>-3.6518661518661344</v>
      </c>
      <c r="AH42" s="20">
        <f t="shared" ca="1" si="10"/>
        <v>4.2077141425947318</v>
      </c>
      <c r="AI42" s="20">
        <f t="shared" ca="1" si="10"/>
        <v>1.4020189072264211</v>
      </c>
      <c r="AJ42" s="20">
        <f t="shared" ca="1" si="10"/>
        <v>-0.15801532748677127</v>
      </c>
      <c r="AK42" s="19">
        <f t="shared" ca="1" si="10"/>
        <v>0.35141251879400315</v>
      </c>
      <c r="AL42" s="19">
        <f t="shared" ca="1" si="10"/>
        <v>-0.33358283244258047</v>
      </c>
      <c r="AM42" s="19">
        <f t="shared" ca="1" si="10"/>
        <v>2.0984397233823282</v>
      </c>
      <c r="AN42" s="19">
        <f t="shared" ca="1" si="10"/>
        <v>2.6601073174746137</v>
      </c>
      <c r="AO42" s="19">
        <f t="shared" ca="1" si="10"/>
        <v>3.2052603045472638</v>
      </c>
      <c r="AP42" s="19">
        <f t="shared" ca="1" si="10"/>
        <v>3.1569932544960988</v>
      </c>
      <c r="AQ42" s="19">
        <f t="shared" ca="1" si="10"/>
        <v>2.3802013195121319</v>
      </c>
    </row>
    <row r="43" spans="1:43" x14ac:dyDescent="0.2">
      <c r="B43" t="str">
        <f t="shared" si="2"/>
        <v xml:space="preserve">   Manufacturing</v>
      </c>
      <c r="C43" s="20"/>
      <c r="D43" s="20">
        <f t="shared" ref="D43:Y43" ca="1" si="11">100*(D11/C11-1)</f>
        <v>-1.9038664943001438</v>
      </c>
      <c r="E43" s="20">
        <f t="shared" ca="1" si="11"/>
        <v>-1.9048760033545054</v>
      </c>
      <c r="F43" s="20">
        <f t="shared" ca="1" si="11"/>
        <v>-4.974759811105689</v>
      </c>
      <c r="G43" s="20">
        <f t="shared" ca="1" si="11"/>
        <v>-5.2694713392168469</v>
      </c>
      <c r="H43" s="20">
        <f t="shared" ca="1" si="11"/>
        <v>-3.2923299565846831</v>
      </c>
      <c r="I43" s="20">
        <f t="shared" ca="1" si="11"/>
        <v>4.7138047138047146</v>
      </c>
      <c r="J43" s="20">
        <f t="shared" ca="1" si="11"/>
        <v>11.981957842086466</v>
      </c>
      <c r="K43" s="20">
        <f t="shared" ca="1" si="11"/>
        <v>5.0209371884347043</v>
      </c>
      <c r="L43" s="20">
        <f t="shared" ca="1" si="11"/>
        <v>-6.8428647376015839</v>
      </c>
      <c r="M43" s="20">
        <f t="shared" ca="1" si="11"/>
        <v>-6.9256481330506992</v>
      </c>
      <c r="N43" s="20">
        <f t="shared" ca="1" si="11"/>
        <v>-3.6832654491306349</v>
      </c>
      <c r="O43" s="20">
        <f t="shared" ca="1" si="11"/>
        <v>-10.649327028010191</v>
      </c>
      <c r="P43" s="20">
        <f t="shared" ca="1" si="11"/>
        <v>-9.0788804071246894</v>
      </c>
      <c r="Q43" s="20">
        <f t="shared" ca="1" si="11"/>
        <v>-2.3452367625657722</v>
      </c>
      <c r="R43" s="20">
        <f t="shared" ca="1" si="11"/>
        <v>4.2127586404539397</v>
      </c>
      <c r="S43" s="20">
        <f t="shared" ca="1" si="11"/>
        <v>6.0719392806071859</v>
      </c>
      <c r="T43" s="20">
        <f t="shared" ca="1" si="11"/>
        <v>3.883646168204935</v>
      </c>
      <c r="U43" s="20">
        <f t="shared" ca="1" si="11"/>
        <v>0.29448465185926143</v>
      </c>
      <c r="V43" s="20">
        <f t="shared" ca="1" si="11"/>
        <v>-7.0120433960386253</v>
      </c>
      <c r="W43" s="20">
        <f t="shared" ca="1" si="11"/>
        <v>-3.2218356970832307</v>
      </c>
      <c r="X43" s="20">
        <f t="shared" ca="1" si="11"/>
        <v>5.1540120555217506</v>
      </c>
      <c r="Y43" s="20">
        <f t="shared" ca="1" si="11"/>
        <v>5.5535103865369528</v>
      </c>
      <c r="Z43" s="20">
        <f t="shared" ref="Z43:AQ43" ca="1" si="12">100*(Z11/Y11-1)</f>
        <v>1.9331373623636239</v>
      </c>
      <c r="AA43" s="20">
        <f t="shared" ca="1" si="12"/>
        <v>-0.20040080160320661</v>
      </c>
      <c r="AB43" s="20">
        <f t="shared" ca="1" si="12"/>
        <v>0.53384268782445954</v>
      </c>
      <c r="AC43" s="20">
        <f t="shared" ca="1" si="12"/>
        <v>-1.4761046426657654</v>
      </c>
      <c r="AD43" s="20">
        <f t="shared" ca="1" si="12"/>
        <v>-4.1386471518987333</v>
      </c>
      <c r="AE43" s="20">
        <f t="shared" ca="1" si="12"/>
        <v>-8.2529530097485981E-2</v>
      </c>
      <c r="AF43" s="20">
        <f t="shared" ca="1" si="12"/>
        <v>3.174849001084068</v>
      </c>
      <c r="AG43" s="20">
        <f t="shared" ca="1" si="12"/>
        <v>-8.6960872610827522</v>
      </c>
      <c r="AH43" s="20">
        <f t="shared" ca="1" si="12"/>
        <v>-8.532441911442346</v>
      </c>
      <c r="AI43" s="20">
        <f t="shared" ca="1" si="12"/>
        <v>2.9896351327062476</v>
      </c>
      <c r="AJ43" s="20">
        <f t="shared" ca="1" si="12"/>
        <v>2.972658522396765</v>
      </c>
      <c r="AK43" s="19">
        <f t="shared" ca="1" si="12"/>
        <v>2.3823286819953493</v>
      </c>
      <c r="AL43" s="19">
        <f t="shared" ca="1" si="12"/>
        <v>0.87495811881410646</v>
      </c>
      <c r="AM43" s="19">
        <f t="shared" ca="1" si="12"/>
        <v>0.50131659400756146</v>
      </c>
      <c r="AN43" s="19">
        <f t="shared" ca="1" si="12"/>
        <v>-0.18340046206074545</v>
      </c>
      <c r="AO43" s="19">
        <f t="shared" ca="1" si="12"/>
        <v>-0.40971223792427569</v>
      </c>
      <c r="AP43" s="19">
        <f t="shared" ca="1" si="12"/>
        <v>-0.38759696289025758</v>
      </c>
      <c r="AQ43" s="19">
        <f t="shared" ca="1" si="12"/>
        <v>-0.20402583722652912</v>
      </c>
    </row>
    <row r="44" spans="1:43"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Q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6.1887092499337548</v>
      </c>
      <c r="AJ44" s="20">
        <f t="shared" ca="1" si="14"/>
        <v>8.7358043179832645</v>
      </c>
      <c r="AK44" s="19">
        <f t="shared" ca="1" si="14"/>
        <v>4.961747962814167</v>
      </c>
      <c r="AL44" s="19">
        <f t="shared" ca="1" si="14"/>
        <v>3.4314928237972442</v>
      </c>
      <c r="AM44" s="19">
        <f t="shared" ca="1" si="14"/>
        <v>2.2356476879817233</v>
      </c>
      <c r="AN44" s="19">
        <f t="shared" ca="1" si="14"/>
        <v>0.11621085782478335</v>
      </c>
      <c r="AO44" s="19">
        <f t="shared" ca="1" si="14"/>
        <v>-0.22045788297900826</v>
      </c>
      <c r="AP44" s="19">
        <f t="shared" ca="1" si="14"/>
        <v>-0.26760713096891653</v>
      </c>
      <c r="AQ44" s="19">
        <f t="shared" ca="1" si="14"/>
        <v>-0.19805072994484307</v>
      </c>
    </row>
    <row r="45" spans="1:43" x14ac:dyDescent="0.2">
      <c r="B45" t="str">
        <f t="shared" si="2"/>
        <v xml:space="preserve"> Services providing</v>
      </c>
      <c r="C45" s="20"/>
      <c r="D45" s="20">
        <f t="shared" ref="D45:Y45" ca="1" si="15">100*(D13/C13-1)</f>
        <v>1.4031187092509612</v>
      </c>
      <c r="E45" s="20">
        <f t="shared" ca="1" si="15"/>
        <v>1.9614814814814752</v>
      </c>
      <c r="F45" s="20">
        <f t="shared" ca="1" si="15"/>
        <v>2.9127436165678811</v>
      </c>
      <c r="G45" s="20">
        <f t="shared" ca="1" si="15"/>
        <v>2.603465640089242</v>
      </c>
      <c r="H45" s="20">
        <f t="shared" ca="1" si="15"/>
        <v>2.9768184278362142</v>
      </c>
      <c r="I45" s="20">
        <f t="shared" ca="1" si="15"/>
        <v>3.5865091667112159</v>
      </c>
      <c r="J45" s="20">
        <f t="shared" ca="1" si="15"/>
        <v>4.306845545235638</v>
      </c>
      <c r="K45" s="20">
        <f t="shared" ca="1" si="15"/>
        <v>4.5544489149792478</v>
      </c>
      <c r="L45" s="20">
        <f t="shared" ca="1" si="15"/>
        <v>4.169163801532938</v>
      </c>
      <c r="M45" s="20">
        <f t="shared" ca="1" si="15"/>
        <v>3.6684607756304111</v>
      </c>
      <c r="N45" s="20">
        <f t="shared" ca="1" si="15"/>
        <v>-0.69955091460075502</v>
      </c>
      <c r="O45" s="20">
        <f t="shared" ca="1" si="15"/>
        <v>-2.0340179575988881</v>
      </c>
      <c r="P45" s="20">
        <f t="shared" ca="1" si="15"/>
        <v>0.58624391049459934</v>
      </c>
      <c r="Q45" s="20">
        <f t="shared" ca="1" si="15"/>
        <v>0.99401501470126608</v>
      </c>
      <c r="R45" s="20">
        <f t="shared" ca="1" si="15"/>
        <v>2.000975364653379</v>
      </c>
      <c r="S45" s="20">
        <f t="shared" ca="1" si="15"/>
        <v>2.3601512583127038</v>
      </c>
      <c r="T45" s="20">
        <f t="shared" ca="1" si="15"/>
        <v>2.5442321302193927</v>
      </c>
      <c r="U45" s="20">
        <f t="shared" ca="1" si="15"/>
        <v>1.728147969219096</v>
      </c>
      <c r="V45" s="20">
        <f t="shared" ca="1" si="15"/>
        <v>-3.4504983073155304</v>
      </c>
      <c r="W45" s="20">
        <f t="shared" ca="1" si="15"/>
        <v>-0.5270073710764267</v>
      </c>
      <c r="X45" s="20">
        <f t="shared" ca="1" si="15"/>
        <v>1.7469253971730048</v>
      </c>
      <c r="Y45" s="20">
        <f t="shared" ca="1" si="15"/>
        <v>2.1418256546974046</v>
      </c>
      <c r="Z45" s="20">
        <f t="shared" ref="Z45:AQ45" ca="1" si="16">100*(Z13/Y13-1)</f>
        <v>2.6753488625009592</v>
      </c>
      <c r="AA45" s="20">
        <f t="shared" ca="1" si="16"/>
        <v>2.82939552619208</v>
      </c>
      <c r="AB45" s="20">
        <f t="shared" ca="1" si="16"/>
        <v>3.0766556579176152</v>
      </c>
      <c r="AC45" s="20">
        <f t="shared" ca="1" si="16"/>
        <v>3.5994004122166023</v>
      </c>
      <c r="AD45" s="20">
        <f t="shared" ca="1" si="16"/>
        <v>3.143971592724526</v>
      </c>
      <c r="AE45" s="20">
        <f t="shared" ca="1" si="16"/>
        <v>2.3116758627139466</v>
      </c>
      <c r="AF45" s="20">
        <f t="shared" ca="1" si="16"/>
        <v>2.3102894717297984</v>
      </c>
      <c r="AG45" s="20">
        <f t="shared" ca="1" si="16"/>
        <v>-5.6050969640453978</v>
      </c>
      <c r="AH45" s="20">
        <f t="shared" ca="1" si="16"/>
        <v>2.5767676827428865</v>
      </c>
      <c r="AI45" s="20">
        <f t="shared" ca="1" si="16"/>
        <v>4.8620281998788872</v>
      </c>
      <c r="AJ45" s="20">
        <f t="shared" ca="1" si="16"/>
        <v>1.052596845509135</v>
      </c>
      <c r="AK45" s="19">
        <f t="shared" ca="1" si="16"/>
        <v>0.92513197278911719</v>
      </c>
      <c r="AL45" s="19">
        <f t="shared" ca="1" si="16"/>
        <v>2.0505750527918698</v>
      </c>
      <c r="AM45" s="19">
        <f t="shared" ca="1" si="16"/>
        <v>0.91515725639239598</v>
      </c>
      <c r="AN45" s="19">
        <f t="shared" ca="1" si="16"/>
        <v>0.63056890217580985</v>
      </c>
      <c r="AO45" s="19">
        <f t="shared" ca="1" si="16"/>
        <v>1.057989956447547</v>
      </c>
      <c r="AP45" s="19">
        <f t="shared" ca="1" si="16"/>
        <v>1.1749937481435602</v>
      </c>
      <c r="AQ45" s="19">
        <f t="shared" ca="1" si="16"/>
        <v>1.2020035580880828</v>
      </c>
    </row>
    <row r="46" spans="1:43" x14ac:dyDescent="0.2">
      <c r="B46" t="str">
        <f t="shared" si="2"/>
        <v xml:space="preserve">   Wholesale and retail trade</v>
      </c>
      <c r="C46" s="20"/>
      <c r="D46" s="20">
        <f t="shared" ref="D46:Y46" ca="1" si="17">100*(D14/C14-1)</f>
        <v>-1.2818706860121321</v>
      </c>
      <c r="E46" s="20">
        <f t="shared" ca="1" si="17"/>
        <v>0.40905631659056141</v>
      </c>
      <c r="F46" s="20">
        <f t="shared" ca="1" si="17"/>
        <v>1.0942681193747195</v>
      </c>
      <c r="G46" s="20">
        <f t="shared" ca="1" si="17"/>
        <v>1.1011667681926518</v>
      </c>
      <c r="H46" s="20">
        <f t="shared" ca="1" si="17"/>
        <v>2.8318502039303084</v>
      </c>
      <c r="I46" s="20">
        <f t="shared" ca="1" si="17"/>
        <v>4.002343714787937</v>
      </c>
      <c r="J46" s="20">
        <f t="shared" ca="1" si="17"/>
        <v>3.3542795232935907</v>
      </c>
      <c r="K46" s="20">
        <f t="shared" ca="1" si="17"/>
        <v>3.8953415237536149</v>
      </c>
      <c r="L46" s="20">
        <f t="shared" ca="1" si="17"/>
        <v>4.1004116555008574</v>
      </c>
      <c r="M46" s="20">
        <f t="shared" ca="1" si="17"/>
        <v>2.9464216484453631</v>
      </c>
      <c r="N46" s="20">
        <f t="shared" ca="1" si="17"/>
        <v>-2.5080967085937877</v>
      </c>
      <c r="O46" s="20">
        <f t="shared" ca="1" si="17"/>
        <v>-5.0641223733003731</v>
      </c>
      <c r="P46" s="20">
        <f t="shared" ca="1" si="17"/>
        <v>0.38247141636489346</v>
      </c>
      <c r="Q46" s="20">
        <f t="shared" ca="1" si="17"/>
        <v>0.25941388674961541</v>
      </c>
      <c r="R46" s="20">
        <f t="shared" ca="1" si="17"/>
        <v>1.6050131392763234</v>
      </c>
      <c r="S46" s="20">
        <f t="shared" ca="1" si="17"/>
        <v>1.2891930606398372</v>
      </c>
      <c r="T46" s="20">
        <f t="shared" ca="1" si="17"/>
        <v>1.7991829038340734</v>
      </c>
      <c r="U46" s="20">
        <f t="shared" ca="1" si="17"/>
        <v>0.62514470942345302</v>
      </c>
      <c r="V46" s="20">
        <f t="shared" ca="1" si="17"/>
        <v>-6.6536278570332836</v>
      </c>
      <c r="W46" s="20">
        <f t="shared" ca="1" si="17"/>
        <v>-2.7607740027114747</v>
      </c>
      <c r="X46" s="20">
        <f t="shared" ca="1" si="17"/>
        <v>1.1660822172461893</v>
      </c>
      <c r="Y46" s="20">
        <f t="shared" ca="1" si="17"/>
        <v>1.7289622050532527</v>
      </c>
      <c r="Z46" s="20">
        <f t="shared" ref="Z46:AQ46" ca="1" si="18">100*(Z14/Y14-1)</f>
        <v>2.8079970442136393</v>
      </c>
      <c r="AA46" s="20">
        <f t="shared" ca="1" si="18"/>
        <v>2.0564628838397603</v>
      </c>
      <c r="AB46" s="20">
        <f t="shared" ca="1" si="18"/>
        <v>2.0776273573832382</v>
      </c>
      <c r="AC46" s="20">
        <f t="shared" ca="1" si="18"/>
        <v>1.0234198321131371</v>
      </c>
      <c r="AD46" s="20">
        <f t="shared" ca="1" si="18"/>
        <v>1.0661708908787482</v>
      </c>
      <c r="AE46" s="20">
        <f t="shared" ca="1" si="18"/>
        <v>-7.5083530427733081E-3</v>
      </c>
      <c r="AF46" s="20">
        <f t="shared" ca="1" si="18"/>
        <v>-0.78092735122956558</v>
      </c>
      <c r="AG46" s="20">
        <f t="shared" ca="1" si="18"/>
        <v>-6.0544140462406082</v>
      </c>
      <c r="AH46" s="20">
        <f t="shared" ca="1" si="18"/>
        <v>4.5514963547750531</v>
      </c>
      <c r="AI46" s="20">
        <f t="shared" ca="1" si="18"/>
        <v>-2.0688061024001336</v>
      </c>
      <c r="AJ46" s="20">
        <f t="shared" ca="1" si="18"/>
        <v>0.50354051927616883</v>
      </c>
      <c r="AK46" s="19">
        <f t="shared" ca="1" si="18"/>
        <v>-1.8773759198371764</v>
      </c>
      <c r="AL46" s="19">
        <f t="shared" ca="1" si="18"/>
        <v>-0.3093260797830899</v>
      </c>
      <c r="AM46" s="19">
        <f t="shared" ca="1" si="18"/>
        <v>-0.80409110143421225</v>
      </c>
      <c r="AN46" s="19">
        <f t="shared" ca="1" si="18"/>
        <v>-0.11572869505276362</v>
      </c>
      <c r="AO46" s="19">
        <f t="shared" ca="1" si="18"/>
        <v>0.507358552722037</v>
      </c>
      <c r="AP46" s="19">
        <f t="shared" ca="1" si="18"/>
        <v>-4.5976152432503081E-2</v>
      </c>
      <c r="AQ46" s="19">
        <f t="shared" ca="1" si="18"/>
        <v>1.555755565929573E-3</v>
      </c>
    </row>
    <row r="47" spans="1:43" x14ac:dyDescent="0.2">
      <c r="B47" t="str">
        <f t="shared" si="2"/>
        <v xml:space="preserve">   Transportation and public utilities</v>
      </c>
      <c r="C47" s="20"/>
      <c r="D47" s="20">
        <f t="shared" ref="D47:Y47" ca="1" si="19">100*(D15/C15-1)</f>
        <v>2.1936951576210673</v>
      </c>
      <c r="E47" s="20">
        <f t="shared" ca="1" si="19"/>
        <v>-2.7349340117665655</v>
      </c>
      <c r="F47" s="20">
        <f t="shared" ca="1" si="19"/>
        <v>-2.1742684322380246</v>
      </c>
      <c r="G47" s="20">
        <f t="shared" ca="1" si="19"/>
        <v>1.0026737967914423</v>
      </c>
      <c r="H47" s="20">
        <f t="shared" ca="1" si="19"/>
        <v>0.62872270019853627</v>
      </c>
      <c r="I47" s="20">
        <f t="shared" ca="1" si="19"/>
        <v>3.5679052943110801</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-2.0470664087685386</v>
      </c>
      <c r="Q47" s="20">
        <f t="shared" ca="1" si="19"/>
        <v>0.11518841533653124</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Q47" ca="1" si="20">100*(Z15/Y15-1)</f>
        <v>1.9309637730690499</v>
      </c>
      <c r="AA47" s="20">
        <f t="shared" ca="1" si="20"/>
        <v>7.225481978206183</v>
      </c>
      <c r="AB47" s="20">
        <f t="shared" ca="1" si="20"/>
        <v>5.5972482801751156</v>
      </c>
      <c r="AC47" s="20">
        <f t="shared" ca="1" si="20"/>
        <v>5.4190109564702382</v>
      </c>
      <c r="AD47" s="20">
        <f t="shared" ca="1" si="20"/>
        <v>5.7865168539325884</v>
      </c>
      <c r="AE47" s="20">
        <f t="shared" ca="1" si="20"/>
        <v>3.5315985130111471</v>
      </c>
      <c r="AF47" s="20">
        <f t="shared" ca="1" si="20"/>
        <v>3.3983072582713492</v>
      </c>
      <c r="AG47" s="20">
        <f t="shared" ca="1" si="20"/>
        <v>-3.5718715118442157</v>
      </c>
      <c r="AH47" s="20">
        <f t="shared" ca="1" si="20"/>
        <v>1.2218649517685032</v>
      </c>
      <c r="AI47" s="20">
        <f t="shared" ca="1" si="20"/>
        <v>9.8348157560355531</v>
      </c>
      <c r="AJ47" s="20">
        <f t="shared" ca="1" si="20"/>
        <v>0.46274872744100914</v>
      </c>
      <c r="AK47" s="19">
        <f t="shared" ca="1" si="20"/>
        <v>-0.22147858129895059</v>
      </c>
      <c r="AL47" s="19">
        <f t="shared" ca="1" si="20"/>
        <v>0.81614660419944141</v>
      </c>
      <c r="AM47" s="19">
        <f t="shared" ca="1" si="20"/>
        <v>-4.3677030374067449E-2</v>
      </c>
      <c r="AN47" s="19">
        <f t="shared" ca="1" si="20"/>
        <v>-0.2948199385395589</v>
      </c>
      <c r="AO47" s="19">
        <f t="shared" ca="1" si="20"/>
        <v>-0.66132885417736764</v>
      </c>
      <c r="AP47" s="19">
        <f t="shared" ca="1" si="20"/>
        <v>-0.64104358575358678</v>
      </c>
      <c r="AQ47" s="19">
        <f t="shared" ca="1" si="20"/>
        <v>-0.72693755459879439</v>
      </c>
    </row>
    <row r="48" spans="1:43"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7.2821196467255378</v>
      </c>
      <c r="K48" s="20">
        <f t="shared" ca="1" si="21"/>
        <v>6.7567567567567766</v>
      </c>
      <c r="L48" s="20">
        <f t="shared" ca="1" si="21"/>
        <v>12.454532227557102</v>
      </c>
      <c r="M48" s="20">
        <f t="shared" ca="1" si="21"/>
        <v>17.479622202096003</v>
      </c>
      <c r="N48" s="20">
        <f t="shared" ca="1" si="21"/>
        <v>1.6299559471365743</v>
      </c>
      <c r="O48" s="20">
        <f t="shared" ca="1" si="21"/>
        <v>-5.1040312093628248</v>
      </c>
      <c r="P48" s="20">
        <f t="shared" ca="1" si="21"/>
        <v>-1.747173689619741</v>
      </c>
      <c r="Q48" s="20">
        <f t="shared" ca="1" si="21"/>
        <v>1.406322640632296</v>
      </c>
      <c r="R48" s="20">
        <f t="shared" ca="1" si="21"/>
        <v>2.1203438395415386</v>
      </c>
      <c r="S48" s="20">
        <f t="shared" ca="1" si="21"/>
        <v>4.7474747474747447</v>
      </c>
      <c r="T48" s="20">
        <f t="shared" ca="1" si="21"/>
        <v>4.9394621236472647</v>
      </c>
      <c r="U48" s="20">
        <f t="shared" ca="1" si="21"/>
        <v>4.5742291198693108</v>
      </c>
      <c r="V48" s="20">
        <f t="shared" ca="1" si="21"/>
        <v>-0.21480179652410003</v>
      </c>
      <c r="W48" s="20">
        <f t="shared" ca="1" si="21"/>
        <v>-0.48923679060666192</v>
      </c>
      <c r="X48" s="20">
        <f t="shared" ca="1" si="21"/>
        <v>1.3765978367748399</v>
      </c>
      <c r="Y48" s="20">
        <f t="shared" ca="1" si="21"/>
        <v>1.0669253152279179</v>
      </c>
      <c r="Z48" s="20">
        <f t="shared" ref="Z48:AQ48" ca="1" si="22">100*(Z16/Y16-1)</f>
        <v>1.525911708253358</v>
      </c>
      <c r="AA48" s="20">
        <f t="shared" ca="1" si="22"/>
        <v>3.9417714339729626</v>
      </c>
      <c r="AB48" s="20">
        <f t="shared" ca="1" si="22"/>
        <v>3.2830120043652489</v>
      </c>
      <c r="AC48" s="20">
        <f t="shared" ca="1" si="22"/>
        <v>7.9686536937571439</v>
      </c>
      <c r="AD48" s="20">
        <f t="shared" ca="1" si="22"/>
        <v>6.2632523242537985</v>
      </c>
      <c r="AE48" s="20">
        <f t="shared" ca="1" si="22"/>
        <v>7.0606293169608536</v>
      </c>
      <c r="AF48" s="20">
        <f t="shared" ca="1" si="22"/>
        <v>8.5448028673835061</v>
      </c>
      <c r="AG48" s="20">
        <f t="shared" ca="1" si="22"/>
        <v>4.266279223352254</v>
      </c>
      <c r="AH48" s="20">
        <f t="shared" ca="1" si="22"/>
        <v>4.5414238662275341</v>
      </c>
      <c r="AI48" s="20">
        <f t="shared" ca="1" si="22"/>
        <v>5.2832475007573265</v>
      </c>
      <c r="AJ48" s="20">
        <f t="shared" ca="1" si="22"/>
        <v>-3.3550094953099019</v>
      </c>
      <c r="AK48" s="19">
        <f t="shared" ca="1" si="22"/>
        <v>-9.66178397046491E-2</v>
      </c>
      <c r="AL48" s="19">
        <f t="shared" ca="1" si="22"/>
        <v>1.2752347242250162</v>
      </c>
      <c r="AM48" s="19">
        <f t="shared" ca="1" si="22"/>
        <v>1.8507179669168483</v>
      </c>
      <c r="AN48" s="19">
        <f t="shared" ca="1" si="22"/>
        <v>0.95572112628545813</v>
      </c>
      <c r="AO48" s="19">
        <f t="shared" ca="1" si="22"/>
        <v>0.66539992506695622</v>
      </c>
      <c r="AP48" s="19">
        <f t="shared" ca="1" si="22"/>
        <v>1.3924495848100626</v>
      </c>
      <c r="AQ48" s="19">
        <f t="shared" ca="1" si="22"/>
        <v>1.6875125751734776</v>
      </c>
    </row>
    <row r="49" spans="2:43" x14ac:dyDescent="0.2">
      <c r="B49" t="str">
        <f t="shared" si="2"/>
        <v xml:space="preserve">   Financial activities</v>
      </c>
      <c r="C49" s="20"/>
      <c r="D49" s="20">
        <f t="shared" ref="D49:Y49" ca="1" si="23">100*(D17/C17-1)</f>
        <v>0</v>
      </c>
      <c r="E49" s="20">
        <f t="shared" ca="1" si="23"/>
        <v>1.8839043918521092</v>
      </c>
      <c r="F49" s="20">
        <f t="shared" ca="1" si="23"/>
        <v>3.6981393736276402</v>
      </c>
      <c r="G49" s="20">
        <f t="shared" ca="1" si="23"/>
        <v>1.4487908168951291</v>
      </c>
      <c r="H49" s="20">
        <f t="shared" ca="1" si="23"/>
        <v>-2.5925519059650681</v>
      </c>
      <c r="I49" s="20">
        <f t="shared" ca="1" si="23"/>
        <v>2.7630540205255461</v>
      </c>
      <c r="J49" s="20">
        <f t="shared" ca="1" si="23"/>
        <v>2.8094820017559252</v>
      </c>
      <c r="K49" s="20">
        <f t="shared" ca="1" si="23"/>
        <v>7.2694278394534573</v>
      </c>
      <c r="L49" s="20">
        <f t="shared" ca="1" si="23"/>
        <v>5.7120111453875966</v>
      </c>
      <c r="M49" s="20">
        <f t="shared" ca="1" si="23"/>
        <v>5.6481219994375387E-2</v>
      </c>
      <c r="N49" s="20">
        <f t="shared" ca="1" si="23"/>
        <v>2.2861981371718798</v>
      </c>
      <c r="O49" s="20">
        <f t="shared" ca="1" si="23"/>
        <v>-0.63465783664459208</v>
      </c>
      <c r="P49" s="20">
        <f t="shared" ca="1" si="23"/>
        <v>2.8140331389428841</v>
      </c>
      <c r="Q49" s="20">
        <f t="shared" ca="1" si="23"/>
        <v>-0.81930314216257516</v>
      </c>
      <c r="R49" s="20">
        <f t="shared" ca="1" si="23"/>
        <v>0.68082788671024463</v>
      </c>
      <c r="S49" s="20">
        <f t="shared" ca="1" si="23"/>
        <v>1.6139211973672296</v>
      </c>
      <c r="T49" s="20">
        <f t="shared" ca="1" si="23"/>
        <v>-0.51464063886423883</v>
      </c>
      <c r="U49" s="20">
        <f t="shared" ca="1" si="23"/>
        <v>-1.9532643596147037</v>
      </c>
      <c r="V49" s="20">
        <f t="shared" ca="1" si="23"/>
        <v>-8.0232875466205833</v>
      </c>
      <c r="W49" s="20">
        <f t="shared" ca="1" si="23"/>
        <v>-4.945109286915228</v>
      </c>
      <c r="X49" s="20">
        <f t="shared" ca="1" si="23"/>
        <v>-1.9664967225054619</v>
      </c>
      <c r="Y49" s="20">
        <f t="shared" ca="1" si="23"/>
        <v>-0.87030354489491257</v>
      </c>
      <c r="Z49" s="20">
        <f t="shared" ref="Z49:AQ49" ca="1" si="24">100*(Z17/Y17-1)</f>
        <v>3.1156316916488125</v>
      </c>
      <c r="AA49" s="20">
        <f t="shared" ca="1" si="24"/>
        <v>0.90333298722871103</v>
      </c>
      <c r="AB49" s="20">
        <f t="shared" ca="1" si="24"/>
        <v>1.3171434451533459</v>
      </c>
      <c r="AC49" s="20">
        <f t="shared" ca="1" si="24"/>
        <v>1.4625228519195677</v>
      </c>
      <c r="AD49" s="20">
        <f t="shared" ca="1" si="24"/>
        <v>1.2512512512512508</v>
      </c>
      <c r="AE49" s="20">
        <f t="shared" ca="1" si="24"/>
        <v>2.7978250123579018</v>
      </c>
      <c r="AF49" s="20">
        <f t="shared" ca="1" si="24"/>
        <v>1.9715329871129228</v>
      </c>
      <c r="AG49" s="20">
        <f t="shared" ca="1" si="24"/>
        <v>-2.4992926530227555</v>
      </c>
      <c r="AH49" s="20">
        <f t="shared" ca="1" si="24"/>
        <v>1.247823563551953</v>
      </c>
      <c r="AI49" s="20">
        <f t="shared" ca="1" si="24"/>
        <v>2.4935511607910632</v>
      </c>
      <c r="AJ49" s="20">
        <f t="shared" ca="1" si="24"/>
        <v>-1.3329604772557735</v>
      </c>
      <c r="AK49" s="19">
        <f t="shared" ca="1" si="24"/>
        <v>-0.58391497401986125</v>
      </c>
      <c r="AL49" s="19">
        <f t="shared" ca="1" si="24"/>
        <v>1.2809886231674783</v>
      </c>
      <c r="AM49" s="19">
        <f t="shared" ca="1" si="24"/>
        <v>0.57036345537271327</v>
      </c>
      <c r="AN49" s="19">
        <f t="shared" ca="1" si="24"/>
        <v>-6.4112690108819592E-2</v>
      </c>
      <c r="AO49" s="19">
        <f t="shared" ca="1" si="24"/>
        <v>-3.7998823123097658E-2</v>
      </c>
      <c r="AP49" s="19">
        <f t="shared" ca="1" si="24"/>
        <v>0.16482875636461003</v>
      </c>
      <c r="AQ49" s="19">
        <f t="shared" ca="1" si="24"/>
        <v>-0.36363653654645223</v>
      </c>
    </row>
    <row r="50" spans="2:43" x14ac:dyDescent="0.2">
      <c r="B50" t="str">
        <f t="shared" si="2"/>
        <v xml:space="preserve">   Professional and business services</v>
      </c>
      <c r="C50" s="20"/>
      <c r="D50" s="20">
        <f t="shared" ref="D50:Y50" ca="1" si="25">100*(D18/C18-1)</f>
        <v>-0.14057165807618288</v>
      </c>
      <c r="E50" s="20">
        <f t="shared" ca="1" si="25"/>
        <v>1.2468159270679902</v>
      </c>
      <c r="F50" s="20">
        <f t="shared" ca="1" si="25"/>
        <v>4.8331567796610075</v>
      </c>
      <c r="G50" s="20">
        <f t="shared" ca="1" si="25"/>
        <v>6.4986737400530403</v>
      </c>
      <c r="H50" s="20">
        <f t="shared" ca="1" si="25"/>
        <v>3.8901737531874758</v>
      </c>
      <c r="I50" s="20">
        <f t="shared" ca="1" si="25"/>
        <v>6.7412523545864245</v>
      </c>
      <c r="J50" s="20">
        <f t="shared" ca="1" si="25"/>
        <v>8.7219251336898562</v>
      </c>
      <c r="K50" s="20">
        <f t="shared" ca="1" si="25"/>
        <v>5.7006541734297311</v>
      </c>
      <c r="L50" s="20">
        <f t="shared" ca="1" si="25"/>
        <v>5.9422987436016816</v>
      </c>
      <c r="M50" s="20">
        <f t="shared" ca="1" si="25"/>
        <v>6.6367988755654972</v>
      </c>
      <c r="N50" s="20">
        <f t="shared" ca="1" si="25"/>
        <v>-5.7830134277947032</v>
      </c>
      <c r="O50" s="20">
        <f t="shared" ca="1" si="25"/>
        <v>-5.6089883710763289</v>
      </c>
      <c r="P50" s="20">
        <f t="shared" ca="1" si="25"/>
        <v>-1.236626372099503</v>
      </c>
      <c r="Q50" s="20">
        <f t="shared" ca="1" si="25"/>
        <v>3.292065278559364</v>
      </c>
      <c r="R50" s="20">
        <f t="shared" ca="1" si="25"/>
        <v>5.5298283846363372</v>
      </c>
      <c r="S50" s="20">
        <f t="shared" ca="1" si="25"/>
        <v>6.0316640853553594</v>
      </c>
      <c r="T50" s="20">
        <f t="shared" ca="1" si="25"/>
        <v>5.1002191024912769</v>
      </c>
      <c r="U50" s="20">
        <f t="shared" ca="1" si="25"/>
        <v>1.9688839130602709</v>
      </c>
      <c r="V50" s="20">
        <f t="shared" ca="1" si="25"/>
        <v>-8.579108772195509</v>
      </c>
      <c r="W50" s="20">
        <f t="shared" ca="1" si="25"/>
        <v>0.18635855385762401</v>
      </c>
      <c r="X50" s="20">
        <f t="shared" ca="1" si="25"/>
        <v>5.1463293650793718</v>
      </c>
      <c r="Y50" s="20">
        <f t="shared" ca="1" si="25"/>
        <v>5.6610449345441571</v>
      </c>
      <c r="Z50" s="20">
        <f t="shared" ref="Z50:AQ50" ca="1" si="26">100*(Z18/Y18-1)</f>
        <v>5.1865907653383614</v>
      </c>
      <c r="AA50" s="20">
        <f t="shared" ca="1" si="26"/>
        <v>4.5417565703371077</v>
      </c>
      <c r="AB50" s="20">
        <f t="shared" ca="1" si="26"/>
        <v>5.1970901708678685</v>
      </c>
      <c r="AC50" s="20">
        <f t="shared" ca="1" si="26"/>
        <v>5.139751053359487</v>
      </c>
      <c r="AD50" s="20">
        <f t="shared" ca="1" si="26"/>
        <v>5.5247942733029465</v>
      </c>
      <c r="AE50" s="20">
        <f t="shared" ca="1" si="26"/>
        <v>3.5686331352370093</v>
      </c>
      <c r="AF50" s="20">
        <f t="shared" ca="1" si="26"/>
        <v>4.335777864860324</v>
      </c>
      <c r="AG50" s="20">
        <f t="shared" ca="1" si="26"/>
        <v>1.3682092555332037</v>
      </c>
      <c r="AH50" s="20">
        <f t="shared" ca="1" si="26"/>
        <v>3.4008204313881185</v>
      </c>
      <c r="AI50" s="20">
        <f t="shared" ca="1" si="26"/>
        <v>9.0401842846173253</v>
      </c>
      <c r="AJ50" s="20">
        <f t="shared" ca="1" si="26"/>
        <v>-1.7041453452889543</v>
      </c>
      <c r="AK50" s="19">
        <f t="shared" ca="1" si="26"/>
        <v>0.89207421912311791</v>
      </c>
      <c r="AL50" s="19">
        <f t="shared" ca="1" si="26"/>
        <v>4.3385109408818678</v>
      </c>
      <c r="AM50" s="19">
        <f t="shared" ca="1" si="26"/>
        <v>1.582407848435885</v>
      </c>
      <c r="AN50" s="19">
        <f t="shared" ca="1" si="26"/>
        <v>-0.14804332984005297</v>
      </c>
      <c r="AO50" s="19">
        <f t="shared" ca="1" si="26"/>
        <v>2.1008260999463735</v>
      </c>
      <c r="AP50" s="19">
        <f t="shared" ca="1" si="26"/>
        <v>3.1415454588406888</v>
      </c>
      <c r="AQ50" s="19">
        <f t="shared" ca="1" si="26"/>
        <v>3.5776565776651781</v>
      </c>
    </row>
    <row r="51" spans="2:43" x14ac:dyDescent="0.2">
      <c r="B51" t="str">
        <f t="shared" si="2"/>
        <v xml:space="preserve">   Other services</v>
      </c>
      <c r="C51" s="20"/>
      <c r="D51" s="20">
        <f t="shared" ref="D51:Y51" ca="1" si="27">100*(D19/C19-1)</f>
        <v>2.6217092087535754</v>
      </c>
      <c r="E51" s="20">
        <f t="shared" ca="1" si="27"/>
        <v>2.8066564950502082</v>
      </c>
      <c r="F51" s="20">
        <f t="shared" ca="1" si="27"/>
        <v>3.9690757230620655</v>
      </c>
      <c r="G51" s="20">
        <f t="shared" ca="1" si="27"/>
        <v>2.3038109148851404</v>
      </c>
      <c r="H51" s="20">
        <f t="shared" ca="1" si="27"/>
        <v>3.6537088714387655</v>
      </c>
      <c r="I51" s="20">
        <f t="shared" ca="1" si="27"/>
        <v>2.0817680941648042</v>
      </c>
      <c r="J51" s="20">
        <f t="shared" ca="1" si="27"/>
        <v>4.2595602441043878</v>
      </c>
      <c r="K51" s="20">
        <f t="shared" ca="1" si="27"/>
        <v>4.1178892876051476</v>
      </c>
      <c r="L51" s="20">
        <f t="shared" ca="1" si="27"/>
        <v>2.7995931973558097</v>
      </c>
      <c r="M51" s="20">
        <f t="shared" ca="1" si="27"/>
        <v>2.5337327214268068</v>
      </c>
      <c r="N51" s="20">
        <f t="shared" ca="1" si="27"/>
        <v>0.53603494947871422</v>
      </c>
      <c r="O51" s="20">
        <f t="shared" ca="1" si="27"/>
        <v>0.73578416997679419</v>
      </c>
      <c r="P51" s="20">
        <f t="shared" ca="1" si="27"/>
        <v>1.7757429803900715</v>
      </c>
      <c r="Q51" s="20">
        <f t="shared" ca="1" si="27"/>
        <v>1.3781267876644687</v>
      </c>
      <c r="R51" s="20">
        <f t="shared" ca="1" si="27"/>
        <v>2.3648302041653801</v>
      </c>
      <c r="S51" s="20">
        <f t="shared" ca="1" si="27"/>
        <v>1.9594086695064128</v>
      </c>
      <c r="T51" s="20">
        <f t="shared" ca="1" si="27"/>
        <v>2.79907598545166</v>
      </c>
      <c r="U51" s="20">
        <f t="shared" ca="1" si="27"/>
        <v>2.7204704644880673</v>
      </c>
      <c r="V51" s="20">
        <f t="shared" ca="1" si="27"/>
        <v>7.4472293979388482E-2</v>
      </c>
      <c r="W51" s="20">
        <f t="shared" ca="1" si="27"/>
        <v>1.4650822073905223</v>
      </c>
      <c r="X51" s="20">
        <f t="shared" ca="1" si="27"/>
        <v>2.9268180880566597</v>
      </c>
      <c r="Y51" s="20">
        <f t="shared" ca="1" si="27"/>
        <v>2.329206377482862</v>
      </c>
      <c r="Z51" s="20">
        <f t="shared" ref="Z51:AQ51" ca="1" si="28">100*(Z19/Y19-1)</f>
        <v>2.2609566087826938</v>
      </c>
      <c r="AA51" s="20">
        <f t="shared" ca="1" si="28"/>
        <v>2.5322920434958318</v>
      </c>
      <c r="AB51" s="20">
        <f t="shared" ca="1" si="28"/>
        <v>2.57559720233278</v>
      </c>
      <c r="AC51" s="20">
        <f t="shared" ca="1" si="28"/>
        <v>3.8341696341858134</v>
      </c>
      <c r="AD51" s="20">
        <f t="shared" ca="1" si="28"/>
        <v>2.7397260273972712</v>
      </c>
      <c r="AE51" s="20">
        <f t="shared" ca="1" si="28"/>
        <v>3.0099573257468037</v>
      </c>
      <c r="AF51" s="20">
        <f t="shared" ca="1" si="28"/>
        <v>2.4801148917366289</v>
      </c>
      <c r="AG51" s="20">
        <f t="shared" ca="1" si="28"/>
        <v>-14.88708025656228</v>
      </c>
      <c r="AH51" s="20">
        <f t="shared" ca="1" si="28"/>
        <v>2.6681865197475396</v>
      </c>
      <c r="AI51" s="20">
        <f t="shared" ca="1" si="28"/>
        <v>7.8561588913790059</v>
      </c>
      <c r="AJ51" s="20">
        <f t="shared" ca="1" si="28"/>
        <v>4.5998703724884571</v>
      </c>
      <c r="AK51" s="19">
        <f t="shared" ca="1" si="28"/>
        <v>2.3192761203550072</v>
      </c>
      <c r="AL51" s="19">
        <f t="shared" ca="1" si="28"/>
        <v>2.2690721170227635</v>
      </c>
      <c r="AM51" s="19">
        <f t="shared" ca="1" si="28"/>
        <v>1.1478494144708362</v>
      </c>
      <c r="AN51" s="19">
        <f t="shared" ca="1" si="28"/>
        <v>1.6595595032603105</v>
      </c>
      <c r="AO51" s="19">
        <f t="shared" ca="1" si="28"/>
        <v>1.1866376587488459</v>
      </c>
      <c r="AP51" s="19">
        <f t="shared" ca="1" si="28"/>
        <v>0.74328818044444578</v>
      </c>
      <c r="AQ51" s="19">
        <f t="shared" ca="1" si="28"/>
        <v>0.32260489294719807</v>
      </c>
    </row>
    <row r="52" spans="2:43" x14ac:dyDescent="0.2">
      <c r="B52" t="str">
        <f t="shared" si="2"/>
        <v xml:space="preserve">      Leisure and Hospitality</v>
      </c>
      <c r="C52" s="20"/>
      <c r="D52" s="20">
        <f t="shared" ref="D52" ca="1" si="29">100*(D20/C20-1)</f>
        <v>1.0915428361768509</v>
      </c>
      <c r="E52" s="20">
        <f t="shared" ref="E52" ca="1" si="30">100*(E20/D20-1)</f>
        <v>1.7693494238272489</v>
      </c>
      <c r="F52" s="20">
        <f t="shared" ref="F52" ca="1" si="31">100*(F20/E20-1)</f>
        <v>3.3077746077033066</v>
      </c>
      <c r="G52" s="20">
        <f t="shared" ref="G52" ca="1" si="32">100*(G20/F20-1)</f>
        <v>2.4941745059118059</v>
      </c>
      <c r="H52" s="20">
        <f t="shared" ref="H52" ca="1" si="33">100*(H20/G20-1)</f>
        <v>4.1091276524082287</v>
      </c>
      <c r="I52" s="20">
        <f t="shared" ref="I52" ca="1" si="34">100*(I20/H20-1)</f>
        <v>3.2513749595599828</v>
      </c>
      <c r="J52" s="20">
        <f t="shared" ref="J52" ca="1" si="35">100*(J20/I20-1)</f>
        <v>3.1098229672567701</v>
      </c>
      <c r="K52" s="20">
        <f t="shared" ref="K52" ca="1" si="36">100*(K20/J20-1)</f>
        <v>3.5326293398161512</v>
      </c>
      <c r="L52" s="20">
        <f t="shared" ref="L52" ca="1" si="37">100*(L20/K20-1)</f>
        <v>4.9236865277370034</v>
      </c>
      <c r="M52" s="20">
        <f t="shared" ref="M52" ca="1" si="38">100*(M20/L20-1)</f>
        <v>1.230855304566747</v>
      </c>
      <c r="N52" s="20">
        <f t="shared" ref="N52" ca="1" si="39">100*(N20/M20-1)</f>
        <v>-0.69775474956821348</v>
      </c>
      <c r="O52" s="20">
        <f t="shared" ref="O52" ca="1" si="40">100*(O20/N20-1)</f>
        <v>-1.954918603033251</v>
      </c>
      <c r="P52" s="20">
        <f t="shared" ref="P52" ca="1" si="41">100*(P20/O20-1)</f>
        <v>1.8661746966579074</v>
      </c>
      <c r="Q52" s="20">
        <f t="shared" ref="Q52" ca="1" si="42">100*(Q20/P20-1)</f>
        <v>2.751462803009197</v>
      </c>
      <c r="R52" s="20">
        <f t="shared" ref="R52" ca="1" si="43">100*(R20/Q20-1)</f>
        <v>2.962511016202285</v>
      </c>
      <c r="S52" s="20">
        <f t="shared" ref="S52" ca="1" si="44">100*(S20/R20-1)</f>
        <v>3.2854885435870562</v>
      </c>
      <c r="T52" s="20">
        <f t="shared" ref="T52" ca="1" si="45">100*(T20/S20-1)</f>
        <v>3.5188372537769963</v>
      </c>
      <c r="U52" s="20">
        <f t="shared" ref="U52" ca="1" si="46">100*(U20/T20-1)</f>
        <v>1.2562349898392666</v>
      </c>
      <c r="V52" s="20">
        <f t="shared" ref="V52" ca="1" si="47">100*(V20/U20-1)</f>
        <v>-4.7132518396886036</v>
      </c>
      <c r="W52" s="20">
        <f t="shared" ref="W52" ca="1" si="48">100*(W20/V20-1)</f>
        <v>-9.5736533061019369E-2</v>
      </c>
      <c r="X52" s="20">
        <f t="shared" ref="X52" ca="1" si="49">100*(X20/W20-1)</f>
        <v>2.350987031240015</v>
      </c>
      <c r="Y52" s="20">
        <f t="shared" ref="Y52" ca="1" si="50">100*(Y20/X20-1)</f>
        <v>3.4267523874914385</v>
      </c>
      <c r="Z52" s="20">
        <f t="shared" ref="Z52" ca="1" si="51">100*(Z20/Y20-1)</f>
        <v>4.2486421243210559</v>
      </c>
      <c r="AA52" s="20">
        <f t="shared" ref="AA52" ca="1" si="52">100*(AA20/Z20-1)</f>
        <v>3.2881787657751627</v>
      </c>
      <c r="AB52" s="20">
        <f t="shared" ref="AB52" ca="1" si="53">100*(AB20/AA20-1)</f>
        <v>4.2315883869521453</v>
      </c>
      <c r="AC52" s="20">
        <f t="shared" ref="AC52" ca="1" si="54">100*(AC20/AB20-1)</f>
        <v>4.3017691025434068</v>
      </c>
      <c r="AD52" s="20">
        <f t="shared" ref="AD52" ca="1" si="55">100*(AD20/AC20-1)</f>
        <v>3.2015260091766917</v>
      </c>
      <c r="AE52" s="20">
        <f t="shared" ref="AE52" ca="1" si="56">100*(AE20/AD20-1)</f>
        <v>2.8524328104705621</v>
      </c>
      <c r="AF52" s="20">
        <f t="shared" ref="AF52" ca="1" si="57">100*(AF20/AE20-1)</f>
        <v>1.2919520132109508</v>
      </c>
      <c r="AG52" s="20">
        <f t="shared" ref="AG52" ca="1" si="58">100*(AG20/AF20-1)</f>
        <v>-29.407815871493661</v>
      </c>
      <c r="AH52" s="20">
        <f t="shared" ref="AH52" ca="1" si="59">100*(AH20/AG20-1)</f>
        <v>4.9721505230267748</v>
      </c>
      <c r="AI52" s="20">
        <f t="shared" ref="AI52" ca="1" si="60">100*(AI20/AH20-1)</f>
        <v>18.195936327164496</v>
      </c>
      <c r="AJ52" s="20">
        <f t="shared" ref="AJ52" ca="1" si="61">100*(AJ20/AI20-1)</f>
        <v>8.3926420672287385</v>
      </c>
      <c r="AK52" s="19">
        <f t="shared" ref="AK52" ca="1" si="62">100*(AK20/AJ20-1)</f>
        <v>2.7951361179857637</v>
      </c>
      <c r="AL52" s="19">
        <f t="shared" ref="AL52" ca="1" si="63">100*(AL20/AK20-1)</f>
        <v>1.3694988146120801</v>
      </c>
      <c r="AM52" s="19">
        <f t="shared" ref="AM52" ca="1" si="64">100*(AM20/AL20-1)</f>
        <v>-0.24535247333702381</v>
      </c>
      <c r="AN52" s="19">
        <f t="shared" ref="AN52" ca="1" si="65">100*(AN20/AM20-1)</f>
        <v>1.7882350471679187</v>
      </c>
      <c r="AO52" s="19">
        <f t="shared" ref="AO52" ca="1" si="66">100*(AO20/AN20-1)</f>
        <v>0.38832293070105717</v>
      </c>
      <c r="AP52" s="19">
        <f t="shared" ref="AP52:AQ52" ca="1" si="67">100*(AP20/AO20-1)</f>
        <v>-0.38262678667108085</v>
      </c>
      <c r="AQ52" s="19">
        <f t="shared" ca="1" si="67"/>
        <v>-1.0653800252092838</v>
      </c>
    </row>
    <row r="53" spans="2:43" x14ac:dyDescent="0.2">
      <c r="B53" t="str">
        <f t="shared" ref="B53:B55" si="68">B21</f>
        <v xml:space="preserve">   Government</v>
      </c>
      <c r="C53" s="20"/>
      <c r="D53" s="20">
        <f t="shared" ref="D53:Y53" ca="1" si="69">100*(D21/C21-1)</f>
        <v>3.7581237637750897</v>
      </c>
      <c r="E53" s="20">
        <f t="shared" ca="1" si="69"/>
        <v>3.752723311546835</v>
      </c>
      <c r="F53" s="20">
        <f t="shared" ca="1" si="69"/>
        <v>1.9791065147776843</v>
      </c>
      <c r="G53" s="20">
        <f t="shared" ca="1" si="69"/>
        <v>1.6318336250386034</v>
      </c>
      <c r="H53" s="20">
        <f t="shared" ca="1" si="69"/>
        <v>2.0412298029681475</v>
      </c>
      <c r="I53" s="20">
        <f t="shared" ca="1" si="69"/>
        <v>1.677752407425781</v>
      </c>
      <c r="J53" s="20">
        <f t="shared" ca="1" si="69"/>
        <v>1.7916422573716062</v>
      </c>
      <c r="K53" s="20">
        <f t="shared" ca="1" si="69"/>
        <v>2.7336818378015604</v>
      </c>
      <c r="L53" s="20">
        <f t="shared" ca="1" si="69"/>
        <v>2.36216796601465</v>
      </c>
      <c r="M53" s="20">
        <f t="shared" ca="1" si="69"/>
        <v>1.7193414511788907</v>
      </c>
      <c r="N53" s="20">
        <f t="shared" ca="1" si="69"/>
        <v>3.246054519368724</v>
      </c>
      <c r="O53" s="20">
        <f t="shared" ca="1" si="69"/>
        <v>2.058363731109969</v>
      </c>
      <c r="P53" s="20">
        <f t="shared" ca="1" si="69"/>
        <v>1.1020338694579079</v>
      </c>
      <c r="Q53" s="20">
        <f t="shared" ca="1" si="69"/>
        <v>-4.2085770801003619E-3</v>
      </c>
      <c r="R53" s="20">
        <f t="shared" ca="1" si="69"/>
        <v>-0.10942760942761476</v>
      </c>
      <c r="S53" s="20">
        <f t="shared" ca="1" si="69"/>
        <v>0.36656273700177433</v>
      </c>
      <c r="T53" s="20">
        <f t="shared" ca="1" si="69"/>
        <v>0.83119936190754196</v>
      </c>
      <c r="U53" s="20">
        <f t="shared" ca="1" si="69"/>
        <v>2.1691161164078654</v>
      </c>
      <c r="V53" s="20">
        <f t="shared" ca="1" si="69"/>
        <v>0.8272208638956835</v>
      </c>
      <c r="W53" s="20">
        <f t="shared" ca="1" si="69"/>
        <v>-0.19399426100311645</v>
      </c>
      <c r="X53" s="20">
        <f t="shared" ca="1" si="69"/>
        <v>-1.7655395829115128</v>
      </c>
      <c r="Y53" s="20">
        <f t="shared" ca="1" si="69"/>
        <v>0.24733088750565901</v>
      </c>
      <c r="Z53" s="20">
        <f t="shared" ref="Z53:AQ53" ca="1" si="70">100*(Z21/Y21-1)</f>
        <v>1.0526748632756489</v>
      </c>
      <c r="AA53" s="20">
        <f t="shared" ca="1" si="70"/>
        <v>1.424211597151559</v>
      </c>
      <c r="AB53" s="20">
        <f t="shared" ca="1" si="70"/>
        <v>2.5035105315948103</v>
      </c>
      <c r="AC53" s="20">
        <f t="shared" ca="1" si="70"/>
        <v>2.3014599397236601</v>
      </c>
      <c r="AD53" s="20">
        <f t="shared" ca="1" si="70"/>
        <v>1.5954394153881335</v>
      </c>
      <c r="AE53" s="20">
        <f t="shared" ca="1" si="70"/>
        <v>-1.2427506213752992</v>
      </c>
      <c r="AF53" s="20">
        <f t="shared" ca="1" si="70"/>
        <v>-1.1668700427089784</v>
      </c>
      <c r="AG53" s="20">
        <f t="shared" ca="1" si="70"/>
        <v>-2.9130334130720192</v>
      </c>
      <c r="AH53" s="20">
        <f t="shared" ca="1" si="70"/>
        <v>-1.0491594801891657</v>
      </c>
      <c r="AI53" s="20">
        <f t="shared" ca="1" si="70"/>
        <v>-1.1727378609582617</v>
      </c>
      <c r="AJ53" s="20">
        <f t="shared" ca="1" si="70"/>
        <v>3.1901491445523567</v>
      </c>
      <c r="AK53" s="19">
        <f t="shared" ca="1" si="70"/>
        <v>2.4837626023944681</v>
      </c>
      <c r="AL53" s="19">
        <f t="shared" ca="1" si="70"/>
        <v>1.3600099636174923</v>
      </c>
      <c r="AM53" s="19">
        <f t="shared" ca="1" si="70"/>
        <v>0.77635894377241499</v>
      </c>
      <c r="AN53" s="19">
        <f t="shared" ca="1" si="70"/>
        <v>0.76261320665813592</v>
      </c>
      <c r="AO53" s="19">
        <f t="shared" ca="1" si="70"/>
        <v>0.79581981504086574</v>
      </c>
      <c r="AP53" s="19">
        <f t="shared" ca="1" si="70"/>
        <v>0.77104574169106765</v>
      </c>
      <c r="AQ53" s="19">
        <f t="shared" ca="1" si="70"/>
        <v>1.0415104476347858</v>
      </c>
    </row>
    <row r="54" spans="2:43" x14ac:dyDescent="0.2">
      <c r="B54" t="str">
        <f t="shared" si="68"/>
        <v xml:space="preserve">      State and local</v>
      </c>
      <c r="C54" s="20"/>
      <c r="D54" s="20">
        <f t="shared" ref="D54:Y54" ca="1" si="71">100*(D22/C22-1)</f>
        <v>4.6466922974943481</v>
      </c>
      <c r="E54" s="20">
        <f t="shared" ca="1" si="71"/>
        <v>4.1173117121682257</v>
      </c>
      <c r="F54" s="20">
        <f t="shared" ca="1" si="71"/>
        <v>1.885988927419846</v>
      </c>
      <c r="G54" s="20">
        <f t="shared" ca="1" si="71"/>
        <v>1.9287036484146203</v>
      </c>
      <c r="H54" s="20">
        <f t="shared" ca="1" si="71"/>
        <v>2.6537785588752305</v>
      </c>
      <c r="I54" s="20">
        <f t="shared" ca="1" si="71"/>
        <v>2.1343377275580888</v>
      </c>
      <c r="J54" s="20">
        <f t="shared" ca="1" si="71"/>
        <v>1.9332849080851533</v>
      </c>
      <c r="K54" s="20">
        <f t="shared" ca="1" si="71"/>
        <v>2.6147015293537246</v>
      </c>
      <c r="L54" s="20">
        <f t="shared" ca="1" si="71"/>
        <v>2.3290598290598208</v>
      </c>
      <c r="M54" s="20">
        <f t="shared" ca="1" si="71"/>
        <v>1.4721236166214346</v>
      </c>
      <c r="N54" s="20">
        <f t="shared" ca="1" si="71"/>
        <v>3.8532770861199772</v>
      </c>
      <c r="O54" s="20">
        <f t="shared" ca="1" si="71"/>
        <v>2.1053153019269688</v>
      </c>
      <c r="P54" s="20">
        <f t="shared" ca="1" si="71"/>
        <v>0.79565301765960328</v>
      </c>
      <c r="Q54" s="20">
        <f t="shared" ca="1" si="71"/>
        <v>0.11551790527530859</v>
      </c>
      <c r="R54" s="20">
        <f t="shared" ca="1" si="71"/>
        <v>0.15865384615385558</v>
      </c>
      <c r="S54" s="20">
        <f t="shared" ca="1" si="71"/>
        <v>0.69601113617816512</v>
      </c>
      <c r="T54" s="20">
        <f t="shared" ca="1" si="71"/>
        <v>0.95814662980264753</v>
      </c>
      <c r="U54" s="20">
        <f t="shared" ca="1" si="71"/>
        <v>2.3183341989706729</v>
      </c>
      <c r="V54" s="20">
        <f t="shared" ca="1" si="71"/>
        <v>0.65989847715735017</v>
      </c>
      <c r="W54" s="20">
        <f t="shared" ca="1" si="71"/>
        <v>-0.21088341814512468</v>
      </c>
      <c r="X54" s="20">
        <f t="shared" ca="1" si="71"/>
        <v>-1.4701153121697952</v>
      </c>
      <c r="Y54" s="20">
        <f t="shared" ca="1" si="71"/>
        <v>0.50822958921992178</v>
      </c>
      <c r="Z54" s="20">
        <f t="shared" ref="Z54:AQ54" ca="1" si="72">100*(Z22/Y22-1)</f>
        <v>1.4845054741139396</v>
      </c>
      <c r="AA54" s="20">
        <f t="shared" ca="1" si="72"/>
        <v>1.8056317425489077</v>
      </c>
      <c r="AB54" s="20">
        <f t="shared" ca="1" si="72"/>
        <v>2.8602218131202006</v>
      </c>
      <c r="AC54" s="20">
        <f t="shared" ca="1" si="72"/>
        <v>2.4969442989348778</v>
      </c>
      <c r="AD54" s="20">
        <f t="shared" ca="1" si="72"/>
        <v>1.7504258943781936</v>
      </c>
      <c r="AE54" s="20">
        <f t="shared" ca="1" si="72"/>
        <v>-1.1133899794901536</v>
      </c>
      <c r="AF54" s="20">
        <f t="shared" ca="1" si="72"/>
        <v>-1.0962962962963285</v>
      </c>
      <c r="AG54" s="20">
        <f t="shared" ca="1" si="72"/>
        <v>-3.5778481554395336</v>
      </c>
      <c r="AH54" s="20">
        <f t="shared" ca="1" si="72"/>
        <v>-0.91433644030182171</v>
      </c>
      <c r="AI54" s="20">
        <f t="shared" ca="1" si="72"/>
        <v>-0.90037627665292552</v>
      </c>
      <c r="AJ54" s="20">
        <f t="shared" ca="1" si="72"/>
        <v>3.3991773267640024</v>
      </c>
      <c r="AK54" s="19">
        <f t="shared" ca="1" si="72"/>
        <v>2.5592568306010977</v>
      </c>
      <c r="AL54" s="19">
        <f t="shared" ca="1" si="72"/>
        <v>1.5046356780331616</v>
      </c>
      <c r="AM54" s="19">
        <f t="shared" ca="1" si="72"/>
        <v>0.8599099398725718</v>
      </c>
      <c r="AN54" s="19">
        <f t="shared" ca="1" si="72"/>
        <v>0.84399753886617024</v>
      </c>
      <c r="AO54" s="19">
        <f t="shared" ca="1" si="72"/>
        <v>0.88004947460480487</v>
      </c>
      <c r="AP54" s="19">
        <f t="shared" ca="1" si="72"/>
        <v>0.85192939840919024</v>
      </c>
      <c r="AQ54" s="19">
        <f t="shared" ca="1" si="72"/>
        <v>0.86533165751083718</v>
      </c>
    </row>
    <row r="55" spans="2:43"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-1.9993105825577229</v>
      </c>
      <c r="T55" s="20">
        <f t="shared" ca="1" si="73"/>
        <v>-0.10552233556102575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Q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-1.8083878414774879</v>
      </c>
      <c r="AG55" s="20">
        <f t="shared" ca="1" si="74"/>
        <v>3.1739811912225857</v>
      </c>
      <c r="AH55" s="20">
        <f t="shared" ca="1" si="74"/>
        <v>-2.2028104823395567</v>
      </c>
      <c r="AI55" s="20">
        <f t="shared" ca="1" si="74"/>
        <v>-3.5339805825242654</v>
      </c>
      <c r="AJ55" s="20">
        <f t="shared" ca="1" si="74"/>
        <v>1.3285024154589431</v>
      </c>
      <c r="AK55" s="19">
        <f t="shared" ca="1" si="74"/>
        <v>1.7977870480730962</v>
      </c>
      <c r="AL55" s="19">
        <f t="shared" ca="1" si="74"/>
        <v>3.5742019427220661E-2</v>
      </c>
      <c r="AM55" s="19">
        <f t="shared" ca="1" si="74"/>
        <v>1.1704274660573333E-5</v>
      </c>
      <c r="AN55" s="19">
        <f t="shared" ca="1" si="74"/>
        <v>0</v>
      </c>
      <c r="AO55" s="19">
        <f t="shared" ca="1" si="74"/>
        <v>0</v>
      </c>
      <c r="AP55" s="19">
        <f t="shared" ca="1" si="74"/>
        <v>0</v>
      </c>
      <c r="AQ55" s="19">
        <f t="shared" ca="1" si="74"/>
        <v>2.7353471861990775</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5">100*(D25/C25-1)</f>
        <v>2.9143538019282378</v>
      </c>
      <c r="E57" s="20">
        <f t="shared" ca="1" si="75"/>
        <v>4.7197814561841245</v>
      </c>
      <c r="F57" s="20">
        <f t="shared" ca="1" si="75"/>
        <v>1.074323867839988</v>
      </c>
      <c r="G57" s="20">
        <f t="shared" ca="1" si="75"/>
        <v>2.946344790383959</v>
      </c>
      <c r="H57" s="20">
        <f t="shared" ca="1" si="75"/>
        <v>3.9138103671782831</v>
      </c>
      <c r="I57" s="20">
        <f t="shared" ca="1" si="75"/>
        <v>6.0406430838283232</v>
      </c>
      <c r="J57" s="20">
        <f t="shared" ca="1" si="75"/>
        <v>6.7784124155406911</v>
      </c>
      <c r="K57" s="20">
        <f t="shared" ca="1" si="75"/>
        <v>11.936300121324738</v>
      </c>
      <c r="L57" s="20">
        <f t="shared" ca="1" si="75"/>
        <v>7.4906502713216305</v>
      </c>
      <c r="M57" s="20">
        <f t="shared" ca="1" si="75"/>
        <v>3.8211707454310906</v>
      </c>
      <c r="N57" s="20">
        <f t="shared" ca="1" si="75"/>
        <v>-0.25859617404959678</v>
      </c>
      <c r="O57" s="20">
        <f t="shared" ca="1" si="75"/>
        <v>-0.49547227019585138</v>
      </c>
      <c r="P57" s="20">
        <f t="shared" ca="1" si="75"/>
        <v>0.55581506943211956</v>
      </c>
      <c r="Q57" s="20">
        <f t="shared" ca="1" si="75"/>
        <v>6.1597213369862347</v>
      </c>
      <c r="R57" s="20">
        <f t="shared" ca="1" si="75"/>
        <v>-0.35123713067999329</v>
      </c>
      <c r="S57" s="20">
        <f t="shared" ca="1" si="75"/>
        <v>7.4617641272653801</v>
      </c>
      <c r="T57" s="20">
        <f t="shared" ca="1" si="75"/>
        <v>6.0735187463777152</v>
      </c>
      <c r="U57" s="20">
        <f t="shared" ca="1" si="75"/>
        <v>0.68233989654715721</v>
      </c>
      <c r="V57" s="20">
        <f t="shared" ca="1" si="75"/>
        <v>-6.4091077032553345</v>
      </c>
      <c r="W57" s="20">
        <f t="shared" ca="1" si="75"/>
        <v>0.48408524807959097</v>
      </c>
      <c r="X57" s="20">
        <f t="shared" ca="1" si="75"/>
        <v>4.7054149733948947</v>
      </c>
      <c r="Y57" s="20">
        <f t="shared" ca="1" si="75"/>
        <v>8.8456192953650472</v>
      </c>
      <c r="Z57" s="20">
        <f t="shared" ref="Z57:AQ57" ca="1" si="76">100*(Z25/Y25-1)</f>
        <v>1.3922436973058394</v>
      </c>
      <c r="AA57" s="20">
        <f t="shared" ca="1" si="76"/>
        <v>7.8069239491615372</v>
      </c>
      <c r="AB57" s="20">
        <f t="shared" ca="1" si="76"/>
        <v>6.3731928099441504</v>
      </c>
      <c r="AC57" s="20">
        <f t="shared" ca="1" si="76"/>
        <v>5.465236881720914</v>
      </c>
      <c r="AD57" s="20">
        <f t="shared" ca="1" si="76"/>
        <v>5.7167388342240999</v>
      </c>
      <c r="AE57" s="20">
        <f t="shared" ca="1" si="76"/>
        <v>5.494579520465126</v>
      </c>
      <c r="AF57" s="20">
        <f t="shared" ca="1" si="76"/>
        <v>6.0584846714019314</v>
      </c>
      <c r="AG57" s="20">
        <f t="shared" ca="1" si="76"/>
        <v>6.461584920536434</v>
      </c>
      <c r="AH57" s="20">
        <f t="shared" ca="1" si="76"/>
        <v>6.0390608696249126</v>
      </c>
      <c r="AI57" s="20">
        <f t="shared" ca="1" si="76"/>
        <v>-3.3895299931181122</v>
      </c>
      <c r="AJ57" s="19">
        <f t="shared" ca="1" si="76"/>
        <v>2.526323601156788</v>
      </c>
      <c r="AK57" s="19">
        <f t="shared" ca="1" si="76"/>
        <v>3.2907663065849801</v>
      </c>
      <c r="AL57" s="19">
        <f t="shared" ca="1" si="76"/>
        <v>4.5671341145876676</v>
      </c>
      <c r="AM57" s="19">
        <f t="shared" ca="1" si="76"/>
        <v>3.5957644527371269</v>
      </c>
      <c r="AN57" s="19">
        <f t="shared" ca="1" si="76"/>
        <v>3.2370249287455355</v>
      </c>
      <c r="AO57" s="19">
        <f t="shared" ca="1" si="76"/>
        <v>3.3470146421763713</v>
      </c>
      <c r="AP57" s="19">
        <f t="shared" ca="1" si="76"/>
        <v>3.4525276047829623</v>
      </c>
      <c r="AQ57" s="19">
        <f t="shared" ca="1" si="76"/>
        <v>3.5603269443545971</v>
      </c>
    </row>
    <row r="58" spans="2:43" x14ac:dyDescent="0.2">
      <c r="B58" t="str">
        <f>B26</f>
        <v>Personal income (mil. $)</v>
      </c>
      <c r="C58" s="20"/>
      <c r="D58" s="20">
        <f t="shared" ref="D58:Y58" ca="1" si="77">100*(D26/C26-1)</f>
        <v>6.351726991355422</v>
      </c>
      <c r="E58" s="20">
        <f t="shared" ca="1" si="77"/>
        <v>7.5159452939843607</v>
      </c>
      <c r="F58" s="20">
        <f t="shared" ca="1" si="77"/>
        <v>3.5809274318252093</v>
      </c>
      <c r="G58" s="20">
        <f t="shared" ca="1" si="77"/>
        <v>5.1042021588622033</v>
      </c>
      <c r="H58" s="20">
        <f t="shared" ca="1" si="77"/>
        <v>6.0972267711167483</v>
      </c>
      <c r="I58" s="20">
        <f t="shared" ca="1" si="77"/>
        <v>8.3135934379547685</v>
      </c>
      <c r="J58" s="20">
        <f t="shared" ca="1" si="77"/>
        <v>8.6321394659659489</v>
      </c>
      <c r="K58" s="20">
        <f t="shared" ca="1" si="77"/>
        <v>12.829000646523149</v>
      </c>
      <c r="L58" s="20">
        <f t="shared" ca="1" si="77"/>
        <v>9.0640218764644018</v>
      </c>
      <c r="M58" s="20">
        <f t="shared" ca="1" si="77"/>
        <v>6.4279242089508193</v>
      </c>
      <c r="N58" s="20">
        <f t="shared" ca="1" si="77"/>
        <v>1.7445651618442248</v>
      </c>
      <c r="O58" s="20">
        <f t="shared" ca="1" si="77"/>
        <v>0.81096637899940038</v>
      </c>
      <c r="P58" s="20">
        <f t="shared" ca="1" si="77"/>
        <v>2.6722083160613641</v>
      </c>
      <c r="Q58" s="20">
        <f t="shared" ca="1" si="77"/>
        <v>8.8340196570354976</v>
      </c>
      <c r="R58" s="20">
        <f t="shared" ca="1" si="77"/>
        <v>2.4801318361464375</v>
      </c>
      <c r="S58" s="20">
        <f t="shared" ca="1" si="77"/>
        <v>10.501442737755905</v>
      </c>
      <c r="T58" s="20">
        <f t="shared" ca="1" si="77"/>
        <v>8.7873960438999745</v>
      </c>
      <c r="U58" s="20">
        <f t="shared" ca="1" si="77"/>
        <v>3.6573898805408733</v>
      </c>
      <c r="V58" s="20">
        <f t="shared" ca="1" si="77"/>
        <v>-6.6826675642439053</v>
      </c>
      <c r="W58" s="20">
        <f t="shared" ca="1" si="77"/>
        <v>2.3012675979396935</v>
      </c>
      <c r="X58" s="20">
        <f t="shared" ca="1" si="77"/>
        <v>7.3554981899098815</v>
      </c>
      <c r="Y58" s="20">
        <f t="shared" ca="1" si="77"/>
        <v>10.881410835145244</v>
      </c>
      <c r="Z58" s="20">
        <f t="shared" ref="Z58:AQ58" ca="1" si="78">100*(Z26/Y26-1)</f>
        <v>2.7192114594023264</v>
      </c>
      <c r="AA58" s="20">
        <f t="shared" ca="1" si="78"/>
        <v>9.3216516308119779</v>
      </c>
      <c r="AB58" s="20">
        <f t="shared" ca="1" si="78"/>
        <v>6.5625210342474372</v>
      </c>
      <c r="AC58" s="20">
        <f t="shared" ca="1" si="78"/>
        <v>6.5410602069841062</v>
      </c>
      <c r="AD58" s="20">
        <f t="shared" ca="1" si="78"/>
        <v>7.5594081573337135</v>
      </c>
      <c r="AE58" s="20">
        <f t="shared" ca="1" si="78"/>
        <v>7.6548304149753887</v>
      </c>
      <c r="AF58" s="20">
        <f t="shared" ca="1" si="78"/>
        <v>7.5790359668387985</v>
      </c>
      <c r="AG58" s="20">
        <f t="shared" ca="1" si="78"/>
        <v>7.6076547063009592</v>
      </c>
      <c r="AH58" s="20">
        <f t="shared" ca="1" si="78"/>
        <v>10.429883542268282</v>
      </c>
      <c r="AI58" s="20">
        <f t="shared" ca="1" si="78"/>
        <v>2.8889326666807769</v>
      </c>
      <c r="AJ58" s="19">
        <f t="shared" ca="1" si="78"/>
        <v>6.361128702386587</v>
      </c>
      <c r="AK58" s="19">
        <f t="shared" ca="1" si="78"/>
        <v>5.8322686072043606</v>
      </c>
      <c r="AL58" s="19">
        <f t="shared" ca="1" si="78"/>
        <v>7.0854044945742434</v>
      </c>
      <c r="AM58" s="19">
        <f t="shared" ca="1" si="78"/>
        <v>6.0607556341949254</v>
      </c>
      <c r="AN58" s="19">
        <f t="shared" ca="1" si="78"/>
        <v>5.3400731090610165</v>
      </c>
      <c r="AO58" s="19">
        <f t="shared" ca="1" si="78"/>
        <v>5.5019892512284452</v>
      </c>
      <c r="AP58" s="19">
        <f t="shared" ca="1" si="78"/>
        <v>5.6329435349147916</v>
      </c>
      <c r="AQ58" s="19">
        <f t="shared" ca="1" si="78"/>
        <v>5.6865724483704749</v>
      </c>
    </row>
    <row r="59" spans="2:43" x14ac:dyDescent="0.2">
      <c r="B59" t="str">
        <f>B27</f>
        <v xml:space="preserve">  Wage and salary disbursements (mil. $)</v>
      </c>
      <c r="C59" s="20"/>
      <c r="D59" s="20">
        <f t="shared" ref="D59:Y59" ca="1" si="79">100*(D27/C27-1)</f>
        <v>6.1932306564087103</v>
      </c>
      <c r="E59" s="20">
        <f t="shared" ca="1" si="79"/>
        <v>9.1258102834295141</v>
      </c>
      <c r="F59" s="20">
        <f t="shared" ca="1" si="79"/>
        <v>1.0561685880196903</v>
      </c>
      <c r="G59" s="20">
        <f t="shared" ca="1" si="79"/>
        <v>3.6270849569991492</v>
      </c>
      <c r="H59" s="20">
        <f t="shared" ca="1" si="79"/>
        <v>6.2184340842647901</v>
      </c>
      <c r="I59" s="20">
        <f t="shared" ca="1" si="79"/>
        <v>10.318481348595498</v>
      </c>
      <c r="J59" s="20">
        <f t="shared" ca="1" si="79"/>
        <v>14.178836928649297</v>
      </c>
      <c r="K59" s="20">
        <f t="shared" ca="1" si="79"/>
        <v>14.657686347219755</v>
      </c>
      <c r="L59" s="20">
        <f t="shared" ca="1" si="79"/>
        <v>12.946591845320143</v>
      </c>
      <c r="M59" s="20">
        <f t="shared" ca="1" si="79"/>
        <v>5.3563714084026159</v>
      </c>
      <c r="N59" s="20">
        <f t="shared" ca="1" si="79"/>
        <v>-1.4437424409182609</v>
      </c>
      <c r="O59" s="20">
        <f t="shared" ca="1" si="79"/>
        <v>-1.6994338009572063</v>
      </c>
      <c r="P59" s="20">
        <f t="shared" ca="1" si="79"/>
        <v>0.82685631029044693</v>
      </c>
      <c r="Q59" s="20">
        <f t="shared" ca="1" si="79"/>
        <v>2.9356248971663002</v>
      </c>
      <c r="R59" s="20">
        <f t="shared" ca="1" si="79"/>
        <v>5.1863055779172607</v>
      </c>
      <c r="S59" s="20">
        <f t="shared" ca="1" si="79"/>
        <v>9.6560053412942501</v>
      </c>
      <c r="T59" s="20">
        <f t="shared" ca="1" si="79"/>
        <v>8.6442638950831032</v>
      </c>
      <c r="U59" s="20">
        <f t="shared" ca="1" si="79"/>
        <v>2.7385850643834253</v>
      </c>
      <c r="V59" s="20">
        <f t="shared" ca="1" si="79"/>
        <v>-3.714748972146642</v>
      </c>
      <c r="W59" s="20">
        <f t="shared" ca="1" si="79"/>
        <v>1.3198616749360959</v>
      </c>
      <c r="X59" s="20">
        <f t="shared" ca="1" si="79"/>
        <v>6.4950590492290683</v>
      </c>
      <c r="Y59" s="20">
        <f t="shared" ca="1" si="79"/>
        <v>7.5799919514769387</v>
      </c>
      <c r="Z59" s="20">
        <f t="shared" ref="Z59:AQ59" ca="1" si="80">100*(Z27/Y27-1)</f>
        <v>4.7089495324623254</v>
      </c>
      <c r="AA59" s="20">
        <f t="shared" ca="1" si="80"/>
        <v>7.9952498762988933</v>
      </c>
      <c r="AB59" s="20">
        <f t="shared" ca="1" si="80"/>
        <v>5.8662576102454844</v>
      </c>
      <c r="AC59" s="20">
        <f t="shared" ca="1" si="80"/>
        <v>7.1742649159100003</v>
      </c>
      <c r="AD59" s="20">
        <f t="shared" ca="1" si="80"/>
        <v>8.2366670839407519</v>
      </c>
      <c r="AE59" s="20">
        <f t="shared" ca="1" si="80"/>
        <v>10.242944796262577</v>
      </c>
      <c r="AF59" s="20">
        <f t="shared" ca="1" si="80"/>
        <v>7.8404418408682952</v>
      </c>
      <c r="AG59" s="20">
        <f t="shared" ca="1" si="80"/>
        <v>5.2938126924472195</v>
      </c>
      <c r="AH59" s="20">
        <f t="shared" ca="1" si="80"/>
        <v>10.969337879402019</v>
      </c>
      <c r="AI59" s="20">
        <f t="shared" ca="1" si="80"/>
        <v>7.0034581928229978</v>
      </c>
      <c r="AJ59" s="19">
        <f t="shared" ca="1" si="80"/>
        <v>6.6836123679591353</v>
      </c>
      <c r="AK59" s="19">
        <f t="shared" ca="1" si="80"/>
        <v>5.4459979224572796</v>
      </c>
      <c r="AL59" s="19">
        <f t="shared" ca="1" si="80"/>
        <v>6.1590905140089136</v>
      </c>
      <c r="AM59" s="19">
        <f t="shared" ca="1" si="80"/>
        <v>5.3654328429480813</v>
      </c>
      <c r="AN59" s="19">
        <f t="shared" ca="1" si="80"/>
        <v>4.9216728684933875</v>
      </c>
      <c r="AO59" s="19">
        <f t="shared" ca="1" si="80"/>
        <v>5.3064736619317543</v>
      </c>
      <c r="AP59" s="19">
        <f t="shared" ca="1" si="80"/>
        <v>5.4196219873511975</v>
      </c>
      <c r="AQ59" s="19">
        <f t="shared" ca="1" si="80"/>
        <v>5.5311030677925199</v>
      </c>
    </row>
    <row r="60" spans="2:43" x14ac:dyDescent="0.2">
      <c r="B60" t="str">
        <f>B28</f>
        <v>Per capita personal income ($)</v>
      </c>
      <c r="C60" s="20"/>
      <c r="D60" s="20">
        <f t="shared" ref="D60:Y60" ca="1" si="81">100*(D28/C28-1)</f>
        <v>3.6819442875518638</v>
      </c>
      <c r="E60" s="20">
        <f t="shared" ca="1" si="81"/>
        <v>6.0928344669044732</v>
      </c>
      <c r="F60" s="20">
        <f t="shared" ca="1" si="81"/>
        <v>2.0281389107633663</v>
      </c>
      <c r="G60" s="20">
        <f t="shared" ca="1" si="81"/>
        <v>3.6241978827625365</v>
      </c>
      <c r="H60" s="20">
        <f t="shared" ca="1" si="81"/>
        <v>4.7964731903419988</v>
      </c>
      <c r="I60" s="20">
        <f t="shared" ca="1" si="81"/>
        <v>6.9787113594039552</v>
      </c>
      <c r="J60" s="20">
        <f t="shared" ca="1" si="81"/>
        <v>6.8883396123918361</v>
      </c>
      <c r="K60" s="20">
        <f t="shared" ca="1" si="81"/>
        <v>10.620665201598122</v>
      </c>
      <c r="L60" s="20">
        <f t="shared" ca="1" si="81"/>
        <v>6.9964203893635224</v>
      </c>
      <c r="M60" s="20">
        <f t="shared" ca="1" si="81"/>
        <v>4.7743705849150775</v>
      </c>
      <c r="N60" s="20">
        <f t="shared" ca="1" si="81"/>
        <v>0.40057492773453163</v>
      </c>
      <c r="O60" s="20">
        <f t="shared" ca="1" si="81"/>
        <v>-0.41267992992374269</v>
      </c>
      <c r="P60" s="20">
        <f t="shared" ca="1" si="81"/>
        <v>1.8081456366895843</v>
      </c>
      <c r="Q60" s="20">
        <f t="shared" ca="1" si="81"/>
        <v>7.821269308112444</v>
      </c>
      <c r="R60" s="20">
        <f t="shared" ca="1" si="81"/>
        <v>1.0904245347560071</v>
      </c>
      <c r="S60" s="20">
        <f t="shared" ca="1" si="81"/>
        <v>8.5628011843132068</v>
      </c>
      <c r="T60" s="20">
        <f t="shared" ca="1" si="81"/>
        <v>7.2944886098546435</v>
      </c>
      <c r="U60" s="20">
        <f t="shared" ca="1" si="81"/>
        <v>2.5781243193158776</v>
      </c>
      <c r="V60" s="20">
        <f t="shared" ca="1" si="81"/>
        <v>-7.6285389486148709</v>
      </c>
      <c r="W60" s="20">
        <f t="shared" ca="1" si="81"/>
        <v>1.2638811771588099</v>
      </c>
      <c r="X60" s="20">
        <f t="shared" ca="1" si="81"/>
        <v>6.6547221370958143</v>
      </c>
      <c r="Y60" s="20">
        <f t="shared" ca="1" si="81"/>
        <v>9.8815583739910053</v>
      </c>
      <c r="Z60" s="20">
        <f t="shared" ref="Z60:AQ60" ca="1" si="82">100*(Z28/Y28-1)</f>
        <v>1.1474386563857575</v>
      </c>
      <c r="AA60" s="20">
        <f t="shared" ca="1" si="82"/>
        <v>7.349034120286424</v>
      </c>
      <c r="AB60" s="20">
        <f t="shared" ca="1" si="82"/>
        <v>4.2202783794130116</v>
      </c>
      <c r="AC60" s="20">
        <f t="shared" ca="1" si="82"/>
        <v>4.3019228127849196</v>
      </c>
      <c r="AD60" s="20">
        <f t="shared" ca="1" si="82"/>
        <v>5.917292318290146</v>
      </c>
      <c r="AE60" s="20">
        <f t="shared" ca="1" si="82"/>
        <v>5.7688697391316435</v>
      </c>
      <c r="AF60" s="20">
        <f t="shared" ca="1" si="82"/>
        <v>5.6144773774879253</v>
      </c>
      <c r="AG60" s="20">
        <f t="shared" ca="1" si="82"/>
        <v>6.0759079027517204</v>
      </c>
      <c r="AH60" s="20">
        <f t="shared" ca="1" si="82"/>
        <v>9.3797227598842561</v>
      </c>
      <c r="AI60" s="20">
        <f t="shared" ca="1" si="82"/>
        <v>1.5020009940952095</v>
      </c>
      <c r="AJ60" s="19">
        <f t="shared" ca="1" si="82"/>
        <v>5.0219310383391447</v>
      </c>
      <c r="AK60" s="19">
        <f t="shared" ca="1" si="82"/>
        <v>4.6174553308643729</v>
      </c>
      <c r="AL60" s="19">
        <f t="shared" ca="1" si="82"/>
        <v>6.2736699492200731</v>
      </c>
      <c r="AM60" s="19">
        <f t="shared" ca="1" si="82"/>
        <v>5.0339181054581905</v>
      </c>
      <c r="AN60" s="19">
        <f t="shared" ca="1" si="82"/>
        <v>4.2245360393089015</v>
      </c>
      <c r="AO60" s="19">
        <f t="shared" ca="1" si="82"/>
        <v>4.3890447571261815</v>
      </c>
      <c r="AP60" s="19">
        <f t="shared" ca="1" si="82"/>
        <v>4.5493175382289808</v>
      </c>
      <c r="AQ60" s="19">
        <f t="shared" ca="1" si="82"/>
        <v>4.6163170689766275</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Q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20">
        <f t="shared" si="84"/>
        <v>5.6635769151298421</v>
      </c>
      <c r="AK62" s="19">
        <f t="shared" si="84"/>
        <v>3.7543760920418778</v>
      </c>
      <c r="AL62" s="19">
        <f t="shared" si="84"/>
        <v>3.3078284584169726</v>
      </c>
      <c r="AM62" s="19">
        <f t="shared" si="84"/>
        <v>3.2456589803063318</v>
      </c>
      <c r="AN62" s="19">
        <f t="shared" si="84"/>
        <v>2.6848944288527798</v>
      </c>
      <c r="AO62" s="19">
        <f t="shared" si="84"/>
        <v>2.6356473779690859</v>
      </c>
      <c r="AP62" s="19">
        <f t="shared" si="84"/>
        <v>2.7027862127928515</v>
      </c>
      <c r="AQ62" s="19">
        <f t="shared" si="84"/>
        <v>2.5741861045393222</v>
      </c>
    </row>
    <row r="63" spans="2:43" x14ac:dyDescent="0.2">
      <c r="B63" t="str">
        <f>B31</f>
        <v>Seattle MSA CPI-W (1982-1984=100)</v>
      </c>
      <c r="C63" s="20"/>
      <c r="D63" s="20"/>
      <c r="E63" s="20"/>
      <c r="F63" s="20"/>
      <c r="G63" s="20"/>
      <c r="H63" s="20"/>
      <c r="I63" s="20"/>
      <c r="J63" s="20"/>
      <c r="K63" s="20"/>
      <c r="L63" s="20">
        <f t="shared" ref="L63:AQ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20">
        <f t="shared" si="85"/>
        <v>5.4013055238651297</v>
      </c>
      <c r="AK63" s="19">
        <f t="shared" si="85"/>
        <v>3.5993887783557055</v>
      </c>
      <c r="AL63" s="19">
        <f t="shared" si="85"/>
        <v>3.2473121061093124</v>
      </c>
      <c r="AM63" s="19">
        <f t="shared" si="85"/>
        <v>3.2671894378864863</v>
      </c>
      <c r="AN63" s="19">
        <f t="shared" si="85"/>
        <v>2.6961781019884112</v>
      </c>
      <c r="AO63" s="19">
        <f t="shared" si="85"/>
        <v>2.6752501517353533</v>
      </c>
      <c r="AP63" s="19">
        <f t="shared" si="85"/>
        <v>2.729088490784437</v>
      </c>
      <c r="AQ63" s="19">
        <f t="shared" si="85"/>
        <v>2.6015051434520986</v>
      </c>
    </row>
    <row r="64" spans="2:43" x14ac:dyDescent="0.2">
      <c r="B64" t="str">
        <f>B32</f>
        <v>Seattle MSA S&amp;P CoreLogic Case-Shilller Home Price Index</v>
      </c>
      <c r="C64" s="20"/>
      <c r="D64" s="20">
        <f t="shared" ref="D64:K64" ca="1" si="86">100*(D32/C32-1)</f>
        <v>0.70700227985065478</v>
      </c>
      <c r="E64" s="20">
        <f t="shared" ca="1" si="86"/>
        <v>1.7655356123715604</v>
      </c>
      <c r="F64" s="20">
        <f t="shared" ca="1" si="86"/>
        <v>2.0718302019675061</v>
      </c>
      <c r="G64" s="20">
        <f t="shared" ca="1" si="86"/>
        <v>3.9425103583861754</v>
      </c>
      <c r="H64" s="20">
        <f t="shared" ca="1" si="86"/>
        <v>1.4225955605732921</v>
      </c>
      <c r="I64" s="20">
        <f t="shared" ca="1" si="86"/>
        <v>2.5784930256778305</v>
      </c>
      <c r="J64" s="20">
        <f t="shared" ca="1" si="86"/>
        <v>8.0976341306927537</v>
      </c>
      <c r="K64" s="20">
        <f t="shared" ca="1" si="86"/>
        <v>10.671410453148834</v>
      </c>
      <c r="L64" s="20">
        <f t="shared" ref="L64" ca="1" si="87">100*(L32/K32-1)</f>
        <v>8.8786635538039995</v>
      </c>
      <c r="M64" s="20">
        <f t="shared" ref="M64" ca="1" si="88">100*(M32/L32-1)</f>
        <v>8.1788174389006763</v>
      </c>
      <c r="N64" s="20">
        <f t="shared" ref="N64" ca="1" si="89">100*(N32/M32-1)</f>
        <v>5.2822774833588104</v>
      </c>
      <c r="O64" s="20">
        <f t="shared" ref="O64" ca="1" si="90">100*(O32/N32-1)</f>
        <v>4.0869097443675173</v>
      </c>
      <c r="P64" s="20">
        <f t="shared" ref="P64" ca="1" si="91">100*(P32/O32-1)</f>
        <v>5.0756220553214382</v>
      </c>
      <c r="Q64" s="20">
        <f t="shared" ref="Q64" ca="1" si="92">100*(Q32/P32-1)</f>
        <v>9.5365449889611718</v>
      </c>
      <c r="R64" s="20">
        <f t="shared" ref="R64" ca="1" si="93">100*(R32/Q32-1)</f>
        <v>15.717486575624505</v>
      </c>
      <c r="S64" s="20">
        <f t="shared" ref="S64" ca="1" si="94">100*(S32/R32-1)</f>
        <v>16.042140880767917</v>
      </c>
      <c r="T64" s="20">
        <f t="shared" ref="T64" ca="1" si="95">100*(T32/S32-1)</f>
        <v>6.6660832046789187</v>
      </c>
      <c r="U64" s="20">
        <f t="shared" ref="U64" ca="1" si="96">100*(U32/T32-1)</f>
        <v>-7.3361739471377589</v>
      </c>
      <c r="V64" s="20">
        <f t="shared" ref="V64" ca="1" si="97">100*(V32/U32-1)</f>
        <v>-14.338902075010262</v>
      </c>
      <c r="W64" s="20">
        <f t="shared" ref="W64" ca="1" si="98">100*(W32/V32-1)</f>
        <v>-3.5650420035086894</v>
      </c>
      <c r="X64" s="20">
        <f t="shared" ref="X64" ca="1" si="99">100*(X32/W32-1)</f>
        <v>-6.5742846062692433</v>
      </c>
      <c r="Y64" s="20">
        <f t="shared" ref="Y64" ca="1" si="100">100*(Y32/X32-1)</f>
        <v>2.1178057459501742</v>
      </c>
      <c r="Z64" s="20">
        <f t="shared" ref="Z64" ca="1" si="101">100*(Z32/Y32-1)</f>
        <v>11.753241007847492</v>
      </c>
      <c r="AA64" s="20">
        <f t="shared" ref="AA64" ca="1" si="102">100*(AA32/Z32-1)</f>
        <v>8.5490931688062979</v>
      </c>
      <c r="AB64" s="20">
        <f t="shared" ref="AB64" ca="1" si="103">100*(AB32/AA32-1)</f>
        <v>7.9069215049055508</v>
      </c>
      <c r="AC64" s="20">
        <f t="shared" ref="AC64" ca="1" si="104">100*(AC32/AB32-1)</f>
        <v>10.799252674916149</v>
      </c>
      <c r="AD64" s="20">
        <f t="shared" ref="AD64" ca="1" si="105">100*(AD32/AC32-1)</f>
        <v>12.758089641574077</v>
      </c>
      <c r="AE64" s="20">
        <f t="shared" ref="AE64" ca="1" si="106">100*(AE32/AD32-1)</f>
        <v>10.404359290494526</v>
      </c>
      <c r="AF64" s="20">
        <f t="shared" ref="AF64" ca="1" si="107">100*(AF32/AE32-1)</f>
        <v>1.4575218915571453</v>
      </c>
      <c r="AG64" s="20">
        <f t="shared" ref="AG64" ca="1" si="108">100*(AG32/AF32-1)</f>
        <v>8.6313613113708989</v>
      </c>
      <c r="AH64" s="20">
        <f t="shared" ref="AH64" ca="1" si="109">100*(AH32/AG32-1)</f>
        <v>21.805219237694452</v>
      </c>
      <c r="AI64" s="20">
        <f t="shared" ref="AI64" ca="1" si="110">100*(AI32/AH32-1)</f>
        <v>14.571720561863533</v>
      </c>
      <c r="AJ64" s="20">
        <f t="shared" ref="AJ64" ca="1" si="111">100*(AJ32/AI32-1)</f>
        <v>-5.1307163691228785</v>
      </c>
      <c r="AK64" s="19">
        <f t="shared" ref="AK64" ca="1" si="112">100*(AK32/AJ32-1)</f>
        <v>4.4012032763246944</v>
      </c>
      <c r="AL64" s="19">
        <f t="shared" ref="AL64" ca="1" si="113">100*(AL32/AK32-1)</f>
        <v>4.0725684994917133</v>
      </c>
      <c r="AM64" s="19">
        <f t="shared" ref="AM64" ca="1" si="114">100*(AM32/AL32-1)</f>
        <v>3.7481245684637399</v>
      </c>
      <c r="AN64" s="19">
        <f t="shared" ref="AN64" ca="1" si="115">100*(AN32/AM32-1)</f>
        <v>3.7409790261747622</v>
      </c>
      <c r="AO64" s="19">
        <f t="shared" ref="AO64" ca="1" si="116">100*(AO32/AN32-1)</f>
        <v>3.5822817524497452</v>
      </c>
      <c r="AP64" s="19">
        <f t="shared" ref="AP64:AQ64" ca="1" si="117">100*(AP32/AO32-1)</f>
        <v>3.6542553772196174</v>
      </c>
      <c r="AQ64" s="19">
        <f t="shared" ca="1" si="117"/>
        <v>3.5774639388461926</v>
      </c>
    </row>
    <row r="65" spans="2:43"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Q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20">
        <f t="shared" ca="1" si="119"/>
        <v>-31.564272211720223</v>
      </c>
      <c r="AK65" s="19">
        <f t="shared" ca="1" si="119"/>
        <v>9.6286340722325789</v>
      </c>
      <c r="AL65" s="19">
        <f t="shared" ca="1" si="119"/>
        <v>14.6834654855043</v>
      </c>
      <c r="AM65" s="19">
        <f t="shared" ca="1" si="119"/>
        <v>8.2307181497464974</v>
      </c>
      <c r="AN65" s="19">
        <f t="shared" ca="1" si="119"/>
        <v>4.0285315037362324</v>
      </c>
      <c r="AO65" s="19">
        <f t="shared" ca="1" si="119"/>
        <v>4.1708981336745499</v>
      </c>
      <c r="AP65" s="19">
        <f t="shared" ca="1" si="119"/>
        <v>2.1023071781647085</v>
      </c>
      <c r="AQ65" s="19">
        <f t="shared" ca="1" si="119"/>
        <v>0.75016273859966898</v>
      </c>
    </row>
    <row r="66" spans="2:43"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Q66" ca="1" si="121">100*(L34/K34-1)</f>
        <v>1.9329172963569397</v>
      </c>
      <c r="M66" s="20">
        <f t="shared" ca="1" si="121"/>
        <v>1.5911825391537349</v>
      </c>
      <c r="N66" s="20">
        <f t="shared" ca="1" si="121"/>
        <v>1.3402663463117914</v>
      </c>
      <c r="O66" s="20">
        <f t="shared" ca="1" si="121"/>
        <v>1.2249047343431574</v>
      </c>
      <c r="P66" s="20">
        <f t="shared" ca="1" si="121"/>
        <v>0.84727787302520952</v>
      </c>
      <c r="Q66" s="20">
        <f t="shared" ca="1" si="121"/>
        <v>0.92559965681806577</v>
      </c>
      <c r="R66" s="20">
        <f t="shared" ca="1" si="121"/>
        <v>1.3880746333560401</v>
      </c>
      <c r="S66" s="20">
        <f t="shared" ca="1" si="121"/>
        <v>1.7769258096399509</v>
      </c>
      <c r="T66" s="20">
        <f t="shared" ca="1" si="121"/>
        <v>1.3988145958805376</v>
      </c>
      <c r="U66" s="20">
        <f t="shared" ca="1" si="121"/>
        <v>1.0571122533625132</v>
      </c>
      <c r="V66" s="20">
        <f t="shared" ca="1" si="121"/>
        <v>1.0276395517743175</v>
      </c>
      <c r="W66" s="20">
        <f t="shared" ca="1" si="121"/>
        <v>1.0162835083779465</v>
      </c>
      <c r="X66" s="20">
        <f t="shared" ca="1" si="121"/>
        <v>0.65804275418899216</v>
      </c>
      <c r="Y66" s="20">
        <f t="shared" ca="1" si="121"/>
        <v>0.90262800479561367</v>
      </c>
      <c r="Z66" s="20">
        <f t="shared" ca="1" si="121"/>
        <v>1.5624449298434762</v>
      </c>
      <c r="AA66" s="20">
        <f t="shared" ca="1" si="121"/>
        <v>1.8244608891478942</v>
      </c>
      <c r="AB66" s="20">
        <f t="shared" ca="1" si="121"/>
        <v>2.2613496378583564</v>
      </c>
      <c r="AC66" s="20">
        <f t="shared" ca="1" si="121"/>
        <v>2.1396046353136411</v>
      </c>
      <c r="AD66" s="20">
        <f t="shared" ca="1" si="121"/>
        <v>1.5511836792996503</v>
      </c>
      <c r="AE66" s="20">
        <f t="shared" ca="1" si="121"/>
        <v>1.7824325017721243</v>
      </c>
      <c r="AF66" s="20">
        <f t="shared" ca="1" si="121"/>
        <v>1.8633129822935413</v>
      </c>
      <c r="AG66" s="20">
        <f t="shared" ca="1" si="121"/>
        <v>1.4450305432051058</v>
      </c>
      <c r="AH66" s="20">
        <f t="shared" ca="1" si="121"/>
        <v>0.96559669932658743</v>
      </c>
      <c r="AI66" s="20">
        <f t="shared" ca="1" si="121"/>
        <v>1.3592580735342752</v>
      </c>
      <c r="AJ66" s="20">
        <f t="shared" ca="1" si="121"/>
        <v>1.2762139127404204</v>
      </c>
      <c r="AK66" s="19">
        <f t="shared" ca="1" si="121"/>
        <v>1.1592918751198056</v>
      </c>
      <c r="AL66" s="19">
        <f t="shared" ca="1" si="121"/>
        <v>0.76571090437076439</v>
      </c>
      <c r="AM66" s="19">
        <f t="shared" ca="1" si="121"/>
        <v>0.97823558328782312</v>
      </c>
      <c r="AN66" s="19">
        <f t="shared" ca="1" si="121"/>
        <v>1.0700906137249389</v>
      </c>
      <c r="AO66" s="19">
        <f t="shared" ca="1" si="121"/>
        <v>1.0660048289032886</v>
      </c>
      <c r="AP66" s="19">
        <f t="shared" ca="1" si="121"/>
        <v>1.0364820352355864</v>
      </c>
      <c r="AQ66" s="19">
        <f t="shared" ca="1" si="121"/>
        <v>1.0230723154544652</v>
      </c>
    </row>
    <row r="68" spans="2:43" x14ac:dyDescent="0.2">
      <c r="B68" s="1" t="s">
        <v>221</v>
      </c>
    </row>
    <row r="69" spans="2:43"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c r="AQ69" s="1">
        <f t="shared" ref="AQ69" si="124">AQ4</f>
        <v>2030</v>
      </c>
    </row>
    <row r="70" spans="2:43" x14ac:dyDescent="0.2">
      <c r="B70" t="str">
        <f t="shared" ref="B70:B83" si="125">B39</f>
        <v>Employment (thous.)</v>
      </c>
      <c r="C70" s="12"/>
      <c r="D70" s="12">
        <f t="shared" ref="D70:Y70" ca="1" si="126">C7/C$7*D39</f>
        <v>0.46730727331465438</v>
      </c>
      <c r="E70" s="12">
        <f t="shared" ca="1" si="126"/>
        <v>1.2600486072162909</v>
      </c>
      <c r="F70" s="12">
        <f t="shared" ca="1" si="126"/>
        <v>1.0420205302415164</v>
      </c>
      <c r="G70" s="12">
        <f t="shared" ca="1" si="126"/>
        <v>1.0488156057915088</v>
      </c>
      <c r="H70" s="12">
        <f t="shared" ca="1" si="126"/>
        <v>1.8617636847587216</v>
      </c>
      <c r="I70" s="12">
        <f t="shared" ca="1" si="126"/>
        <v>3.7570120002840435</v>
      </c>
      <c r="J70" s="12">
        <f t="shared" ca="1" si="126"/>
        <v>5.7732974726425024</v>
      </c>
      <c r="K70" s="12">
        <f t="shared" ca="1" si="126"/>
        <v>4.809228957601408</v>
      </c>
      <c r="L70" s="12">
        <f t="shared" ca="1" si="126"/>
        <v>2.6223840977838142</v>
      </c>
      <c r="M70" s="12">
        <f t="shared" ca="1" si="126"/>
        <v>2.2762545266425294</v>
      </c>
      <c r="N70" s="12">
        <f t="shared" ca="1" si="126"/>
        <v>-1.2104315912058294</v>
      </c>
      <c r="O70" s="12">
        <f t="shared" ca="1" si="126"/>
        <v>-3.4543116382081962</v>
      </c>
      <c r="P70" s="12">
        <f t="shared" ca="1" si="126"/>
        <v>-0.74986741653407796</v>
      </c>
      <c r="Q70" s="12">
        <f t="shared" ca="1" si="126"/>
        <v>0.73440781380089692</v>
      </c>
      <c r="R70" s="12">
        <f t="shared" ca="1" si="126"/>
        <v>2.5473699792756488</v>
      </c>
      <c r="S70" s="12">
        <f t="shared" ca="1" si="126"/>
        <v>3.2329271373407575</v>
      </c>
      <c r="T70" s="12">
        <f t="shared" ca="1" si="126"/>
        <v>3.1048807630234432</v>
      </c>
      <c r="U70" s="12">
        <f t="shared" ca="1" si="126"/>
        <v>1.2381189181858154</v>
      </c>
      <c r="V70" s="12">
        <f t="shared" ca="1" si="126"/>
        <v>-5.0722008562513521</v>
      </c>
      <c r="W70" s="12">
        <f t="shared" ca="1" si="126"/>
        <v>-1.4623734314912928</v>
      </c>
      <c r="X70" s="12">
        <f t="shared" ca="1" si="126"/>
        <v>1.8659855948537807</v>
      </c>
      <c r="Y70" s="12">
        <f t="shared" ca="1" si="126"/>
        <v>2.6191229365107205</v>
      </c>
      <c r="Z70" s="12">
        <f t="shared" ref="Z70:AQ70" ca="1" si="127">Y7/Y$7*Z39</f>
        <v>2.8793734337270172</v>
      </c>
      <c r="AA70" s="12">
        <f t="shared" ca="1" si="127"/>
        <v>2.7588349859339445</v>
      </c>
      <c r="AB70" s="12">
        <f t="shared" ca="1" si="127"/>
        <v>3.1750660122142671</v>
      </c>
      <c r="AC70" s="12">
        <f t="shared" ca="1" si="127"/>
        <v>3.2495433682414587</v>
      </c>
      <c r="AD70" s="12">
        <f t="shared" ca="1" si="127"/>
        <v>2.4857817743129118</v>
      </c>
      <c r="AE70" s="12">
        <f t="shared" ca="1" si="127"/>
        <v>2.2598003818266488</v>
      </c>
      <c r="AF70" s="12">
        <f t="shared" ca="1" si="127"/>
        <v>2.3438369084181732</v>
      </c>
      <c r="AG70" s="12">
        <f t="shared" ca="1" si="127"/>
        <v>-5.7821087802042648</v>
      </c>
      <c r="AH70" s="12">
        <f t="shared" ca="1" si="127"/>
        <v>1.6552471334129404</v>
      </c>
      <c r="AI70" s="12">
        <f t="shared" ca="1" si="127"/>
        <v>4.4911331945170829</v>
      </c>
      <c r="AJ70" s="12">
        <f t="shared" ca="1" si="127"/>
        <v>1.1352045634845487</v>
      </c>
      <c r="AK70" s="13">
        <f t="shared" ca="1" si="127"/>
        <v>1.0124619464729312</v>
      </c>
      <c r="AL70" s="13">
        <f t="shared" ca="1" si="127"/>
        <v>1.8128374629594157</v>
      </c>
      <c r="AM70" s="13">
        <f t="shared" ca="1" si="127"/>
        <v>0.94857354397128724</v>
      </c>
      <c r="AN70" s="13">
        <f t="shared" ca="1" si="127"/>
        <v>0.68092138372162214</v>
      </c>
      <c r="AO70" s="13">
        <f t="shared" ca="1" si="127"/>
        <v>1.0644060255769583</v>
      </c>
      <c r="AP70" s="13">
        <f t="shared" ca="1" si="127"/>
        <v>1.1681710741647144</v>
      </c>
      <c r="AQ70" s="13">
        <f t="shared" ca="1" si="127"/>
        <v>1.1623629028442384</v>
      </c>
    </row>
    <row r="71" spans="2:43" x14ac:dyDescent="0.2">
      <c r="B71" t="str">
        <f t="shared" si="125"/>
        <v xml:space="preserve"> Goods producing</v>
      </c>
      <c r="C71" s="12"/>
      <c r="D71" s="12">
        <f t="shared" ref="D71:Y71" ca="1" si="128">C8/C$7*D40</f>
        <v>-0.58526103844391375</v>
      </c>
      <c r="E71" s="12">
        <f t="shared" ca="1" si="128"/>
        <v>-0.22508880164516756</v>
      </c>
      <c r="F71" s="12">
        <f t="shared" ca="1" si="128"/>
        <v>-1.1786426408684754</v>
      </c>
      <c r="G71" s="12">
        <f t="shared" ca="1" si="128"/>
        <v>-0.9728038824449452</v>
      </c>
      <c r="H71" s="12">
        <f t="shared" ca="1" si="128"/>
        <v>-0.48533155884735513</v>
      </c>
      <c r="I71" s="12">
        <f t="shared" ca="1" si="128"/>
        <v>0.89824611233402052</v>
      </c>
      <c r="J71" s="12">
        <f t="shared" ca="1" si="128"/>
        <v>2.3460009170481979</v>
      </c>
      <c r="K71" s="12">
        <f t="shared" ca="1" si="128"/>
        <v>1.2351430216683783</v>
      </c>
      <c r="L71" s="12">
        <f t="shared" ca="1" si="128"/>
        <v>-0.64139761713685828</v>
      </c>
      <c r="M71" s="12">
        <f t="shared" ca="1" si="128"/>
        <v>-0.63884310446468096</v>
      </c>
      <c r="N71" s="12">
        <f t="shared" ca="1" si="128"/>
        <v>-0.64697509734034497</v>
      </c>
      <c r="O71" s="12">
        <f t="shared" ca="1" si="128"/>
        <v>-1.8075301850396528</v>
      </c>
      <c r="P71" s="12">
        <f t="shared" ca="1" si="128"/>
        <v>-1.2314845648178989</v>
      </c>
      <c r="Q71" s="12">
        <f t="shared" ca="1" si="128"/>
        <v>-9.319896114224667E-2</v>
      </c>
      <c r="R71" s="12">
        <f t="shared" ca="1" si="128"/>
        <v>0.87708477252541062</v>
      </c>
      <c r="S71" s="12">
        <f t="shared" ca="1" si="128"/>
        <v>1.2733221860000723</v>
      </c>
      <c r="T71" s="12">
        <f t="shared" ca="1" si="128"/>
        <v>1.0102952229466406</v>
      </c>
      <c r="U71" s="12">
        <f t="shared" ca="1" si="128"/>
        <v>-0.17687413116940526</v>
      </c>
      <c r="V71" s="12">
        <f t="shared" ca="1" si="128"/>
        <v>-2.2332866320965898</v>
      </c>
      <c r="W71" s="12">
        <f t="shared" ca="1" si="128"/>
        <v>-1.0213681747086396</v>
      </c>
      <c r="X71" s="12">
        <f t="shared" ca="1" si="128"/>
        <v>0.39026369652522058</v>
      </c>
      <c r="Y71" s="12">
        <f t="shared" ca="1" si="128"/>
        <v>0.8119222522934173</v>
      </c>
      <c r="Z71" s="12">
        <f t="shared" ref="Z71:AQ71" ca="1" si="129">Y8/Y$7*Z40</f>
        <v>0.63250312541029596</v>
      </c>
      <c r="AA71" s="12">
        <f t="shared" ca="1" si="129"/>
        <v>0.38730225667375373</v>
      </c>
      <c r="AB71" s="12">
        <f t="shared" ca="1" si="129"/>
        <v>0.59451491147073188</v>
      </c>
      <c r="AC71" s="12">
        <f t="shared" ca="1" si="129"/>
        <v>0.23341864104295404</v>
      </c>
      <c r="AD71" s="12">
        <f t="shared" ca="1" si="129"/>
        <v>-0.15764235966788787</v>
      </c>
      <c r="AE71" s="12">
        <f t="shared" ca="1" si="129"/>
        <v>0.30368076919272485</v>
      </c>
      <c r="AF71" s="12">
        <f t="shared" ca="1" si="129"/>
        <v>0.38789872070808445</v>
      </c>
      <c r="AG71" s="12">
        <f t="shared" ca="1" si="129"/>
        <v>-1.038274866375869</v>
      </c>
      <c r="AH71" s="12">
        <f t="shared" ca="1" si="129"/>
        <v>-0.52967908269213093</v>
      </c>
      <c r="AI71" s="12">
        <f t="shared" ca="1" si="129"/>
        <v>0.33108661541649692</v>
      </c>
      <c r="AJ71" s="12">
        <f t="shared" ca="1" si="129"/>
        <v>0.23138528956216284</v>
      </c>
      <c r="AK71" s="13">
        <f t="shared" ca="1" si="129"/>
        <v>0.21872326914815926</v>
      </c>
      <c r="AL71" s="13">
        <f t="shared" ca="1" si="129"/>
        <v>5.5073391050712475E-2</v>
      </c>
      <c r="AM71" s="13">
        <f t="shared" ca="1" si="129"/>
        <v>0.16228514083957069</v>
      </c>
      <c r="AN71" s="13">
        <f t="shared" ca="1" si="129"/>
        <v>0.13927667551481393</v>
      </c>
      <c r="AO71" s="13">
        <f t="shared" ca="1" si="129"/>
        <v>0.1561217283398004</v>
      </c>
      <c r="AP71" s="13">
        <f t="shared" ca="1" si="129"/>
        <v>0.15949229992821271</v>
      </c>
      <c r="AQ71" s="13">
        <f t="shared" ca="1" si="129"/>
        <v>0.13044520524155659</v>
      </c>
    </row>
    <row r="72" spans="2:43" x14ac:dyDescent="0.2">
      <c r="B72" t="str">
        <f t="shared" si="125"/>
        <v xml:space="preserve">   Natural resources</v>
      </c>
      <c r="C72" s="12"/>
      <c r="D72" s="12">
        <f t="shared" ref="D72:Y72" ca="1" si="130">C9/C$7*D41</f>
        <v>-1.5025957341307116E-2</v>
      </c>
      <c r="E72" s="12">
        <f t="shared" ca="1" si="130"/>
        <v>-2.1686296504019421E-2</v>
      </c>
      <c r="F72" s="12">
        <f t="shared" ca="1" si="130"/>
        <v>4.4309873716859753E-3</v>
      </c>
      <c r="G72" s="12">
        <f t="shared" ca="1" si="130"/>
        <v>-5.1161736867878279E-3</v>
      </c>
      <c r="H72" s="12">
        <f t="shared" ca="1" si="130"/>
        <v>3.6164795741233445E-3</v>
      </c>
      <c r="I72" s="12">
        <f t="shared" ca="1" si="130"/>
        <v>1.4201519562593247E-3</v>
      </c>
      <c r="J72" s="12">
        <f t="shared" ca="1" si="130"/>
        <v>1.9162201189425195E-2</v>
      </c>
      <c r="K72" s="12">
        <f t="shared" ca="1" si="130"/>
        <v>4.5290734162800918E-3</v>
      </c>
      <c r="L72" s="12">
        <f t="shared" ca="1" si="130"/>
        <v>1.4198407309093167E-2</v>
      </c>
      <c r="M72" s="12">
        <f t="shared" ca="1" si="130"/>
        <v>6.015471793452727E-4</v>
      </c>
      <c r="N72" s="12">
        <f t="shared" ca="1" si="130"/>
        <v>-1.0586865229205647E-2</v>
      </c>
      <c r="O72" s="12">
        <f t="shared" ca="1" si="130"/>
        <v>-2.6196089638255808E-2</v>
      </c>
      <c r="P72" s="12">
        <f t="shared" ca="1" si="130"/>
        <v>-1.8500018500018516E-2</v>
      </c>
      <c r="Q72" s="12">
        <f t="shared" ca="1" si="130"/>
        <v>-9.3198961142246309E-3</v>
      </c>
      <c r="R72" s="12">
        <f t="shared" ca="1" si="130"/>
        <v>-8.635152472120794E-3</v>
      </c>
      <c r="S72" s="12">
        <f t="shared" ca="1" si="130"/>
        <v>-6.014748162494392E-4</v>
      </c>
      <c r="T72" s="12">
        <f t="shared" ca="1" si="130"/>
        <v>0</v>
      </c>
      <c r="U72" s="12">
        <f t="shared" ca="1" si="130"/>
        <v>-7.9113029916027273E-3</v>
      </c>
      <c r="V72" s="12">
        <f t="shared" ca="1" si="130"/>
        <v>-1.2280006474912503E-2</v>
      </c>
      <c r="W72" s="12">
        <f t="shared" ca="1" si="130"/>
        <v>-1.7640210271306371E-3</v>
      </c>
      <c r="X72" s="12">
        <f t="shared" ca="1" si="130"/>
        <v>-4.1771343664779156E-3</v>
      </c>
      <c r="Y72" s="12">
        <f t="shared" ca="1" si="130"/>
        <v>-5.8580249083218638E-4</v>
      </c>
      <c r="Z72" s="12">
        <f t="shared" ref="Z72:AQ72" ca="1" si="131">Y9/Y$7*Z41</f>
        <v>2.2834047848747292E-3</v>
      </c>
      <c r="AA72" s="12">
        <f t="shared" ca="1" si="131"/>
        <v>-1.6646228796866167E-3</v>
      </c>
      <c r="AB72" s="12">
        <f t="shared" ca="1" si="131"/>
        <v>5.3997721296161387E-3</v>
      </c>
      <c r="AC72" s="12">
        <f t="shared" ca="1" si="131"/>
        <v>-1.0467203634213177E-3</v>
      </c>
      <c r="AD72" s="12">
        <f t="shared" ca="1" si="131"/>
        <v>1.013777232590917E-3</v>
      </c>
      <c r="AE72" s="12">
        <f t="shared" ca="1" si="131"/>
        <v>0</v>
      </c>
      <c r="AF72" s="12">
        <f t="shared" ca="1" si="131"/>
        <v>0</v>
      </c>
      <c r="AG72" s="12">
        <f t="shared" ca="1" si="131"/>
        <v>-2.3629377932996559E-3</v>
      </c>
      <c r="AH72" s="12">
        <f t="shared" ca="1" si="131"/>
        <v>-1.5047701212844665E-3</v>
      </c>
      <c r="AI72" s="12">
        <f t="shared" ca="1" si="131"/>
        <v>-1.4802680271974661E-3</v>
      </c>
      <c r="AJ72" s="12">
        <f t="shared" ca="1" si="131"/>
        <v>-4.7221487665747246E-4</v>
      </c>
      <c r="AK72" s="13">
        <f t="shared" ca="1" si="131"/>
        <v>1.0924831443886254E-3</v>
      </c>
      <c r="AL72" s="13">
        <f t="shared" ca="1" si="131"/>
        <v>1.3330186440896521E-3</v>
      </c>
      <c r="AM72" s="13">
        <f t="shared" ca="1" si="131"/>
        <v>2.6246115370350659E-4</v>
      </c>
      <c r="AN72" s="13">
        <f t="shared" ca="1" si="131"/>
        <v>5.1146008984142987E-5</v>
      </c>
      <c r="AO72" s="13">
        <f t="shared" ca="1" si="131"/>
        <v>9.9555224404625027E-6</v>
      </c>
      <c r="AP72" s="13">
        <f t="shared" ca="1" si="131"/>
        <v>1.9306201931724971E-6</v>
      </c>
      <c r="AQ72" s="13">
        <f t="shared" ca="1" si="131"/>
        <v>3.7222874714745832E-7</v>
      </c>
    </row>
    <row r="73" spans="2:43" x14ac:dyDescent="0.2">
      <c r="B73" t="str">
        <f t="shared" si="125"/>
        <v xml:space="preserve">   Construction</v>
      </c>
      <c r="C73" s="12"/>
      <c r="D73" s="12">
        <f t="shared" ref="D73:Y73" ca="1" si="132">C10/C$7*D42</f>
        <v>-0.20510431770884138</v>
      </c>
      <c r="E73" s="12">
        <f t="shared" ca="1" si="132"/>
        <v>0.15329968218358531</v>
      </c>
      <c r="F73" s="12">
        <f t="shared" ca="1" si="132"/>
        <v>-0.28062920020678006</v>
      </c>
      <c r="G73" s="12">
        <f t="shared" ca="1" si="132"/>
        <v>-6.8702903794008202E-2</v>
      </c>
      <c r="H73" s="12">
        <f t="shared" ca="1" si="132"/>
        <v>3.7611387570882983E-2</v>
      </c>
      <c r="I73" s="12">
        <f t="shared" ca="1" si="132"/>
        <v>0.18106937442306328</v>
      </c>
      <c r="J73" s="12">
        <f t="shared" ca="1" si="132"/>
        <v>0.49068922331492543</v>
      </c>
      <c r="K73" s="12">
        <f t="shared" ca="1" si="132"/>
        <v>0.41602774380972657</v>
      </c>
      <c r="L73" s="12">
        <f t="shared" ca="1" si="132"/>
        <v>0.4568183221186497</v>
      </c>
      <c r="M73" s="12">
        <f t="shared" ca="1" si="132"/>
        <v>0.38258400606359583</v>
      </c>
      <c r="N73" s="12">
        <f t="shared" ca="1" si="132"/>
        <v>-0.14174636223547607</v>
      </c>
      <c r="O73" s="12">
        <f t="shared" ca="1" si="132"/>
        <v>-0.38698768783786947</v>
      </c>
      <c r="P73" s="12">
        <f t="shared" ca="1" si="132"/>
        <v>-0.11285011285011337</v>
      </c>
      <c r="Q73" s="12">
        <f t="shared" ca="1" si="132"/>
        <v>0.17645669976265443</v>
      </c>
      <c r="R73" s="12">
        <f t="shared" ca="1" si="132"/>
        <v>0.43237442021119032</v>
      </c>
      <c r="S73" s="12">
        <f t="shared" ca="1" si="132"/>
        <v>0.60989546367693714</v>
      </c>
      <c r="T73" s="12">
        <f t="shared" ca="1" si="132"/>
        <v>0.5738989588249348</v>
      </c>
      <c r="U73" s="12">
        <f t="shared" ca="1" si="132"/>
        <v>-0.20230331935669793</v>
      </c>
      <c r="V73" s="12">
        <f t="shared" ca="1" si="132"/>
        <v>-1.4345280291147799</v>
      </c>
      <c r="W73" s="12">
        <f t="shared" ca="1" si="132"/>
        <v>-0.66562393423729516</v>
      </c>
      <c r="X73" s="12">
        <f t="shared" ca="1" si="132"/>
        <v>-0.1617147733307876</v>
      </c>
      <c r="Y73" s="12">
        <f t="shared" ca="1" si="132"/>
        <v>0.19390062446545439</v>
      </c>
      <c r="Z73" s="12">
        <f t="shared" ref="Z73:AQ73" ca="1" si="133">Y10/Y$7*Z42</f>
        <v>0.40872945649257741</v>
      </c>
      <c r="AA73" s="12">
        <f t="shared" ca="1" si="133"/>
        <v>0.41171672557582029</v>
      </c>
      <c r="AB73" s="12">
        <f t="shared" ca="1" si="133"/>
        <v>0.53025762312830416</v>
      </c>
      <c r="AC73" s="12">
        <f t="shared" ca="1" si="133"/>
        <v>0.39304349646470305</v>
      </c>
      <c r="AD73" s="12">
        <f t="shared" ca="1" si="133"/>
        <v>0.26560963493881784</v>
      </c>
      <c r="AE73" s="12">
        <f t="shared" ca="1" si="133"/>
        <v>0.31159427457885186</v>
      </c>
      <c r="AF73" s="12">
        <f t="shared" ca="1" si="133"/>
        <v>9.0445212933181751E-2</v>
      </c>
      <c r="AG73" s="12">
        <f t="shared" ca="1" si="133"/>
        <v>-0.2145547516316075</v>
      </c>
      <c r="AH73" s="12">
        <f t="shared" ca="1" si="133"/>
        <v>0.25280138037578981</v>
      </c>
      <c r="AI73" s="12">
        <f t="shared" ca="1" si="133"/>
        <v>8.6348968253185956E-2</v>
      </c>
      <c r="AJ73" s="12">
        <f t="shared" ca="1" si="133"/>
        <v>-9.4442975331497873E-3</v>
      </c>
      <c r="AK73" s="13">
        <f t="shared" ca="1" si="133"/>
        <v>2.0734736566870637E-2</v>
      </c>
      <c r="AL73" s="13">
        <f t="shared" ca="1" si="133"/>
        <v>-1.9553905809829977E-2</v>
      </c>
      <c r="AM73" s="13">
        <f t="shared" ca="1" si="133"/>
        <v>0.12041279327362091</v>
      </c>
      <c r="AN73" s="13">
        <f t="shared" ca="1" si="133"/>
        <v>0.15438112762459191</v>
      </c>
      <c r="AO73" s="13">
        <f t="shared" ca="1" si="133"/>
        <v>0.18967622105574786</v>
      </c>
      <c r="AP73" s="13">
        <f t="shared" ca="1" si="133"/>
        <v>0.19077736369039172</v>
      </c>
      <c r="AQ73" s="13">
        <f t="shared" ca="1" si="133"/>
        <v>0.14666336903452587</v>
      </c>
    </row>
    <row r="74" spans="2:43" x14ac:dyDescent="0.2">
      <c r="B74" t="str">
        <f t="shared" si="125"/>
        <v xml:space="preserve">   Manufacturing</v>
      </c>
      <c r="C74" s="12"/>
      <c r="D74" s="12">
        <f t="shared" ref="D74:Y74" ca="1" si="134">C11/C$7*D43</f>
        <v>-0.36513076339376105</v>
      </c>
      <c r="E74" s="12">
        <f t="shared" ca="1" si="134"/>
        <v>-0.35670218732473485</v>
      </c>
      <c r="F74" s="12">
        <f t="shared" ca="1" si="134"/>
        <v>-0.90244442803338121</v>
      </c>
      <c r="G74" s="12">
        <f t="shared" ca="1" si="134"/>
        <v>-0.89898480496414734</v>
      </c>
      <c r="H74" s="12">
        <f t="shared" ca="1" si="134"/>
        <v>-0.52655942599236571</v>
      </c>
      <c r="I74" s="12">
        <f t="shared" ca="1" si="134"/>
        <v>0.71575658595469704</v>
      </c>
      <c r="J74" s="12">
        <f t="shared" ca="1" si="134"/>
        <v>1.8361494925438508</v>
      </c>
      <c r="K74" s="12">
        <f t="shared" ca="1" si="134"/>
        <v>0.81458620444237528</v>
      </c>
      <c r="L74" s="12">
        <f t="shared" ca="1" si="134"/>
        <v>-1.1124143465646035</v>
      </c>
      <c r="M74" s="12">
        <f t="shared" ca="1" si="134"/>
        <v>-1.0220286577076223</v>
      </c>
      <c r="N74" s="12">
        <f t="shared" ca="1" si="134"/>
        <v>-0.49464186987566194</v>
      </c>
      <c r="O74" s="12">
        <f t="shared" ca="1" si="134"/>
        <v>-1.3943464075635261</v>
      </c>
      <c r="P74" s="12">
        <f t="shared" ca="1" si="134"/>
        <v>-1.1001344334677676</v>
      </c>
      <c r="Q74" s="12">
        <f t="shared" ca="1" si="134"/>
        <v>-0.26033576479067566</v>
      </c>
      <c r="R74" s="12">
        <f t="shared" ca="1" si="134"/>
        <v>0.45334550478634095</v>
      </c>
      <c r="S74" s="12">
        <f t="shared" ca="1" si="134"/>
        <v>0.66402819713938477</v>
      </c>
      <c r="T74" s="12">
        <f t="shared" ca="1" si="134"/>
        <v>0.43639626412170368</v>
      </c>
      <c r="U74" s="12">
        <f t="shared" ca="1" si="134"/>
        <v>3.3340491178898875E-2</v>
      </c>
      <c r="V74" s="12">
        <f t="shared" ca="1" si="134"/>
        <v>-0.78647859650689722</v>
      </c>
      <c r="W74" s="12">
        <f t="shared" ca="1" si="134"/>
        <v>-0.35398021944421676</v>
      </c>
      <c r="X74" s="12">
        <f t="shared" ca="1" si="134"/>
        <v>0.55615560422248489</v>
      </c>
      <c r="Y74" s="12">
        <f t="shared" ca="1" si="134"/>
        <v>0.6186074303187945</v>
      </c>
      <c r="Z74" s="12">
        <f t="shared" ref="Z74:AQ74" ca="1" si="135">Y11/Y$7*Z43</f>
        <v>0.22149026413285017</v>
      </c>
      <c r="AA74" s="12">
        <f t="shared" ca="1" si="135"/>
        <v>-2.2749846022383651E-2</v>
      </c>
      <c r="AB74" s="12">
        <f t="shared" ca="1" si="135"/>
        <v>5.885751621281482E-2</v>
      </c>
      <c r="AC74" s="12">
        <f t="shared" ca="1" si="135"/>
        <v>-0.15857813505832938</v>
      </c>
      <c r="AD74" s="12">
        <f t="shared" ca="1" si="135"/>
        <v>-0.42426577183929598</v>
      </c>
      <c r="AE74" s="12">
        <f t="shared" ca="1" si="135"/>
        <v>-7.9135053861294109E-3</v>
      </c>
      <c r="AF74" s="12">
        <f t="shared" ca="1" si="135"/>
        <v>0.29745350777490015</v>
      </c>
      <c r="AG74" s="12">
        <f t="shared" ca="1" si="135"/>
        <v>-0.821357176950959</v>
      </c>
      <c r="AH74" s="12">
        <f t="shared" ca="1" si="135"/>
        <v>-0.7809756929466406</v>
      </c>
      <c r="AI74" s="12">
        <f t="shared" ca="1" si="135"/>
        <v>0.24621791519051037</v>
      </c>
      <c r="AJ74" s="12">
        <f t="shared" ca="1" si="135"/>
        <v>0.24130180197197118</v>
      </c>
      <c r="AK74" s="13">
        <f t="shared" ca="1" si="135"/>
        <v>0.19689595278561012</v>
      </c>
      <c r="AL74" s="13">
        <f t="shared" ca="1" si="135"/>
        <v>7.3294674813641755E-2</v>
      </c>
      <c r="AM74" s="13">
        <f t="shared" ca="1" si="135"/>
        <v>4.1608117158127789E-2</v>
      </c>
      <c r="AN74" s="13">
        <f t="shared" ca="1" si="135"/>
        <v>-1.5154373032339982E-2</v>
      </c>
      <c r="AO74" s="13">
        <f t="shared" ca="1" si="135"/>
        <v>-3.3563873340131917E-2</v>
      </c>
      <c r="AP74" s="13">
        <f t="shared" ca="1" si="135"/>
        <v>-3.1289041688401083E-2</v>
      </c>
      <c r="AQ74" s="13">
        <f t="shared" ca="1" si="135"/>
        <v>-1.6216853128366432E-2</v>
      </c>
    </row>
    <row r="75" spans="2:43" x14ac:dyDescent="0.2">
      <c r="B75" t="str">
        <f t="shared" si="125"/>
        <v xml:space="preserve">      Aerospace</v>
      </c>
      <c r="C75" s="12"/>
      <c r="D75" s="12">
        <f t="shared" ref="D75:Y75" ca="1" si="136">C12/C$7*D44</f>
        <v>3.3057106150878014E-2</v>
      </c>
      <c r="E75" s="12">
        <f t="shared" ca="1" si="136"/>
        <v>-0.30435595438399782</v>
      </c>
      <c r="F75" s="12">
        <f t="shared" ca="1" si="136"/>
        <v>-0.84114910272505661</v>
      </c>
      <c r="G75" s="12">
        <f t="shared" ca="1" si="136"/>
        <v>-0.94137595836896326</v>
      </c>
      <c r="H75" s="12">
        <f t="shared" ca="1" si="136"/>
        <v>-0.90195000578636697</v>
      </c>
      <c r="I75" s="12">
        <f t="shared" ca="1" si="136"/>
        <v>0.41113399133707351</v>
      </c>
      <c r="J75" s="12">
        <f t="shared" ca="1" si="136"/>
        <v>1.470698941288384</v>
      </c>
      <c r="K75" s="12">
        <f t="shared" ca="1" si="136"/>
        <v>0.4949630233506096</v>
      </c>
      <c r="L75" s="12">
        <f t="shared" ca="1" si="136"/>
        <v>-0.98524600283968222</v>
      </c>
      <c r="M75" s="12">
        <f t="shared" ca="1" si="136"/>
        <v>-0.86682948543654248</v>
      </c>
      <c r="N75" s="12">
        <f t="shared" ca="1" si="136"/>
        <v>7.1755419886837798E-2</v>
      </c>
      <c r="O75" s="12">
        <f t="shared" ca="1" si="136"/>
        <v>-0.77754756971732097</v>
      </c>
      <c r="P75" s="12">
        <f t="shared" ca="1" si="136"/>
        <v>-0.74493407826741165</v>
      </c>
      <c r="Q75" s="12">
        <f t="shared" ca="1" si="136"/>
        <v>-0.27835423061150955</v>
      </c>
      <c r="R75" s="12">
        <f t="shared" ca="1" si="136"/>
        <v>0.27447448929241058</v>
      </c>
      <c r="S75" s="12">
        <f t="shared" ca="1" si="136"/>
        <v>0.52208014050451734</v>
      </c>
      <c r="T75" s="12">
        <f t="shared" ca="1" si="136"/>
        <v>0.42882196314228682</v>
      </c>
      <c r="U75" s="12">
        <f t="shared" ca="1" si="136"/>
        <v>0.1819599688068631</v>
      </c>
      <c r="V75" s="12">
        <f t="shared" ca="1" si="136"/>
        <v>1.6187281262384633E-2</v>
      </c>
      <c r="W75" s="12">
        <f t="shared" ca="1" si="136"/>
        <v>-0.14641374525184359</v>
      </c>
      <c r="X75" s="12">
        <f t="shared" ca="1" si="136"/>
        <v>0.38190942779226528</v>
      </c>
      <c r="Y75" s="12">
        <f t="shared" ca="1" si="136"/>
        <v>0.49734631471652879</v>
      </c>
      <c r="Z75" s="12">
        <f t="shared" ref="Z75:AQ75" ca="1" si="137">Y12/Y$7*Z44</f>
        <v>0.11588279283239356</v>
      </c>
      <c r="AA75" s="12">
        <f t="shared" ca="1" si="137"/>
        <v>-0.13594420184107334</v>
      </c>
      <c r="AB75" s="12">
        <f t="shared" ca="1" si="137"/>
        <v>-4.2658199823967166E-2</v>
      </c>
      <c r="AC75" s="12">
        <f t="shared" ca="1" si="137"/>
        <v>-0.20097030977689243</v>
      </c>
      <c r="AD75" s="12">
        <f t="shared" ca="1" si="137"/>
        <v>-0.41159355643190842</v>
      </c>
      <c r="AE75" s="12">
        <f t="shared" ca="1" si="137"/>
        <v>-2.5718892504921331E-2</v>
      </c>
      <c r="AF75" s="12">
        <f t="shared" ca="1" si="137"/>
        <v>0.2432831128630506</v>
      </c>
      <c r="AG75" s="12">
        <f t="shared" ca="1" si="137"/>
        <v>-0.43430796640847635</v>
      </c>
      <c r="AH75" s="12">
        <f t="shared" ca="1" si="137"/>
        <v>-0.68617517530571925</v>
      </c>
      <c r="AI75" s="12">
        <f t="shared" ca="1" si="137"/>
        <v>0.23042838956707151</v>
      </c>
      <c r="AJ75" s="12">
        <f t="shared" ca="1" si="137"/>
        <v>0.33055041366023152</v>
      </c>
      <c r="AK75" s="13">
        <f t="shared" ca="1" si="137"/>
        <v>0.20185509777188354</v>
      </c>
      <c r="AL75" s="13">
        <f t="shared" ca="1" si="137"/>
        <v>0.14505884499340749</v>
      </c>
      <c r="AM75" s="13">
        <f t="shared" ca="1" si="137"/>
        <v>9.6009616897235223E-2</v>
      </c>
      <c r="AN75" s="13">
        <f t="shared" ca="1" si="137"/>
        <v>5.0542910271044799E-3</v>
      </c>
      <c r="AO75" s="13">
        <f t="shared" ca="1" si="137"/>
        <v>-9.5344664233948887E-3</v>
      </c>
      <c r="AP75" s="13">
        <f t="shared" ca="1" si="137"/>
        <v>-1.1426460475723555E-2</v>
      </c>
      <c r="AQ75" s="13">
        <f t="shared" ca="1" si="137"/>
        <v>-8.3364822050413893E-3</v>
      </c>
    </row>
    <row r="76" spans="2:43" x14ac:dyDescent="0.2">
      <c r="B76" t="str">
        <f t="shared" si="125"/>
        <v xml:space="preserve"> Services providing</v>
      </c>
      <c r="C76" s="12"/>
      <c r="D76" s="12">
        <f t="shared" ref="D76:Y76" ca="1" si="138">C13/C$7*D45</f>
        <v>1.0525683117585571</v>
      </c>
      <c r="E76" s="12">
        <f t="shared" ca="1" si="138"/>
        <v>1.4851374088614646</v>
      </c>
      <c r="F76" s="12">
        <f t="shared" ca="1" si="138"/>
        <v>2.2206631711099756</v>
      </c>
      <c r="G76" s="12">
        <f t="shared" ca="1" si="138"/>
        <v>2.0216194882364644</v>
      </c>
      <c r="H76" s="12">
        <f t="shared" ca="1" si="138"/>
        <v>2.3470952436060486</v>
      </c>
      <c r="I76" s="12">
        <f t="shared" ca="1" si="138"/>
        <v>2.8587658879500157</v>
      </c>
      <c r="J76" s="12">
        <f t="shared" ca="1" si="138"/>
        <v>3.4272965555943355</v>
      </c>
      <c r="K76" s="12">
        <f t="shared" ca="1" si="138"/>
        <v>3.5740859359330415</v>
      </c>
      <c r="L76" s="12">
        <f t="shared" ca="1" si="138"/>
        <v>3.263781714920643</v>
      </c>
      <c r="M76" s="12">
        <f t="shared" ca="1" si="138"/>
        <v>2.9150976311072174</v>
      </c>
      <c r="N76" s="12">
        <f t="shared" ca="1" si="138"/>
        <v>-0.56345649386550212</v>
      </c>
      <c r="O76" s="12">
        <f t="shared" ca="1" si="138"/>
        <v>-1.6467814531685359</v>
      </c>
      <c r="P76" s="12">
        <f t="shared" ca="1" si="138"/>
        <v>0.48161714828382124</v>
      </c>
      <c r="Q76" s="12">
        <f t="shared" ca="1" si="138"/>
        <v>0.82760677494314283</v>
      </c>
      <c r="R76" s="12">
        <f t="shared" ca="1" si="138"/>
        <v>1.6702852067502245</v>
      </c>
      <c r="S76" s="12">
        <f t="shared" ca="1" si="138"/>
        <v>1.9596049513407008</v>
      </c>
      <c r="T76" s="12">
        <f t="shared" ca="1" si="138"/>
        <v>2.094585540076793</v>
      </c>
      <c r="U76" s="12">
        <f t="shared" ca="1" si="138"/>
        <v>1.4149930493552338</v>
      </c>
      <c r="V76" s="12">
        <f t="shared" ca="1" si="138"/>
        <v>-2.8389142241547831</v>
      </c>
      <c r="W76" s="12">
        <f t="shared" ca="1" si="138"/>
        <v>-0.44100525678265801</v>
      </c>
      <c r="X76" s="12">
        <f t="shared" ca="1" si="138"/>
        <v>1.4757218983285616</v>
      </c>
      <c r="Y76" s="12">
        <f t="shared" ca="1" si="138"/>
        <v>1.8072006842172823</v>
      </c>
      <c r="Z76" s="12">
        <f t="shared" ref="Z76:AQ76" ca="1" si="139">Y13/Y$7*Z45</f>
        <v>2.2468703083167516</v>
      </c>
      <c r="AA76" s="12">
        <f t="shared" ca="1" si="139"/>
        <v>2.3715327292601698</v>
      </c>
      <c r="AB76" s="12">
        <f t="shared" ca="1" si="139"/>
        <v>2.5805511007435542</v>
      </c>
      <c r="AC76" s="12">
        <f t="shared" ca="1" si="139"/>
        <v>3.0161247271985068</v>
      </c>
      <c r="AD76" s="12">
        <f t="shared" ca="1" si="139"/>
        <v>2.6434241339807754</v>
      </c>
      <c r="AE76" s="12">
        <f t="shared" ca="1" si="139"/>
        <v>1.9561196126339295</v>
      </c>
      <c r="AF76" s="12">
        <f t="shared" ca="1" si="139"/>
        <v>1.9559381877100874</v>
      </c>
      <c r="AG76" s="12">
        <f t="shared" ca="1" si="139"/>
        <v>-4.7438339138283752</v>
      </c>
      <c r="AH76" s="12">
        <f t="shared" ca="1" si="139"/>
        <v>2.184926216105064</v>
      </c>
      <c r="AI76" s="12">
        <f t="shared" ca="1" si="139"/>
        <v>4.1600465791005812</v>
      </c>
      <c r="AJ76" s="12">
        <f t="shared" ca="1" si="139"/>
        <v>0.90381927392240125</v>
      </c>
      <c r="AK76" s="13">
        <f t="shared" ca="1" si="139"/>
        <v>0.79372186840483494</v>
      </c>
      <c r="AL76" s="13">
        <f t="shared" ca="1" si="139"/>
        <v>1.7577807123504969</v>
      </c>
      <c r="AM76" s="13">
        <f t="shared" ca="1" si="139"/>
        <v>0.78631700539233584</v>
      </c>
      <c r="AN76" s="13">
        <f t="shared" ca="1" si="139"/>
        <v>0.54161502549609186</v>
      </c>
      <c r="AO76" s="13">
        <f t="shared" ca="1" si="139"/>
        <v>0.90828563732630285</v>
      </c>
      <c r="AP76" s="13">
        <f t="shared" ca="1" si="139"/>
        <v>1.0086694924086603</v>
      </c>
      <c r="AQ76" s="13">
        <f t="shared" ca="1" si="139"/>
        <v>1.03192556159029</v>
      </c>
    </row>
    <row r="77" spans="2:43" x14ac:dyDescent="0.2">
      <c r="B77" t="str">
        <f t="shared" si="125"/>
        <v xml:space="preserve">   Wholesale and retail trade</v>
      </c>
      <c r="C77" s="12"/>
      <c r="D77" s="12">
        <f t="shared" ref="D77:Y77" ca="1" si="140">C14/C$7*D46</f>
        <v>-0.20510431770884488</v>
      </c>
      <c r="E77" s="12">
        <f t="shared" ca="1" si="140"/>
        <v>6.4311086184333247E-2</v>
      </c>
      <c r="F77" s="12">
        <f t="shared" ca="1" si="140"/>
        <v>0.17059301380991307</v>
      </c>
      <c r="G77" s="12">
        <f t="shared" ca="1" si="140"/>
        <v>0.17175725948501605</v>
      </c>
      <c r="H77" s="12">
        <f t="shared" ca="1" si="140"/>
        <v>0.44193380395787757</v>
      </c>
      <c r="I77" s="12">
        <f t="shared" ca="1" si="140"/>
        <v>0.63054746857913757</v>
      </c>
      <c r="J77" s="12">
        <f t="shared" ca="1" si="140"/>
        <v>0.52969799002196527</v>
      </c>
      <c r="K77" s="12">
        <f t="shared" ca="1" si="140"/>
        <v>0.60107274338917016</v>
      </c>
      <c r="L77" s="12">
        <f t="shared" ca="1" si="140"/>
        <v>0.62719920982776867</v>
      </c>
      <c r="M77" s="12">
        <f t="shared" ca="1" si="140"/>
        <v>0.45717585630240798</v>
      </c>
      <c r="N77" s="12">
        <f t="shared" ca="1" si="140"/>
        <v>-0.39171401348060508</v>
      </c>
      <c r="O77" s="12">
        <f t="shared" ca="1" si="140"/>
        <v>-0.78052439808530438</v>
      </c>
      <c r="P77" s="12">
        <f t="shared" ca="1" si="140"/>
        <v>5.7966724633391226E-2</v>
      </c>
      <c r="Q77" s="12">
        <f t="shared" ca="1" si="140"/>
        <v>3.9764890087357015E-2</v>
      </c>
      <c r="R77" s="12">
        <f t="shared" ca="1" si="140"/>
        <v>0.24486825224513878</v>
      </c>
      <c r="S77" s="12">
        <f t="shared" ca="1" si="140"/>
        <v>0.19487784046482204</v>
      </c>
      <c r="T77" s="12">
        <f t="shared" ca="1" si="140"/>
        <v>0.2668484498901737</v>
      </c>
      <c r="U77" s="12">
        <f t="shared" ca="1" si="140"/>
        <v>9.1545077474256414E-2</v>
      </c>
      <c r="V77" s="12">
        <f t="shared" ca="1" si="140"/>
        <v>-0.96844596518059933</v>
      </c>
      <c r="W77" s="12">
        <f t="shared" ca="1" si="140"/>
        <v>-0.3951407100772642</v>
      </c>
      <c r="X77" s="12">
        <f t="shared" ca="1" si="140"/>
        <v>0.16469844073541468</v>
      </c>
      <c r="Y77" s="12">
        <f t="shared" ca="1" si="140"/>
        <v>0.24252223120452784</v>
      </c>
      <c r="Z77" s="12">
        <f t="shared" ref="Z77:AQ77" ca="1" si="141">Y14/Y$7*Z46</f>
        <v>0.39046221821357846</v>
      </c>
      <c r="AA77" s="12">
        <f t="shared" ca="1" si="141"/>
        <v>0.28576026101286267</v>
      </c>
      <c r="AB77" s="12">
        <f t="shared" ca="1" si="141"/>
        <v>0.28672790008262078</v>
      </c>
      <c r="AC77" s="12">
        <f t="shared" ca="1" si="141"/>
        <v>0.13973716851674303</v>
      </c>
      <c r="AD77" s="12">
        <f t="shared" ca="1" si="141"/>
        <v>0.14243570117902438</v>
      </c>
      <c r="AE77" s="12">
        <f t="shared" ca="1" si="141"/>
        <v>-9.8918817326794448E-4</v>
      </c>
      <c r="AF77" s="12">
        <f t="shared" ca="1" si="141"/>
        <v>-0.10060216197915155</v>
      </c>
      <c r="AG77" s="12">
        <f t="shared" ca="1" si="141"/>
        <v>-0.75614009385589187</v>
      </c>
      <c r="AH77" s="12">
        <f t="shared" ca="1" si="141"/>
        <v>0.56679674568381888</v>
      </c>
      <c r="AI77" s="12">
        <f t="shared" ca="1" si="141"/>
        <v>-0.26496797686834628</v>
      </c>
      <c r="AJ77" s="12">
        <f t="shared" ca="1" si="141"/>
        <v>6.0443504212157689E-2</v>
      </c>
      <c r="AK77" s="13">
        <f t="shared" ca="1" si="141"/>
        <v>-0.22394710793194342</v>
      </c>
      <c r="AL77" s="13">
        <f t="shared" ca="1" si="141"/>
        <v>-3.5843049386842969E-2</v>
      </c>
      <c r="AM77" s="13">
        <f t="shared" ca="1" si="141"/>
        <v>-9.1231677357781496E-2</v>
      </c>
      <c r="AN77" s="13">
        <f t="shared" ca="1" si="141"/>
        <v>-1.2902534660635427E-2</v>
      </c>
      <c r="AO77" s="13">
        <f t="shared" ca="1" si="141"/>
        <v>5.6117574063376918E-2</v>
      </c>
      <c r="AP77" s="13">
        <f t="shared" ca="1" si="141"/>
        <v>-5.0572702038187917E-3</v>
      </c>
      <c r="AQ77" s="13">
        <f t="shared" ca="1" si="141"/>
        <v>1.6907573373658213E-4</v>
      </c>
    </row>
    <row r="78" spans="2:43" x14ac:dyDescent="0.2">
      <c r="B78" t="str">
        <f t="shared" si="125"/>
        <v xml:space="preserve">   Transportation and public utilities</v>
      </c>
      <c r="C78" s="12"/>
      <c r="D78" s="12">
        <f t="shared" ref="D78:Y78" ca="1" si="142">C15/C$7*D47</f>
        <v>0.10142521205382335</v>
      </c>
      <c r="E78" s="12">
        <f t="shared" ca="1" si="142"/>
        <v>-0.12862217236866652</v>
      </c>
      <c r="F78" s="12">
        <f t="shared" ca="1" si="142"/>
        <v>-9.8220220072372785E-2</v>
      </c>
      <c r="G78" s="12">
        <f t="shared" ca="1" si="142"/>
        <v>4.3852917315324327E-2</v>
      </c>
      <c r="H78" s="12">
        <f t="shared" ca="1" si="142"/>
        <v>2.7485244763337233E-2</v>
      </c>
      <c r="I78" s="12">
        <f t="shared" ca="1" si="142"/>
        <v>0.1540864872541361</v>
      </c>
      <c r="J78" s="12">
        <f t="shared" ca="1" si="142"/>
        <v>0.10539210654183907</v>
      </c>
      <c r="K78" s="12">
        <f t="shared" ca="1" si="142"/>
        <v>0.22645367081400392</v>
      </c>
      <c r="L78" s="12">
        <f t="shared" ca="1" si="142"/>
        <v>4.1360577813445841E-2</v>
      </c>
      <c r="M78" s="12">
        <f t="shared" ca="1" si="142"/>
        <v>-4.8725321526967062E-2</v>
      </c>
      <c r="N78" s="12">
        <f t="shared" ca="1" si="142"/>
        <v>-0.11939631341826427</v>
      </c>
      <c r="O78" s="12">
        <f t="shared" ca="1" si="142"/>
        <v>-0.22742968731394766</v>
      </c>
      <c r="P78" s="12">
        <f t="shared" ca="1" si="142"/>
        <v>-7.8316744983411749E-2</v>
      </c>
      <c r="Q78" s="12">
        <f t="shared" ca="1" si="142"/>
        <v>4.3492848533054585E-3</v>
      </c>
      <c r="R78" s="12">
        <f t="shared" ca="1" si="142"/>
        <v>-3.8858186124543566E-2</v>
      </c>
      <c r="S78" s="12">
        <f t="shared" ca="1" si="142"/>
        <v>3.6689963791216376E-2</v>
      </c>
      <c r="T78" s="12">
        <f t="shared" ca="1" si="142"/>
        <v>8.1569395162934918E-2</v>
      </c>
      <c r="U78" s="12">
        <f t="shared" ca="1" si="142"/>
        <v>-3.1645211966410625E-2</v>
      </c>
      <c r="V78" s="12">
        <f t="shared" ca="1" si="142"/>
        <v>-0.23220375879834557</v>
      </c>
      <c r="W78" s="12">
        <f t="shared" ca="1" si="142"/>
        <v>-9.1141086401750296E-2</v>
      </c>
      <c r="X78" s="12">
        <f t="shared" ca="1" si="142"/>
        <v>9.5477356948065847E-2</v>
      </c>
      <c r="Y78" s="12">
        <f t="shared" ca="1" si="142"/>
        <v>5.6822841610722603E-2</v>
      </c>
      <c r="Z78" s="12">
        <f t="shared" ref="Z78:AQ78" ca="1" si="143">Y15/Y$7*Z47</f>
        <v>6.4506185172711478E-2</v>
      </c>
      <c r="AA78" s="12">
        <f t="shared" ca="1" si="143"/>
        <v>0.2391508203816419</v>
      </c>
      <c r="AB78" s="12">
        <f t="shared" ca="1" si="143"/>
        <v>0.19331184224025766</v>
      </c>
      <c r="AC78" s="12">
        <f t="shared" ca="1" si="143"/>
        <v>0.19154982650609972</v>
      </c>
      <c r="AD78" s="12">
        <f t="shared" ca="1" si="143"/>
        <v>0.2088381099137277</v>
      </c>
      <c r="AE78" s="12">
        <f t="shared" ca="1" si="143"/>
        <v>0.13156202704440448</v>
      </c>
      <c r="AF78" s="12">
        <f t="shared" ca="1" si="143"/>
        <v>0.12817102367536448</v>
      </c>
      <c r="AG78" s="12">
        <f t="shared" ca="1" si="143"/>
        <v>-0.13610521689405961</v>
      </c>
      <c r="AH78" s="12">
        <f t="shared" ca="1" si="143"/>
        <v>4.7651053840675507E-2</v>
      </c>
      <c r="AI78" s="12">
        <f t="shared" ca="1" si="143"/>
        <v>0.38190915101694317</v>
      </c>
      <c r="AJ78" s="12">
        <f t="shared" ca="1" si="143"/>
        <v>1.8888595066299359E-2</v>
      </c>
      <c r="AK78" s="13">
        <f t="shared" ca="1" si="143"/>
        <v>-8.9802588573673833E-3</v>
      </c>
      <c r="AL78" s="13">
        <f t="shared" ca="1" si="143"/>
        <v>3.2687929176061281E-2</v>
      </c>
      <c r="AM78" s="13">
        <f t="shared" ca="1" si="143"/>
        <v>-1.7322073849138342E-3</v>
      </c>
      <c r="AN78" s="13">
        <f t="shared" ca="1" si="143"/>
        <v>-1.1577471470191841E-2</v>
      </c>
      <c r="AO78" s="13">
        <f t="shared" ca="1" si="143"/>
        <v>-2.571845530601637E-2</v>
      </c>
      <c r="AP78" s="13">
        <f t="shared" ca="1" si="143"/>
        <v>-2.4503892931198479E-2</v>
      </c>
      <c r="AQ78" s="13">
        <f t="shared" ca="1" si="143"/>
        <v>-2.7290265156624218E-2</v>
      </c>
    </row>
    <row r="79" spans="2:43" x14ac:dyDescent="0.2">
      <c r="B79" t="str">
        <f t="shared" si="125"/>
        <v xml:space="preserve">   Information</v>
      </c>
      <c r="C79" s="12"/>
      <c r="D79" s="12">
        <f t="shared" ref="D79:Y79" ca="1" si="144">C16/C$7*D48</f>
        <v>0.13147712673643705</v>
      </c>
      <c r="E79" s="12">
        <f t="shared" ca="1" si="144"/>
        <v>0.18395961862030313</v>
      </c>
      <c r="F79" s="12">
        <f t="shared" ca="1" si="144"/>
        <v>0.24518130123329113</v>
      </c>
      <c r="G79" s="12">
        <f t="shared" ca="1" si="144"/>
        <v>0.21999546853187715</v>
      </c>
      <c r="H79" s="12">
        <f t="shared" ca="1" si="144"/>
        <v>0.4679724568915633</v>
      </c>
      <c r="I79" s="12">
        <f t="shared" ca="1" si="144"/>
        <v>0.3493573812397931</v>
      </c>
      <c r="J79" s="12">
        <f t="shared" ca="1" si="144"/>
        <v>0.29906721142067155</v>
      </c>
      <c r="K79" s="12">
        <f t="shared" ca="1" si="144"/>
        <v>0.2814495622974057</v>
      </c>
      <c r="L79" s="12">
        <f t="shared" ca="1" si="144"/>
        <v>0.52842768072103197</v>
      </c>
      <c r="M79" s="12">
        <f t="shared" ca="1" si="144"/>
        <v>0.81269023929546802</v>
      </c>
      <c r="N79" s="12">
        <f t="shared" ca="1" si="144"/>
        <v>8.7047558551246865E-2</v>
      </c>
      <c r="O79" s="12">
        <f t="shared" ca="1" si="144"/>
        <v>-0.28041723226405746</v>
      </c>
      <c r="P79" s="12">
        <f t="shared" ca="1" si="144"/>
        <v>-9.4350094350094796E-2</v>
      </c>
      <c r="Q79" s="12">
        <f t="shared" ca="1" si="144"/>
        <v>7.518049532141384E-2</v>
      </c>
      <c r="R79" s="12">
        <f t="shared" ca="1" si="144"/>
        <v>0.11410737195302433</v>
      </c>
      <c r="S79" s="12">
        <f t="shared" ca="1" si="144"/>
        <v>0.25442384727351447</v>
      </c>
      <c r="T79" s="12">
        <f t="shared" ca="1" si="144"/>
        <v>0.26859636550080657</v>
      </c>
      <c r="U79" s="12">
        <f t="shared" ca="1" si="144"/>
        <v>0.25316169573128705</v>
      </c>
      <c r="V79" s="12">
        <f t="shared" ca="1" si="144"/>
        <v>-1.228000647491157E-2</v>
      </c>
      <c r="W79" s="12">
        <f t="shared" ca="1" si="144"/>
        <v>-2.9400350452177891E-2</v>
      </c>
      <c r="X79" s="12">
        <f t="shared" ca="1" si="144"/>
        <v>8.3542687329558718E-2</v>
      </c>
      <c r="Y79" s="12">
        <f t="shared" ca="1" si="144"/>
        <v>6.4438273991540035E-2</v>
      </c>
      <c r="Z79" s="12">
        <f t="shared" ref="Z79:AQ79" ca="1" si="145">Y16/Y$7*Z48</f>
        <v>9.076534019877032E-2</v>
      </c>
      <c r="AA79" s="12">
        <f t="shared" ca="1" si="145"/>
        <v>0.23138258027643821</v>
      </c>
      <c r="AB79" s="12">
        <f t="shared" ca="1" si="145"/>
        <v>0.19493177387914379</v>
      </c>
      <c r="AC79" s="12">
        <f t="shared" ca="1" si="145"/>
        <v>0.47364096444814235</v>
      </c>
      <c r="AD79" s="12">
        <f t="shared" ca="1" si="145"/>
        <v>0.38929045731491002</v>
      </c>
      <c r="AE79" s="12">
        <f t="shared" ca="1" si="145"/>
        <v>0.45502655970245187</v>
      </c>
      <c r="AF79" s="12">
        <f t="shared" ca="1" si="145"/>
        <v>0.57652777441899794</v>
      </c>
      <c r="AG79" s="12">
        <f t="shared" ca="1" si="145"/>
        <v>0.30529156289431442</v>
      </c>
      <c r="AH79" s="12">
        <f t="shared" ca="1" si="145"/>
        <v>0.35964005898699031</v>
      </c>
      <c r="AI79" s="12">
        <f t="shared" ca="1" si="145"/>
        <v>0.43026457323872613</v>
      </c>
      <c r="AJ79" s="12">
        <f t="shared" ca="1" si="145"/>
        <v>-0.27530127309130825</v>
      </c>
      <c r="AK79" s="13">
        <f t="shared" ca="1" si="145"/>
        <v>-7.5761537455870838E-3</v>
      </c>
      <c r="AL79" s="13">
        <f t="shared" ca="1" si="145"/>
        <v>9.8897843449587838E-2</v>
      </c>
      <c r="AM79" s="13">
        <f t="shared" ca="1" si="145"/>
        <v>0.14277022700797073</v>
      </c>
      <c r="AN79" s="13">
        <f t="shared" ca="1" si="145"/>
        <v>7.4386222257123102E-2</v>
      </c>
      <c r="AO79" s="13">
        <f t="shared" ca="1" si="145"/>
        <v>5.1931135497755951E-2</v>
      </c>
      <c r="AP79" s="13">
        <f t="shared" ca="1" si="145"/>
        <v>0.10824467640763559</v>
      </c>
      <c r="AQ79" s="13">
        <f t="shared" ca="1" si="145"/>
        <v>0.13147276629002222</v>
      </c>
    </row>
    <row r="80" spans="2:43" x14ac:dyDescent="0.2">
      <c r="B80" t="str">
        <f t="shared" si="125"/>
        <v xml:space="preserve">   Financial activities</v>
      </c>
      <c r="C80" s="12"/>
      <c r="D80" s="12">
        <f t="shared" ref="D80:Y80" ca="1" si="146">C17/C$7*D49</f>
        <v>0</v>
      </c>
      <c r="E80" s="12">
        <f t="shared" ca="1" si="146"/>
        <v>0.11964853243596908</v>
      </c>
      <c r="F80" s="12">
        <f t="shared" ca="1" si="146"/>
        <v>0.23631932648991932</v>
      </c>
      <c r="G80" s="12">
        <f t="shared" ca="1" si="146"/>
        <v>9.5014654183202818E-2</v>
      </c>
      <c r="H80" s="12">
        <f t="shared" ca="1" si="146"/>
        <v>-0.17069783589862295</v>
      </c>
      <c r="I80" s="12">
        <f t="shared" ca="1" si="146"/>
        <v>0.17396861464176677</v>
      </c>
      <c r="J80" s="12">
        <f t="shared" ca="1" si="146"/>
        <v>0.17519726801760177</v>
      </c>
      <c r="K80" s="12">
        <f t="shared" ca="1" si="146"/>
        <v>0.44061414235524748</v>
      </c>
      <c r="L80" s="12">
        <f t="shared" ca="1" si="146"/>
        <v>0.35434286067041143</v>
      </c>
      <c r="M80" s="12">
        <f t="shared" ca="1" si="146"/>
        <v>3.6092830760731582E-3</v>
      </c>
      <c r="N80" s="12">
        <f t="shared" ca="1" si="146"/>
        <v>0.14292268059427554</v>
      </c>
      <c r="O80" s="12">
        <f t="shared" ca="1" si="146"/>
        <v>-4.1080231478173926E-2</v>
      </c>
      <c r="P80" s="12">
        <f t="shared" ca="1" si="146"/>
        <v>0.18746685413352066</v>
      </c>
      <c r="Q80" s="12">
        <f t="shared" ca="1" si="146"/>
        <v>-5.6540703092961123E-2</v>
      </c>
      <c r="R80" s="12">
        <f t="shared" ca="1" si="146"/>
        <v>4.6259745386361739E-2</v>
      </c>
      <c r="S80" s="12">
        <f t="shared" ca="1" si="146"/>
        <v>0.10766399210865009</v>
      </c>
      <c r="T80" s="12">
        <f t="shared" ca="1" si="146"/>
        <v>-3.3793035138929998E-2</v>
      </c>
      <c r="U80" s="12">
        <f t="shared" ca="1" si="146"/>
        <v>-0.12375538251149996</v>
      </c>
      <c r="V80" s="12">
        <f t="shared" ca="1" si="146"/>
        <v>-0.49231662322149267</v>
      </c>
      <c r="W80" s="12">
        <f t="shared" ca="1" si="146"/>
        <v>-0.2940035045217731</v>
      </c>
      <c r="X80" s="12">
        <f t="shared" ca="1" si="146"/>
        <v>-0.11278262789490326</v>
      </c>
      <c r="Y80" s="12">
        <f t="shared" ca="1" si="146"/>
        <v>-4.8035804248238875E-2</v>
      </c>
      <c r="Z80" s="12">
        <f t="shared" ref="Z80:AQ80" ca="1" si="147">Y17/Y$7*Z49</f>
        <v>0.16611769809963586</v>
      </c>
      <c r="AA80" s="12">
        <f t="shared" ca="1" si="147"/>
        <v>4.8274063510910029E-2</v>
      </c>
      <c r="AB80" s="12">
        <f t="shared" ca="1" si="147"/>
        <v>6.9117083259087608E-2</v>
      </c>
      <c r="AC80" s="12">
        <f t="shared" ca="1" si="147"/>
        <v>7.536386616633467E-2</v>
      </c>
      <c r="AD80" s="12">
        <f t="shared" ca="1" si="147"/>
        <v>6.3361077036931876E-2</v>
      </c>
      <c r="AE80" s="12">
        <f t="shared" ca="1" si="147"/>
        <v>0.13997012651716823</v>
      </c>
      <c r="AF80" s="12">
        <f t="shared" ca="1" si="147"/>
        <v>9.9151169258301725E-2</v>
      </c>
      <c r="AG80" s="12">
        <f t="shared" ca="1" si="147"/>
        <v>-0.12523570304488296</v>
      </c>
      <c r="AH80" s="12">
        <f t="shared" ca="1" si="147"/>
        <v>6.4705115215232742E-2</v>
      </c>
      <c r="AI80" s="12">
        <f t="shared" ca="1" si="147"/>
        <v>0.12878331836617909</v>
      </c>
      <c r="AJ80" s="12">
        <f t="shared" ca="1" si="147"/>
        <v>-6.7526727362018521E-2</v>
      </c>
      <c r="AK80" s="13">
        <f t="shared" ca="1" si="147"/>
        <v>-2.8858767719404183E-2</v>
      </c>
      <c r="AL80" s="13">
        <f t="shared" ca="1" si="147"/>
        <v>6.2309625834582619E-2</v>
      </c>
      <c r="AM80" s="13">
        <f t="shared" ca="1" si="147"/>
        <v>2.7598593694944537E-2</v>
      </c>
      <c r="AN80" s="13">
        <f t="shared" ca="1" si="147"/>
        <v>-3.0906447921285837E-3</v>
      </c>
      <c r="AO80" s="13">
        <f t="shared" ca="1" si="147"/>
        <v>-1.8182329852215733E-3</v>
      </c>
      <c r="AP80" s="13">
        <f t="shared" ca="1" si="147"/>
        <v>7.8009785168109943E-3</v>
      </c>
      <c r="AQ80" s="13">
        <f t="shared" ca="1" si="147"/>
        <v>-1.7039426232978036E-2</v>
      </c>
    </row>
    <row r="81" spans="2:43" x14ac:dyDescent="0.2">
      <c r="B81" t="str">
        <f t="shared" si="125"/>
        <v xml:space="preserve">   Professional and business services</v>
      </c>
      <c r="C81" s="12"/>
      <c r="D81" s="12">
        <f t="shared" ref="D81:Y81" ca="1" si="148">C18/C$7*D50</f>
        <v>-1.5777255208373187E-2</v>
      </c>
      <c r="E81" s="12">
        <f t="shared" ca="1" si="148"/>
        <v>0.13909141895681643</v>
      </c>
      <c r="F81" s="12">
        <f t="shared" ca="1" si="148"/>
        <v>0.53910346355512795</v>
      </c>
      <c r="G81" s="12">
        <f t="shared" ca="1" si="148"/>
        <v>0.75207753195781213</v>
      </c>
      <c r="H81" s="12">
        <f t="shared" ca="1" si="148"/>
        <v>0.4744821201249883</v>
      </c>
      <c r="I81" s="12">
        <f t="shared" ca="1" si="148"/>
        <v>0.83859973017112521</v>
      </c>
      <c r="J81" s="12">
        <f t="shared" ca="1" si="148"/>
        <v>1.1161982192840199</v>
      </c>
      <c r="K81" s="12">
        <f t="shared" ca="1" si="148"/>
        <v>0.7498851556383721</v>
      </c>
      <c r="L81" s="12">
        <f t="shared" ca="1" si="148"/>
        <v>0.78832026668312949</v>
      </c>
      <c r="M81" s="12">
        <f t="shared" ca="1" si="148"/>
        <v>0.90893778799071034</v>
      </c>
      <c r="N81" s="12">
        <f t="shared" ca="1" si="148"/>
        <v>-0.82577548787803823</v>
      </c>
      <c r="O81" s="12">
        <f t="shared" ca="1" si="148"/>
        <v>-0.76385415922459554</v>
      </c>
      <c r="P81" s="12">
        <f t="shared" ca="1" si="148"/>
        <v>-0.16465016465016694</v>
      </c>
      <c r="Q81" s="12">
        <f t="shared" ca="1" si="148"/>
        <v>0.43617113814571268</v>
      </c>
      <c r="R81" s="12">
        <f t="shared" ca="1" si="148"/>
        <v>0.75125826507450877</v>
      </c>
      <c r="S81" s="12">
        <f t="shared" ca="1" si="148"/>
        <v>0.84326769238171984</v>
      </c>
      <c r="T81" s="12">
        <f t="shared" ca="1" si="148"/>
        <v>0.73237664085577958</v>
      </c>
      <c r="U81" s="12">
        <f t="shared" ca="1" si="148"/>
        <v>0.2881974661226715</v>
      </c>
      <c r="V81" s="12">
        <f t="shared" ca="1" si="148"/>
        <v>-1.2648406669159882</v>
      </c>
      <c r="W81" s="12">
        <f t="shared" ca="1" si="148"/>
        <v>2.6460315406959926E-2</v>
      </c>
      <c r="X81" s="12">
        <f t="shared" ca="1" si="148"/>
        <v>0.74293318375214179</v>
      </c>
      <c r="Y81" s="12">
        <f t="shared" ca="1" si="148"/>
        <v>0.84355558679835341</v>
      </c>
      <c r="Z81" s="12">
        <f t="shared" ref="Z81:AQ81" ca="1" si="149">Y18/Y$7*Z50</f>
        <v>0.79576656752883734</v>
      </c>
      <c r="AA81" s="12">
        <f t="shared" ca="1" si="149"/>
        <v>0.71245859250586974</v>
      </c>
      <c r="AB81" s="12">
        <f t="shared" ca="1" si="149"/>
        <v>0.82940499910903676</v>
      </c>
      <c r="AC81" s="12">
        <f t="shared" ca="1" si="149"/>
        <v>0.83632957037362587</v>
      </c>
      <c r="AD81" s="12">
        <f t="shared" ca="1" si="149"/>
        <v>0.91544084102959211</v>
      </c>
      <c r="AE81" s="12">
        <f t="shared" ca="1" si="149"/>
        <v>0.60884532064534946</v>
      </c>
      <c r="AF81" s="12">
        <f t="shared" ca="1" si="149"/>
        <v>0.74919590820052695</v>
      </c>
      <c r="AG81" s="12">
        <f t="shared" ca="1" si="149"/>
        <v>0.24101965491656546</v>
      </c>
      <c r="AH81" s="12">
        <f t="shared" ca="1" si="149"/>
        <v>0.64454320195018244</v>
      </c>
      <c r="AI81" s="12">
        <f t="shared" ca="1" si="149"/>
        <v>1.742768890687135</v>
      </c>
      <c r="AJ81" s="12">
        <f t="shared" ca="1" si="149"/>
        <v>-0.34282800045332645</v>
      </c>
      <c r="AK81" s="13">
        <f t="shared" ca="1" si="149"/>
        <v>0.17442289374894798</v>
      </c>
      <c r="AL81" s="13">
        <f t="shared" ca="1" si="149"/>
        <v>0.84727675241070133</v>
      </c>
      <c r="AM81" s="13">
        <f t="shared" ca="1" si="149"/>
        <v>0.31669784994083078</v>
      </c>
      <c r="AN81" s="13">
        <f t="shared" ca="1" si="149"/>
        <v>-2.9814933695572327E-2</v>
      </c>
      <c r="AO81" s="13">
        <f t="shared" ca="1" si="149"/>
        <v>0.41960872076427991</v>
      </c>
      <c r="AP81" s="13">
        <f t="shared" ca="1" si="149"/>
        <v>0.63391171496620602</v>
      </c>
      <c r="AQ81" s="13">
        <f t="shared" ca="1" si="149"/>
        <v>0.73599322229120678</v>
      </c>
    </row>
    <row r="82" spans="2:43" x14ac:dyDescent="0.2">
      <c r="B82" t="str">
        <f t="shared" si="125"/>
        <v xml:space="preserve">   Other services</v>
      </c>
      <c r="C82" s="12"/>
      <c r="D82" s="12">
        <f t="shared" ref="D82:Y82" ca="1" si="150">C19/C$7*D51</f>
        <v>0.54093446428705183</v>
      </c>
      <c r="E82" s="12">
        <f t="shared" ca="1" si="150"/>
        <v>0.59151243223032357</v>
      </c>
      <c r="F82" s="12">
        <f t="shared" ca="1" si="150"/>
        <v>0.84927257957315039</v>
      </c>
      <c r="G82" s="12">
        <f t="shared" ca="1" si="150"/>
        <v>0.50723207694725192</v>
      </c>
      <c r="H82" s="12">
        <f t="shared" ca="1" si="150"/>
        <v>0.81443120009258096</v>
      </c>
      <c r="I82" s="12">
        <f t="shared" ca="1" si="150"/>
        <v>0.47220052545622732</v>
      </c>
      <c r="J82" s="12">
        <f t="shared" ca="1" si="150"/>
        <v>0.95058205186112854</v>
      </c>
      <c r="K82" s="12">
        <f t="shared" ca="1" si="150"/>
        <v>0.90581468325601433</v>
      </c>
      <c r="L82" s="12">
        <f t="shared" ca="1" si="150"/>
        <v>0.61176615840484561</v>
      </c>
      <c r="M82" s="12">
        <f t="shared" ca="1" si="150"/>
        <v>0.554626499356345</v>
      </c>
      <c r="N82" s="12">
        <f t="shared" ca="1" si="150"/>
        <v>0.1176318358800644</v>
      </c>
      <c r="O82" s="12">
        <f t="shared" ca="1" si="150"/>
        <v>0.16432092591269276</v>
      </c>
      <c r="P82" s="12">
        <f t="shared" ca="1" si="150"/>
        <v>0.41378374711707822</v>
      </c>
      <c r="Q82" s="12">
        <f t="shared" ca="1" si="150"/>
        <v>0.32930299603593832</v>
      </c>
      <c r="R82" s="12">
        <f t="shared" ca="1" si="150"/>
        <v>0.56868646994966843</v>
      </c>
      <c r="S82" s="12">
        <f t="shared" ca="1" si="150"/>
        <v>0.47035330630707051</v>
      </c>
      <c r="T82" s="12">
        <f t="shared" ca="1" si="150"/>
        <v>0.66362529350415689</v>
      </c>
      <c r="U82" s="12">
        <f t="shared" ca="1" si="150"/>
        <v>0.64307591460313696</v>
      </c>
      <c r="V82" s="12">
        <f t="shared" ca="1" si="150"/>
        <v>1.7861827599874654E-2</v>
      </c>
      <c r="W82" s="12">
        <f t="shared" ca="1" si="150"/>
        <v>0.37044441569743425</v>
      </c>
      <c r="X82" s="12">
        <f t="shared" ca="1" si="150"/>
        <v>0.76202865514175466</v>
      </c>
      <c r="Y82" s="12">
        <f t="shared" ca="1" si="150"/>
        <v>0.61274940541047385</v>
      </c>
      <c r="Z82" s="12">
        <f t="shared" ref="Z82:AQ82" ca="1" si="151">Y19/Y$7*Z51</f>
        <v>0.59311439287120982</v>
      </c>
      <c r="AA82" s="12">
        <f t="shared" ca="1" si="151"/>
        <v>0.66030040894235209</v>
      </c>
      <c r="AB82" s="12">
        <f t="shared" ca="1" si="151"/>
        <v>0.67011172128536356</v>
      </c>
      <c r="AC82" s="12">
        <f t="shared" ca="1" si="151"/>
        <v>0.99176754434168968</v>
      </c>
      <c r="AD82" s="12">
        <f t="shared" ca="1" si="151"/>
        <v>0.71268539451141277</v>
      </c>
      <c r="AE82" s="12">
        <f t="shared" ca="1" si="151"/>
        <v>0.78492081548673132</v>
      </c>
      <c r="AF82" s="12">
        <f t="shared" ca="1" si="151"/>
        <v>0.65149573166307861</v>
      </c>
      <c r="AG82" s="12">
        <f t="shared" ca="1" si="151"/>
        <v>-3.9158605110561857</v>
      </c>
      <c r="AH82" s="12">
        <f t="shared" ca="1" si="151"/>
        <v>0.63400981110119181</v>
      </c>
      <c r="AI82" s="12">
        <f t="shared" ca="1" si="151"/>
        <v>1.8853680439738323</v>
      </c>
      <c r="AJ82" s="12">
        <f t="shared" ca="1" si="151"/>
        <v>1.1394544973744829</v>
      </c>
      <c r="AK82" s="13">
        <f t="shared" ca="1" si="151"/>
        <v>0.59419998879405156</v>
      </c>
      <c r="AL82" s="13">
        <f t="shared" ca="1" si="151"/>
        <v>0.5888585493574704</v>
      </c>
      <c r="AM82" s="13">
        <f t="shared" ca="1" si="151"/>
        <v>0.29921914466438015</v>
      </c>
      <c r="AN82" s="13">
        <f t="shared" ca="1" si="151"/>
        <v>0.43346471980465456</v>
      </c>
      <c r="AO82" s="13">
        <f t="shared" ca="1" si="151"/>
        <v>0.31295370393946209</v>
      </c>
      <c r="AP82" s="13">
        <f t="shared" ca="1" si="151"/>
        <v>0.19626557590161989</v>
      </c>
      <c r="AQ82" s="13">
        <f t="shared" ca="1" si="151"/>
        <v>8.4826213082341867E-2</v>
      </c>
    </row>
    <row r="83" spans="2:43" x14ac:dyDescent="0.2">
      <c r="B83" t="str">
        <f t="shared" si="125"/>
        <v xml:space="preserve">      Leisure and Hospitality</v>
      </c>
      <c r="C83" s="12"/>
      <c r="D83" s="12">
        <f t="shared" ref="D83" ca="1" si="152">C20/C$7*D52</f>
        <v>8.9404446180777516E-2</v>
      </c>
      <c r="E83" s="12">
        <f t="shared" ref="E83" ca="1" si="153">D20/D$7*E52</f>
        <v>0.14582164890633845</v>
      </c>
      <c r="F83" s="12">
        <f t="shared" ref="F83" ca="1" si="154">E20/E$7*F52</f>
        <v>0.27398271914925254</v>
      </c>
      <c r="G83" s="12">
        <f t="shared" ref="G83" ca="1" si="155">F20/F$7*G52</f>
        <v>0.21122488506881321</v>
      </c>
      <c r="H83" s="12">
        <f t="shared" ref="H83" ca="1" si="156">G20/G$7*H52</f>
        <v>0.35296840643444133</v>
      </c>
      <c r="I83" s="12">
        <f t="shared" ref="I83" ca="1" si="157">H20/H$7*I52</f>
        <v>0.28545054320812063</v>
      </c>
      <c r="J83" s="12">
        <f t="shared" ref="J83" ca="1" si="158">I20/I$7*J52</f>
        <v>0.27169263829292106</v>
      </c>
      <c r="K83" s="12">
        <f t="shared" ref="K83" ca="1" si="159">J20/J$7*K52</f>
        <v>0.30085987693860516</v>
      </c>
      <c r="L83" s="12">
        <f t="shared" ref="L83" ca="1" si="160">K20/K$7*L52</f>
        <v>0.41422310019136904</v>
      </c>
      <c r="M83" s="12">
        <f t="shared" ref="M83" ca="1" si="161">L20/L$7*M52</f>
        <v>0.10587230356476808</v>
      </c>
      <c r="N83" s="12">
        <f t="shared" ref="N83" ca="1" si="162">M20/M$7*N52</f>
        <v>-5.9404077119430958E-2</v>
      </c>
      <c r="O83" s="12">
        <f t="shared" ref="O83" ca="1" si="163">N20/N$7*O52</f>
        <v>-0.16729775428067889</v>
      </c>
      <c r="P83" s="12">
        <f t="shared" ref="P83" ca="1" si="164">O20/O$7*P52</f>
        <v>0.16218349551682817</v>
      </c>
      <c r="Q83" s="12">
        <f t="shared" ref="Q83" ca="1" si="165">P20/P$7*Q52</f>
        <v>0.24542393100791587</v>
      </c>
      <c r="R83" s="12">
        <f t="shared" ref="R83" ca="1" si="166">Q20/Q$7*R52</f>
        <v>0.26954011645119846</v>
      </c>
      <c r="S83" s="12">
        <f t="shared" ref="S83" ca="1" si="167">R20/R$7*S52</f>
        <v>0.3001359333084736</v>
      </c>
      <c r="T83" s="12">
        <f t="shared" ref="T83" ca="1" si="168">S20/S$7*T52</f>
        <v>0.3216164723567132</v>
      </c>
      <c r="U83" s="12">
        <f t="shared" ref="U83" ca="1" si="169">T20/T$7*U52</f>
        <v>0.1152789864490673</v>
      </c>
      <c r="V83" s="12">
        <f t="shared" ref="V83" ca="1" si="170">U20/U$7*V52</f>
        <v>-0.43259113718441611</v>
      </c>
      <c r="W83" s="12">
        <f t="shared" ref="W83" ca="1" si="171">V20/V$7*W52</f>
        <v>-8.8201051356535196E-3</v>
      </c>
      <c r="X83" s="12">
        <f t="shared" ref="X83" ca="1" si="172">W20/W$7*X52</f>
        <v>0.21959792098055217</v>
      </c>
      <c r="Y83" s="12">
        <f t="shared" ref="Y83" ca="1" si="173">X20/X$7*Y52</f>
        <v>0.3216055674668748</v>
      </c>
      <c r="Z83" s="12">
        <f t="shared" ref="Z83" ca="1" si="174">Y20/Y$7*Z52</f>
        <v>0.40187924213795134</v>
      </c>
      <c r="AA83" s="12">
        <f t="shared" ref="AA83" ca="1" si="175">Z20/Z$7*AA52</f>
        <v>0.31516859855399842</v>
      </c>
      <c r="AB83" s="12">
        <f t="shared" ref="AB83" ca="1" si="176">AA20/AA$7*AB52</f>
        <v>0.40768279578601874</v>
      </c>
      <c r="AC83" s="12">
        <f t="shared" ref="AC83" ca="1" si="177">AB20/AB$7*AC52</f>
        <v>0.41868814536852278</v>
      </c>
      <c r="AD83" s="12">
        <f t="shared" ref="AD83" ca="1" si="178">AC20/AC$7*AD52</f>
        <v>0.31477783071947912</v>
      </c>
      <c r="AE83" s="12">
        <f t="shared" ref="AE83" ca="1" si="179">AD20/AD$7*AE52</f>
        <v>0.28241322346749881</v>
      </c>
      <c r="AF83" s="12">
        <f t="shared" ref="AF83" ca="1" si="180">AE20/AE$7*AF52</f>
        <v>0.12865468791565024</v>
      </c>
      <c r="AG83" s="12">
        <f t="shared" ref="AG83" ca="1" si="181">AF20/AF$7*AG52</f>
        <v>-2.8983794972613568</v>
      </c>
      <c r="AH83" s="12">
        <f t="shared" ref="AH83" ca="1" si="182">AG20/AG$7*AH52</f>
        <v>0.367163909593412</v>
      </c>
      <c r="AI83" s="12">
        <f t="shared" ref="AI83" ca="1" si="183">AH20/AH$7*AI52</f>
        <v>1.387504564159751</v>
      </c>
      <c r="AJ83" s="12">
        <f t="shared" ref="AJ83" ca="1" si="184">AI20/AI$7*AJ52</f>
        <v>0.72390540591590857</v>
      </c>
      <c r="AK83" s="13">
        <f t="shared" ref="AK83" ca="1" si="185">AJ20/AJ$7*AK52</f>
        <v>0.2583946547634618</v>
      </c>
      <c r="AL83" s="13">
        <f t="shared" ref="AL83" ca="1" si="186">AK20/AK$7*AL52</f>
        <v>0.12883677164150809</v>
      </c>
      <c r="AM83" s="13">
        <f t="shared" ref="AM83" ca="1" si="187">AL20/AL$7*AM52</f>
        <v>-2.2981235418806058E-2</v>
      </c>
      <c r="AN83" s="13">
        <f t="shared" ref="AN83" ca="1" si="188">AM20/AM$7*AN52</f>
        <v>0.16551619178377219</v>
      </c>
      <c r="AO83" s="13">
        <f t="shared" ref="AO83" ca="1" si="189">AN20/AN$7*AO52</f>
        <v>3.633785792106628E-2</v>
      </c>
      <c r="AP83" s="13">
        <f t="shared" ref="AP83:AQ83" ca="1" si="190">AO20/AO$7*AP52</f>
        <v>-3.5565312377263826E-2</v>
      </c>
      <c r="AQ83" s="13">
        <f t="shared" ca="1" si="190"/>
        <v>-9.7509514442016776E-2</v>
      </c>
    </row>
    <row r="84" spans="2:43" x14ac:dyDescent="0.2">
      <c r="B84" t="str">
        <f t="shared" ref="B84:B86" si="191">B53</f>
        <v xml:space="preserve">   Government</v>
      </c>
      <c r="C84" s="12"/>
      <c r="D84" s="12">
        <f t="shared" ref="D84:Y84" ca="1" si="192">C21/C$7*D53</f>
        <v>0.49961308159846285</v>
      </c>
      <c r="E84" s="12">
        <f t="shared" ca="1" si="192"/>
        <v>0.51523649280239214</v>
      </c>
      <c r="F84" s="12">
        <f t="shared" ca="1" si="192"/>
        <v>0.27841370652093722</v>
      </c>
      <c r="G84" s="12">
        <f t="shared" ca="1" si="192"/>
        <v>0.23168957981596325</v>
      </c>
      <c r="H84" s="12">
        <f t="shared" ca="1" si="192"/>
        <v>0.29148825367434417</v>
      </c>
      <c r="I84" s="12">
        <f t="shared" ca="1" si="192"/>
        <v>0.24000568060782343</v>
      </c>
      <c r="J84" s="12">
        <f t="shared" ca="1" si="192"/>
        <v>0.25116170844710872</v>
      </c>
      <c r="K84" s="12">
        <f t="shared" ca="1" si="192"/>
        <v>0.36879597818280857</v>
      </c>
      <c r="L84" s="12">
        <f t="shared" ca="1" si="192"/>
        <v>0.31236496080004827</v>
      </c>
      <c r="M84" s="12">
        <f t="shared" ca="1" si="192"/>
        <v>0.2267832866131663</v>
      </c>
      <c r="N84" s="12">
        <f t="shared" ca="1" si="192"/>
        <v>0.42582724588582666</v>
      </c>
      <c r="O84" s="12">
        <f t="shared" ca="1" si="192"/>
        <v>0.28220332928484892</v>
      </c>
      <c r="P84" s="12">
        <f t="shared" ca="1" si="192"/>
        <v>0.15971682638349155</v>
      </c>
      <c r="Q84" s="12">
        <f t="shared" ca="1" si="192"/>
        <v>-6.2132640761662107E-4</v>
      </c>
      <c r="R84" s="12">
        <f t="shared" ca="1" si="192"/>
        <v>-1.6036711733939397E-2</v>
      </c>
      <c r="S84" s="12">
        <f t="shared" ca="1" si="192"/>
        <v>5.2328309013702265E-2</v>
      </c>
      <c r="T84" s="12">
        <f t="shared" ca="1" si="192"/>
        <v>0.11536243030186245</v>
      </c>
      <c r="U84" s="12">
        <f t="shared" ca="1" si="192"/>
        <v>0.29441348990178967</v>
      </c>
      <c r="V84" s="12">
        <f t="shared" ca="1" si="192"/>
        <v>0.11331096883669306</v>
      </c>
      <c r="W84" s="12">
        <f t="shared" ca="1" si="192"/>
        <v>-2.8224336434090943E-2</v>
      </c>
      <c r="X84" s="12">
        <f t="shared" ca="1" si="192"/>
        <v>-0.26017579768347943</v>
      </c>
      <c r="Y84" s="12">
        <f t="shared" ca="1" si="192"/>
        <v>3.514814944993018E-2</v>
      </c>
      <c r="Z84" s="12">
        <f t="shared" ref="Z84:AQ84" ca="1" si="193">Y21/Y$7*Z53</f>
        <v>0.14613790623198539</v>
      </c>
      <c r="AA84" s="12">
        <f t="shared" ca="1" si="193"/>
        <v>0.19420600263010174</v>
      </c>
      <c r="AB84" s="12">
        <f t="shared" ca="1" si="193"/>
        <v>0.33694578088804994</v>
      </c>
      <c r="AC84" s="12">
        <f t="shared" ca="1" si="193"/>
        <v>0.30773578684586417</v>
      </c>
      <c r="AD84" s="12">
        <f t="shared" ca="1" si="193"/>
        <v>0.21137255299520302</v>
      </c>
      <c r="AE84" s="12">
        <f t="shared" ca="1" si="193"/>
        <v>-0.16321604858892158</v>
      </c>
      <c r="AF84" s="12">
        <f t="shared" ca="1" si="193"/>
        <v>-0.14800125752702598</v>
      </c>
      <c r="AG84" s="12">
        <f t="shared" ca="1" si="193"/>
        <v>-0.35680360678825052</v>
      </c>
      <c r="AH84" s="12">
        <f t="shared" ca="1" si="193"/>
        <v>-0.13241977067303337</v>
      </c>
      <c r="AI84" s="12">
        <f t="shared" ca="1" si="193"/>
        <v>-0.14407942131388468</v>
      </c>
      <c r="AJ84" s="12">
        <f t="shared" ca="1" si="193"/>
        <v>0.3706886781761165</v>
      </c>
      <c r="AK84" s="13">
        <f t="shared" ca="1" si="193"/>
        <v>0.29447219991408935</v>
      </c>
      <c r="AL84" s="13">
        <f t="shared" ca="1" si="193"/>
        <v>0.16358987209093187</v>
      </c>
      <c r="AM84" s="13">
        <f t="shared" ca="1" si="193"/>
        <v>9.2969605194825E-2</v>
      </c>
      <c r="AN84" s="13">
        <f t="shared" ca="1" si="193"/>
        <v>9.1167747522102341E-2</v>
      </c>
      <c r="AO84" s="13">
        <f t="shared" ca="1" si="193"/>
        <v>9.5214675584513936E-2</v>
      </c>
      <c r="AP84" s="13">
        <f t="shared" ca="1" si="193"/>
        <v>9.2005455593216573E-2</v>
      </c>
      <c r="AQ84" s="13">
        <f t="shared" ca="1" si="193"/>
        <v>0.12379096105399376</v>
      </c>
    </row>
    <row r="85" spans="2:43" x14ac:dyDescent="0.2">
      <c r="B85" t="str">
        <f t="shared" si="191"/>
        <v xml:space="preserve">      State and local</v>
      </c>
      <c r="C85" s="12"/>
      <c r="D85" s="12">
        <f t="shared" ref="D85:Y85" ca="1" si="194">C22/C$7*D54</f>
        <v>0.52665980481281227</v>
      </c>
      <c r="E85" s="12">
        <f t="shared" ca="1" si="194"/>
        <v>0.48607216302112377</v>
      </c>
      <c r="F85" s="12">
        <f t="shared" ca="1" si="194"/>
        <v>0.22893434753710959</v>
      </c>
      <c r="G85" s="12">
        <f t="shared" ca="1" si="194"/>
        <v>0.23607487154749374</v>
      </c>
      <c r="H85" s="12">
        <f t="shared" ca="1" si="194"/>
        <v>0.32765304941557816</v>
      </c>
      <c r="I85" s="12">
        <f t="shared" ca="1" si="194"/>
        <v>0.26556841582049551</v>
      </c>
      <c r="J85" s="12">
        <f t="shared" ca="1" si="194"/>
        <v>0.23679005755503993</v>
      </c>
      <c r="K85" s="12">
        <f t="shared" ca="1" si="194"/>
        <v>0.30862400279508534</v>
      </c>
      <c r="L85" s="12">
        <f t="shared" ca="1" si="194"/>
        <v>0.26915241681585189</v>
      </c>
      <c r="M85" s="12">
        <f t="shared" ca="1" si="194"/>
        <v>0.16963630457536907</v>
      </c>
      <c r="N85" s="12">
        <f t="shared" ca="1" si="194"/>
        <v>0.44053122537083511</v>
      </c>
      <c r="O85" s="12">
        <f t="shared" ca="1" si="194"/>
        <v>0.2530304112786057</v>
      </c>
      <c r="P85" s="12">
        <f t="shared" ca="1" si="194"/>
        <v>0.10113343446676623</v>
      </c>
      <c r="Q85" s="12">
        <f t="shared" ca="1" si="194"/>
        <v>1.4911833782758259E-2</v>
      </c>
      <c r="R85" s="12">
        <f t="shared" ca="1" si="194"/>
        <v>2.0354287970000225E-2</v>
      </c>
      <c r="S85" s="12">
        <f t="shared" ca="1" si="194"/>
        <v>8.7213848356167606E-2</v>
      </c>
      <c r="T85" s="12">
        <f t="shared" ca="1" si="194"/>
        <v>0.117110345912499</v>
      </c>
      <c r="U85" s="12">
        <f t="shared" ca="1" si="194"/>
        <v>0.27746069777692317</v>
      </c>
      <c r="V85" s="12">
        <f t="shared" ca="1" si="194"/>
        <v>7.9820042086930054E-2</v>
      </c>
      <c r="W85" s="12">
        <f t="shared" ca="1" si="194"/>
        <v>-2.7048322416000869E-2</v>
      </c>
      <c r="X85" s="12">
        <f t="shared" ca="1" si="194"/>
        <v>-0.19095471389613217</v>
      </c>
      <c r="Y85" s="12">
        <f t="shared" ca="1" si="194"/>
        <v>6.3852471500706845E-2</v>
      </c>
      <c r="Z85" s="12">
        <f t="shared" ref="Z85:AQ85" ca="1" si="195">Y22/Y$7*Z54</f>
        <v>0.18267238278997858</v>
      </c>
      <c r="AA85" s="12">
        <f t="shared" ca="1" si="195"/>
        <v>0.21917534582540274</v>
      </c>
      <c r="AB85" s="12">
        <f t="shared" ca="1" si="195"/>
        <v>0.34396548465654742</v>
      </c>
      <c r="AC85" s="12">
        <f t="shared" ca="1" si="195"/>
        <v>0.2993620239384957</v>
      </c>
      <c r="AD85" s="12">
        <f t="shared" ca="1" si="195"/>
        <v>0.20833122129743206</v>
      </c>
      <c r="AE85" s="12">
        <f t="shared" ca="1" si="195"/>
        <v>-0.13156202704440101</v>
      </c>
      <c r="AF85" s="12">
        <f t="shared" ca="1" si="195"/>
        <v>-0.12526903823366192</v>
      </c>
      <c r="AG85" s="12">
        <f t="shared" ca="1" si="195"/>
        <v>-0.39508319903970274</v>
      </c>
      <c r="AH85" s="12">
        <f t="shared" ca="1" si="195"/>
        <v>-0.10332754832820061</v>
      </c>
      <c r="AI85" s="12">
        <f t="shared" ca="1" si="195"/>
        <v>-9.9177957822229226E-2</v>
      </c>
      <c r="AJ85" s="12">
        <f t="shared" ca="1" si="195"/>
        <v>0.35510558724642072</v>
      </c>
      <c r="AK85" s="13">
        <f t="shared" ca="1" si="195"/>
        <v>0.27334572212987751</v>
      </c>
      <c r="AL85" s="13">
        <f t="shared" ca="1" si="195"/>
        <v>0.16316600305971285</v>
      </c>
      <c r="AM85" s="13">
        <f t="shared" ca="1" si="195"/>
        <v>9.2968243182413091E-2</v>
      </c>
      <c r="AN85" s="13">
        <f t="shared" ca="1" si="195"/>
        <v>9.116774752210248E-2</v>
      </c>
      <c r="AO85" s="13">
        <f t="shared" ca="1" si="195"/>
        <v>9.5216015673681778E-2</v>
      </c>
      <c r="AP85" s="13">
        <f t="shared" ca="1" si="195"/>
        <v>9.2005455593215532E-2</v>
      </c>
      <c r="AQ85" s="13">
        <f t="shared" ca="1" si="195"/>
        <v>9.3160729290483357E-2</v>
      </c>
    </row>
    <row r="86" spans="2:43" x14ac:dyDescent="0.2">
      <c r="B86" t="str">
        <f t="shared" si="191"/>
        <v xml:space="preserve">      Federal</v>
      </c>
      <c r="C86" s="12"/>
      <c r="D86" s="12">
        <f t="shared" ref="D86:Y86" ca="1" si="196">C23/C$7*D55</f>
        <v>-2.7046723214352916E-2</v>
      </c>
      <c r="E86" s="12">
        <f t="shared" ca="1" si="196"/>
        <v>2.9164329781267269E-2</v>
      </c>
      <c r="F86" s="12">
        <f t="shared" ca="1" si="196"/>
        <v>4.9479358983826986E-2</v>
      </c>
      <c r="G86" s="12">
        <f t="shared" ca="1" si="196"/>
        <v>-4.3852917315321937E-3</v>
      </c>
      <c r="H86" s="12">
        <f t="shared" ca="1" si="196"/>
        <v>-3.6164795741233699E-2</v>
      </c>
      <c r="I86" s="12">
        <f t="shared" ca="1" si="196"/>
        <v>-2.5562735212667838E-2</v>
      </c>
      <c r="J86" s="12">
        <f t="shared" ca="1" si="196"/>
        <v>1.4371650892068584E-2</v>
      </c>
      <c r="K86" s="12">
        <f t="shared" ca="1" si="196"/>
        <v>6.0171975387721205E-2</v>
      </c>
      <c r="L86" s="12">
        <f t="shared" ca="1" si="196"/>
        <v>4.321254398419639E-2</v>
      </c>
      <c r="M86" s="12">
        <f t="shared" ca="1" si="196"/>
        <v>5.7146982037801476E-2</v>
      </c>
      <c r="N86" s="12">
        <f t="shared" ca="1" si="196"/>
        <v>-1.4703979485007951E-2</v>
      </c>
      <c r="O86" s="12">
        <f t="shared" ca="1" si="196"/>
        <v>2.9172918006239359E-2</v>
      </c>
      <c r="P86" s="12">
        <f t="shared" ca="1" si="196"/>
        <v>5.858339191672516E-2</v>
      </c>
      <c r="Q86" s="12">
        <f t="shared" ca="1" si="196"/>
        <v>-1.5533160190374411E-2</v>
      </c>
      <c r="R86" s="12">
        <f t="shared" ca="1" si="196"/>
        <v>-3.6390999703937915E-2</v>
      </c>
      <c r="S86" s="12">
        <f t="shared" ca="1" si="196"/>
        <v>-3.488553934246745E-2</v>
      </c>
      <c r="T86" s="12">
        <f t="shared" ca="1" si="196"/>
        <v>-1.7479156106342967E-3</v>
      </c>
      <c r="U86" s="12">
        <f t="shared" ca="1" si="196"/>
        <v>1.6952792124862764E-2</v>
      </c>
      <c r="V86" s="12">
        <f t="shared" ca="1" si="196"/>
        <v>3.3490926749761452E-2</v>
      </c>
      <c r="W86" s="12">
        <f t="shared" ca="1" si="196"/>
        <v>-1.1760140180872279E-3</v>
      </c>
      <c r="X86" s="12">
        <f t="shared" ca="1" si="196"/>
        <v>-6.9221083787348023E-2</v>
      </c>
      <c r="Y86" s="12">
        <f t="shared" ca="1" si="196"/>
        <v>-2.8704322050777546E-2</v>
      </c>
      <c r="Z86" s="12">
        <f t="shared" ref="Z86:AQ86" ca="1" si="197">Y23/Y$7*Z55</f>
        <v>-3.6534476557995466E-2</v>
      </c>
      <c r="AA86" s="12">
        <f t="shared" ca="1" si="197"/>
        <v>-2.4969343195299143E-2</v>
      </c>
      <c r="AB86" s="12">
        <f t="shared" ca="1" si="197"/>
        <v>-7.0197037685010635E-3</v>
      </c>
      <c r="AC86" s="12">
        <f t="shared" ca="1" si="197"/>
        <v>8.3737629073703974E-3</v>
      </c>
      <c r="AD86" s="12">
        <f t="shared" ca="1" si="197"/>
        <v>3.0413316977726001E-3</v>
      </c>
      <c r="AE86" s="12">
        <f t="shared" ca="1" si="197"/>
        <v>-3.1654021544518261E-2</v>
      </c>
      <c r="AF86" s="12">
        <f t="shared" ca="1" si="197"/>
        <v>-2.2732219293366503E-2</v>
      </c>
      <c r="AG86" s="12">
        <f t="shared" ca="1" si="197"/>
        <v>3.8279592251454567E-2</v>
      </c>
      <c r="AH86" s="12">
        <f t="shared" ca="1" si="197"/>
        <v>-2.9092222344833392E-2</v>
      </c>
      <c r="AI86" s="12">
        <f t="shared" ca="1" si="197"/>
        <v>-4.4901463491656135E-2</v>
      </c>
      <c r="AJ86" s="12">
        <f t="shared" ca="1" si="197"/>
        <v>1.5583090929696718E-2</v>
      </c>
      <c r="AK86" s="13">
        <f t="shared" ca="1" si="197"/>
        <v>2.1128018601871319E-2</v>
      </c>
      <c r="AL86" s="13">
        <f t="shared" ca="1" si="197"/>
        <v>4.2331434982489853E-4</v>
      </c>
      <c r="AM86" s="13">
        <f t="shared" ca="1" si="197"/>
        <v>1.3620124130665194E-7</v>
      </c>
      <c r="AN86" s="13">
        <f t="shared" ca="1" si="197"/>
        <v>0</v>
      </c>
      <c r="AO86" s="13">
        <f t="shared" ca="1" si="197"/>
        <v>0</v>
      </c>
      <c r="AP86" s="13">
        <f t="shared" ca="1" si="197"/>
        <v>0</v>
      </c>
      <c r="AQ86" s="13">
        <f t="shared" ca="1" si="197"/>
        <v>3.0630887095812416E-2</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328</v>
      </c>
      <c r="FH4" s="15" t="s">
        <v>329</v>
      </c>
      <c r="FI4" s="15" t="s">
        <v>330</v>
      </c>
      <c r="FJ4" s="15" t="s">
        <v>331</v>
      </c>
    </row>
    <row r="5" spans="1:166"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3.1679881120000002</v>
      </c>
      <c r="DP5" s="48">
        <v>2.7833833870000002</v>
      </c>
      <c r="DQ5" s="48">
        <v>2.5277861650000002</v>
      </c>
      <c r="DR5" s="48">
        <v>2.4100467299999999</v>
      </c>
      <c r="DS5" s="49">
        <v>3.4391174690000001</v>
      </c>
      <c r="DT5" s="49">
        <v>13.954791139999999</v>
      </c>
      <c r="DU5" s="49">
        <v>8.6713827030000008</v>
      </c>
      <c r="DV5" s="49">
        <v>6.3778692570000004</v>
      </c>
      <c r="DW5" s="49">
        <v>5.518041395</v>
      </c>
      <c r="DX5" s="49">
        <v>4.7899577630000003</v>
      </c>
      <c r="DY5" s="49">
        <v>4.0118618389999998</v>
      </c>
      <c r="DZ5" s="49">
        <v>3.301282601</v>
      </c>
      <c r="EA5" s="49">
        <v>2.9622362089999998</v>
      </c>
      <c r="EB5" s="49">
        <v>2.9030007530000002</v>
      </c>
      <c r="EC5" s="49">
        <v>3.1547683719999999</v>
      </c>
      <c r="ED5" s="49">
        <v>3.278628941</v>
      </c>
      <c r="EE5" s="49">
        <v>3.2214636149999998</v>
      </c>
      <c r="EF5" s="49">
        <v>3.2683764239999999</v>
      </c>
      <c r="EG5" s="49">
        <v>3.4588280390000001</v>
      </c>
      <c r="EH5" s="49">
        <v>3.6572432080000001</v>
      </c>
      <c r="EI5" s="49">
        <v>3.9364884400000002</v>
      </c>
      <c r="EJ5" s="50">
        <v>4.2634150000000002</v>
      </c>
      <c r="EK5" s="50">
        <v>4.0160439999999999</v>
      </c>
      <c r="EL5" s="50">
        <v>4.0894659999999998</v>
      </c>
      <c r="EM5" s="50">
        <v>4.2339969999999996</v>
      </c>
      <c r="EN5" s="50">
        <v>4.2853430000000001</v>
      </c>
      <c r="EO5" s="50">
        <v>4.2705849999999996</v>
      </c>
      <c r="EP5" s="50">
        <v>4.2759070000000001</v>
      </c>
      <c r="EQ5" s="50">
        <v>4.229857</v>
      </c>
      <c r="ER5" s="50">
        <v>4.232259</v>
      </c>
      <c r="ES5" s="50">
        <v>4.2483279999999999</v>
      </c>
      <c r="ET5" s="50">
        <v>4.2748090000000003</v>
      </c>
      <c r="EU5" s="50">
        <v>4.2805980000000003</v>
      </c>
      <c r="EV5" s="50">
        <v>4.2751109999999999</v>
      </c>
      <c r="EW5" s="50">
        <v>4.2635750000000003</v>
      </c>
      <c r="EX5" s="50">
        <v>4.2410449999999997</v>
      </c>
      <c r="EY5" s="50">
        <v>4.211443</v>
      </c>
      <c r="EZ5" s="50">
        <v>4.1851440000000002</v>
      </c>
      <c r="FA5" s="50">
        <v>4.162731</v>
      </c>
      <c r="FB5" s="50">
        <v>4.1223270000000003</v>
      </c>
      <c r="FC5" s="50">
        <v>4.1026990000000003</v>
      </c>
      <c r="FD5" s="50">
        <v>4.0766450000000001</v>
      </c>
      <c r="FE5" s="50">
        <v>4.0676389999999998</v>
      </c>
      <c r="FF5" s="50">
        <v>4.0566040000000001</v>
      </c>
      <c r="FG5" s="50">
        <v>4.0306100000000002</v>
      </c>
      <c r="FH5" s="50">
        <v>4.0161030000000002</v>
      </c>
      <c r="FI5" s="50">
        <v>3.9850680000000001</v>
      </c>
      <c r="FJ5" s="50">
        <v>3.9923670000000002</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tr">
        <f>'Baseline QTR'!A7</f>
        <v>KS_N</v>
      </c>
      <c r="B7" t="str">
        <f>'Baseline QTR'!B7</f>
        <v>Employment (thous.)</v>
      </c>
      <c r="C7" s="48">
        <v>1098.5333333333333</v>
      </c>
      <c r="D7" s="48">
        <v>1108.0333333333333</v>
      </c>
      <c r="E7" s="48">
        <v>1118.0333333333333</v>
      </c>
      <c r="F7" s="48">
        <v>1112.1666666666667</v>
      </c>
      <c r="G7" s="48">
        <v>1109.3666666666668</v>
      </c>
      <c r="H7" s="48">
        <v>1112.6333333333334</v>
      </c>
      <c r="I7" s="48">
        <v>1117.2333333333333</v>
      </c>
      <c r="J7" s="48">
        <v>1118.2666666666664</v>
      </c>
      <c r="K7" s="48">
        <v>1127.6333333333332</v>
      </c>
      <c r="L7" s="48">
        <v>1129.0666666666666</v>
      </c>
      <c r="M7" s="48">
        <v>1126.2666666666669</v>
      </c>
      <c r="N7" s="48">
        <v>1130.6999999999998</v>
      </c>
      <c r="O7" s="48">
        <v>1133.6333333333332</v>
      </c>
      <c r="P7" s="48">
        <v>1137.2333333333333</v>
      </c>
      <c r="Q7" s="48">
        <v>1152.2333333333333</v>
      </c>
      <c r="R7" s="48">
        <v>1137.5999999999999</v>
      </c>
      <c r="S7" s="48">
        <v>1143.8000000000002</v>
      </c>
      <c r="T7" s="48">
        <v>1148.5333333333333</v>
      </c>
      <c r="U7" s="48">
        <v>1151.9333333333334</v>
      </c>
      <c r="V7" s="48">
        <v>1164.2666666666667</v>
      </c>
      <c r="W7" s="48">
        <v>1174.1666666666667</v>
      </c>
      <c r="X7" s="48">
        <v>1174.1333333333332</v>
      </c>
      <c r="Y7" s="48">
        <v>1176.3666666666666</v>
      </c>
      <c r="Z7" s="48">
        <v>1169.6666666666665</v>
      </c>
      <c r="AA7" s="48">
        <v>1198.7333333333333</v>
      </c>
      <c r="AB7" s="48">
        <v>1207.6333333333332</v>
      </c>
      <c r="AC7" s="48">
        <v>1221.4000000000001</v>
      </c>
      <c r="AD7" s="48">
        <v>1242.9333333333334</v>
      </c>
      <c r="AE7" s="48">
        <v>1257.4666666666667</v>
      </c>
      <c r="AF7" s="48">
        <v>1281.8333333333333</v>
      </c>
      <c r="AG7" s="48">
        <v>1295.7666666666664</v>
      </c>
      <c r="AH7" s="48">
        <v>1316.8333333333335</v>
      </c>
      <c r="AI7" s="48">
        <v>1327.8666666666668</v>
      </c>
      <c r="AJ7" s="48">
        <v>1345.6333333333334</v>
      </c>
      <c r="AK7" s="48">
        <v>1357.5</v>
      </c>
      <c r="AL7" s="48">
        <v>1368.6666666666667</v>
      </c>
      <c r="AM7" s="48">
        <v>1373.5</v>
      </c>
      <c r="AN7" s="48">
        <v>1378.3</v>
      </c>
      <c r="AO7" s="48">
        <v>1389.8</v>
      </c>
      <c r="AP7" s="48">
        <v>1399.6666666666665</v>
      </c>
      <c r="AQ7" s="48">
        <v>1405.833333333333</v>
      </c>
      <c r="AR7" s="48">
        <v>1413.6666666666667</v>
      </c>
      <c r="AS7" s="48">
        <v>1420.2</v>
      </c>
      <c r="AT7" s="48">
        <v>1427.7</v>
      </c>
      <c r="AU7" s="48">
        <v>1420.0333333333333</v>
      </c>
      <c r="AV7" s="48">
        <v>1410.2333333333333</v>
      </c>
      <c r="AW7" s="48">
        <v>1395.7333333333333</v>
      </c>
      <c r="AX7" s="48">
        <v>1372.8000000000002</v>
      </c>
      <c r="AY7" s="48">
        <v>1356.6333333333332</v>
      </c>
      <c r="AZ7" s="48">
        <v>1348.5</v>
      </c>
      <c r="BA7" s="48">
        <v>1352.7333333333331</v>
      </c>
      <c r="BB7" s="48">
        <v>1347.5333333333333</v>
      </c>
      <c r="BC7" s="48">
        <v>1344.3333333333335</v>
      </c>
      <c r="BD7" s="48">
        <v>1339.5333333333333</v>
      </c>
      <c r="BE7" s="48">
        <v>1339.0333333333333</v>
      </c>
      <c r="BF7" s="48">
        <v>1341.9666666666667</v>
      </c>
      <c r="BG7" s="48">
        <v>1342.2</v>
      </c>
      <c r="BH7" s="48">
        <v>1348.2666666666664</v>
      </c>
      <c r="BI7" s="48">
        <v>1352.2333333333333</v>
      </c>
      <c r="BJ7" s="48">
        <v>1361.5666666666666</v>
      </c>
      <c r="BK7" s="48">
        <v>1368</v>
      </c>
      <c r="BL7" s="48">
        <v>1380.1999999999998</v>
      </c>
      <c r="BM7" s="48">
        <v>1389.0666666666666</v>
      </c>
      <c r="BN7" s="48">
        <v>1404.6666666666667</v>
      </c>
      <c r="BO7" s="48">
        <v>1415.6666666666665</v>
      </c>
      <c r="BP7" s="48">
        <v>1426.2333333333333</v>
      </c>
      <c r="BQ7" s="48">
        <v>1435.4</v>
      </c>
      <c r="BR7" s="48">
        <v>1443.8000000000002</v>
      </c>
      <c r="BS7" s="48">
        <v>1459.6333333333332</v>
      </c>
      <c r="BT7" s="48">
        <v>1470.2</v>
      </c>
      <c r="BU7" s="48">
        <v>1479.9333333333334</v>
      </c>
      <c r="BV7" s="48">
        <v>1488.9666666666667</v>
      </c>
      <c r="BW7" s="48">
        <v>1498.6333333333332</v>
      </c>
      <c r="BX7" s="48">
        <v>1498.0333333333333</v>
      </c>
      <c r="BY7" s="48">
        <v>1501.0333333333333</v>
      </c>
      <c r="BZ7" s="48">
        <v>1474.0666666666671</v>
      </c>
      <c r="CA7" s="48">
        <v>1451.1666666666667</v>
      </c>
      <c r="CB7" s="48">
        <v>1419.8333333333335</v>
      </c>
      <c r="CC7" s="48">
        <v>1403.7333333333331</v>
      </c>
      <c r="CD7" s="48">
        <v>1394.1333333333334</v>
      </c>
      <c r="CE7" s="48">
        <v>1388.5</v>
      </c>
      <c r="CF7" s="48">
        <v>1394.8</v>
      </c>
      <c r="CG7" s="48">
        <v>1397.1666666666665</v>
      </c>
      <c r="CH7" s="48">
        <v>1405.5</v>
      </c>
      <c r="CI7" s="48">
        <v>1409.6000000000001</v>
      </c>
      <c r="CJ7" s="48">
        <v>1419.4</v>
      </c>
      <c r="CK7" s="48">
        <v>1426.6</v>
      </c>
      <c r="CL7" s="48">
        <v>1434.6000000000001</v>
      </c>
      <c r="CM7" s="48">
        <v>1443.2666666666669</v>
      </c>
      <c r="CN7" s="48">
        <v>1456.5333333333331</v>
      </c>
      <c r="CO7" s="48">
        <v>1462.9666666666667</v>
      </c>
      <c r="CP7" s="48">
        <v>1476.4666666666667</v>
      </c>
      <c r="CQ7" s="48">
        <v>1486.666666666667</v>
      </c>
      <c r="CR7" s="48">
        <v>1496.3333333333335</v>
      </c>
      <c r="CS7" s="48">
        <v>1505.8666666666666</v>
      </c>
      <c r="CT7" s="48">
        <v>1518.5</v>
      </c>
      <c r="CU7" s="48">
        <v>1528.5333333333335</v>
      </c>
      <c r="CV7" s="48">
        <v>1533.3</v>
      </c>
      <c r="CW7" s="48">
        <v>1550.8333333333335</v>
      </c>
      <c r="CX7" s="48">
        <v>1560.4333333333332</v>
      </c>
      <c r="CY7" s="48">
        <v>1572.0333333333335</v>
      </c>
      <c r="CZ7" s="48">
        <v>1585.1</v>
      </c>
      <c r="DA7" s="48">
        <v>1600.7666666666669</v>
      </c>
      <c r="DB7" s="48">
        <v>1611.1999999999998</v>
      </c>
      <c r="DC7" s="48">
        <v>1624.6</v>
      </c>
      <c r="DD7" s="48">
        <v>1640.6666666666665</v>
      </c>
      <c r="DE7" s="48">
        <v>1651.6666666666667</v>
      </c>
      <c r="DF7" s="48">
        <v>1659.1333333333332</v>
      </c>
      <c r="DG7" s="48">
        <v>1668.8333333333333</v>
      </c>
      <c r="DH7" s="48">
        <v>1683.2999999999997</v>
      </c>
      <c r="DI7" s="48">
        <v>1690.0333333333333</v>
      </c>
      <c r="DJ7" s="48">
        <v>1697.3666666666666</v>
      </c>
      <c r="DK7" s="48">
        <v>1710.2333333333336</v>
      </c>
      <c r="DL7" s="48">
        <v>1718</v>
      </c>
      <c r="DM7" s="48">
        <v>1726.4666666666665</v>
      </c>
      <c r="DN7" s="48">
        <v>1737.1333333333334</v>
      </c>
      <c r="DO7" s="48">
        <v>1743.5333333333333</v>
      </c>
      <c r="DP7" s="48">
        <v>1758.4666666666667</v>
      </c>
      <c r="DQ7" s="48">
        <v>1773.1000000000001</v>
      </c>
      <c r="DR7" s="48">
        <v>1778.2666666666667</v>
      </c>
      <c r="DS7" s="49">
        <v>1782.2666666666667</v>
      </c>
      <c r="DT7" s="49">
        <v>1582.3666666666663</v>
      </c>
      <c r="DU7" s="49">
        <v>1634.2666666666669</v>
      </c>
      <c r="DV7" s="49">
        <v>1646.6333333333334</v>
      </c>
      <c r="DW7" s="49">
        <v>1645.2666666666667</v>
      </c>
      <c r="DX7" s="49">
        <v>1669.4333333333332</v>
      </c>
      <c r="DY7" s="49">
        <v>1705.2333333333333</v>
      </c>
      <c r="DZ7" s="49">
        <v>1735.6000000000001</v>
      </c>
      <c r="EA7" s="49">
        <v>1742.1333333333332</v>
      </c>
      <c r="EB7" s="49">
        <v>1758.7</v>
      </c>
      <c r="EC7" s="49">
        <v>1781.1666666666665</v>
      </c>
      <c r="ED7" s="49">
        <v>1776.9333333333334</v>
      </c>
      <c r="EE7" s="49">
        <v>1780.7333333333333</v>
      </c>
      <c r="EF7" s="49">
        <v>1789.4</v>
      </c>
      <c r="EG7" s="49">
        <v>1784.3999999999999</v>
      </c>
      <c r="EH7" s="49">
        <v>1784.5333333333333</v>
      </c>
      <c r="EI7" s="49">
        <v>1782.8</v>
      </c>
      <c r="EJ7" s="50">
        <v>1795.961</v>
      </c>
      <c r="EK7" s="50">
        <v>1811.424</v>
      </c>
      <c r="EL7" s="50">
        <v>1821.162</v>
      </c>
      <c r="EM7" s="50">
        <v>1826.6859999999999</v>
      </c>
      <c r="EN7" s="50">
        <v>1833.4069999999999</v>
      </c>
      <c r="EO7" s="50">
        <v>1837.914</v>
      </c>
      <c r="EP7" s="50">
        <v>1844.07</v>
      </c>
      <c r="EQ7" s="50">
        <v>1850.4490000000001</v>
      </c>
      <c r="ER7" s="50">
        <v>1852.133</v>
      </c>
      <c r="ES7" s="50">
        <v>1853.0840000000001</v>
      </c>
      <c r="ET7" s="50">
        <v>1856.056</v>
      </c>
      <c r="EU7" s="50">
        <v>1860.221</v>
      </c>
      <c r="EV7" s="50">
        <v>1863.45</v>
      </c>
      <c r="EW7" s="50">
        <v>1867.096</v>
      </c>
      <c r="EX7" s="50">
        <v>1871.423</v>
      </c>
      <c r="EY7" s="50">
        <v>1877.0509999999999</v>
      </c>
      <c r="EZ7" s="50">
        <v>1882.595</v>
      </c>
      <c r="FA7" s="50">
        <v>1888.1969999999999</v>
      </c>
      <c r="FB7" s="50">
        <v>1893.7750000000001</v>
      </c>
      <c r="FC7" s="50">
        <v>1898.8430000000001</v>
      </c>
      <c r="FD7" s="50">
        <v>1904.8119999999999</v>
      </c>
      <c r="FE7" s="50">
        <v>1910.3779999999999</v>
      </c>
      <c r="FF7" s="50">
        <v>1915.684</v>
      </c>
      <c r="FG7" s="50">
        <v>1920.952</v>
      </c>
      <c r="FH7" s="50">
        <v>1925.1510000000001</v>
      </c>
      <c r="FI7" s="50">
        <v>1934.5820000000001</v>
      </c>
      <c r="FJ7" s="50">
        <v>1937.7170000000001</v>
      </c>
    </row>
    <row r="8" spans="1:166" x14ac:dyDescent="0.2">
      <c r="A8" t="str">
        <f>'Baseline QTR'!A8</f>
        <v>KS_NGDS</v>
      </c>
      <c r="B8" t="str">
        <f>'Baseline QTR'!B8</f>
        <v xml:space="preserve"> Goods producing</v>
      </c>
      <c r="C8" s="48">
        <v>277.5</v>
      </c>
      <c r="D8" s="48">
        <v>278.06666666666661</v>
      </c>
      <c r="E8" s="48">
        <v>279.39999999999998</v>
      </c>
      <c r="F8" s="48">
        <v>273.5</v>
      </c>
      <c r="G8" s="48">
        <v>271.06666666666666</v>
      </c>
      <c r="H8" s="48">
        <v>269.56666666666666</v>
      </c>
      <c r="I8" s="48">
        <v>271.70000000000005</v>
      </c>
      <c r="J8" s="48">
        <v>270.16666666666663</v>
      </c>
      <c r="K8" s="48">
        <v>270.2</v>
      </c>
      <c r="L8" s="48">
        <v>270.23333333333335</v>
      </c>
      <c r="M8" s="48">
        <v>267.93333333333339</v>
      </c>
      <c r="N8" s="48">
        <v>264.09999999999997</v>
      </c>
      <c r="O8" s="48">
        <v>259.09999999999997</v>
      </c>
      <c r="P8" s="48">
        <v>255.16666666666669</v>
      </c>
      <c r="Q8" s="48">
        <v>256.5333333333333</v>
      </c>
      <c r="R8" s="48">
        <v>248.46666666666667</v>
      </c>
      <c r="S8" s="48">
        <v>245.03333333333333</v>
      </c>
      <c r="T8" s="48">
        <v>243.56666666666669</v>
      </c>
      <c r="U8" s="48">
        <v>242.96666666666664</v>
      </c>
      <c r="V8" s="48">
        <v>243.33333333333334</v>
      </c>
      <c r="W8" s="48">
        <v>246.46666666666664</v>
      </c>
      <c r="X8" s="48">
        <v>243.93333333333331</v>
      </c>
      <c r="Y8" s="48">
        <v>239.5</v>
      </c>
      <c r="Z8" s="48">
        <v>222.63333333333333</v>
      </c>
      <c r="AA8" s="48">
        <v>240.76666666666665</v>
      </c>
      <c r="AB8" s="48">
        <v>245.06666666666666</v>
      </c>
      <c r="AC8" s="48">
        <v>250.43333333333334</v>
      </c>
      <c r="AD8" s="48">
        <v>258.43333333333334</v>
      </c>
      <c r="AE8" s="48">
        <v>266.86666666666667</v>
      </c>
      <c r="AF8" s="48">
        <v>273.2</v>
      </c>
      <c r="AG8" s="48">
        <v>280</v>
      </c>
      <c r="AH8" s="48">
        <v>288.89999999999998</v>
      </c>
      <c r="AI8" s="48">
        <v>289.36666666666667</v>
      </c>
      <c r="AJ8" s="48">
        <v>293.46666666666664</v>
      </c>
      <c r="AK8" s="48">
        <v>295.10000000000002</v>
      </c>
      <c r="AL8" s="48">
        <v>294.66666666666669</v>
      </c>
      <c r="AM8" s="48">
        <v>288.83333333333326</v>
      </c>
      <c r="AN8" s="48">
        <v>286.0333333333333</v>
      </c>
      <c r="AO8" s="48">
        <v>282.4666666666667</v>
      </c>
      <c r="AP8" s="48">
        <v>280.63333333333333</v>
      </c>
      <c r="AQ8" s="48">
        <v>274.63333333333333</v>
      </c>
      <c r="AR8" s="48">
        <v>277.03333333333336</v>
      </c>
      <c r="AS8" s="48">
        <v>275.4666666666667</v>
      </c>
      <c r="AT8" s="48">
        <v>275.43333333333334</v>
      </c>
      <c r="AU8" s="48">
        <v>272.83333333333331</v>
      </c>
      <c r="AV8" s="48">
        <v>269.23333333333335</v>
      </c>
      <c r="AW8" s="48">
        <v>266.4666666666667</v>
      </c>
      <c r="AX8" s="48">
        <v>257.36666666666667</v>
      </c>
      <c r="AY8" s="48">
        <v>248.56666666666666</v>
      </c>
      <c r="AZ8" s="48">
        <v>243.03333333333336</v>
      </c>
      <c r="BA8" s="48">
        <v>239.13333333333333</v>
      </c>
      <c r="BB8" s="48">
        <v>233.96666666666664</v>
      </c>
      <c r="BC8" s="48">
        <v>228.46666666666664</v>
      </c>
      <c r="BD8" s="48">
        <v>225.10000000000002</v>
      </c>
      <c r="BE8" s="48">
        <v>222.8</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262.06666666666672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244.56666666666666</v>
      </c>
      <c r="CU8" s="48">
        <v>245.40000000000003</v>
      </c>
      <c r="CV8" s="48">
        <v>246.53333333333336</v>
      </c>
      <c r="CW8" s="48">
        <v>250.16666666666669</v>
      </c>
      <c r="CX8" s="48">
        <v>253.3</v>
      </c>
      <c r="CY8" s="48">
        <v>256.2</v>
      </c>
      <c r="CZ8" s="48">
        <v>257.13333333333333</v>
      </c>
      <c r="DA8" s="48">
        <v>259.13333333333333</v>
      </c>
      <c r="DB8" s="48">
        <v>259.63333333333333</v>
      </c>
      <c r="DC8" s="48">
        <v>261.43333333333334</v>
      </c>
      <c r="DD8" s="48">
        <v>262.63333333333333</v>
      </c>
      <c r="DE8" s="48">
        <v>262.23333333333335</v>
      </c>
      <c r="DF8" s="48">
        <v>260.66666666666663</v>
      </c>
      <c r="DG8" s="48">
        <v>260.3</v>
      </c>
      <c r="DH8" s="48">
        <v>260.13333333333333</v>
      </c>
      <c r="DI8" s="48">
        <v>257.89999999999998</v>
      </c>
      <c r="DJ8" s="48">
        <v>258.26666666666665</v>
      </c>
      <c r="DK8" s="48">
        <v>260.79999999999995</v>
      </c>
      <c r="DL8" s="48">
        <v>262.76666666666665</v>
      </c>
      <c r="DM8" s="48">
        <v>264.83333333333331</v>
      </c>
      <c r="DN8" s="48">
        <v>268.66666666666669</v>
      </c>
      <c r="DO8" s="48">
        <v>268.86666666666667</v>
      </c>
      <c r="DP8" s="48">
        <v>271.46666666666664</v>
      </c>
      <c r="DQ8" s="48">
        <v>271.73333333333335</v>
      </c>
      <c r="DR8" s="48">
        <v>271.73333333333335</v>
      </c>
      <c r="DS8" s="49">
        <v>271.23333333333329</v>
      </c>
      <c r="DT8" s="49">
        <v>246</v>
      </c>
      <c r="DU8" s="49">
        <v>247.63333333333333</v>
      </c>
      <c r="DV8" s="49">
        <v>245.7</v>
      </c>
      <c r="DW8" s="49">
        <v>243.26666666666671</v>
      </c>
      <c r="DX8" s="49">
        <v>243.03333333333333</v>
      </c>
      <c r="DY8" s="49">
        <v>243.06666666666666</v>
      </c>
      <c r="DZ8" s="49">
        <v>245.99999999999997</v>
      </c>
      <c r="EA8" s="49">
        <v>245.39999999999998</v>
      </c>
      <c r="EB8" s="49">
        <v>247.76666666666671</v>
      </c>
      <c r="EC8" s="49">
        <v>251.7</v>
      </c>
      <c r="ED8" s="49">
        <v>252.86666666666667</v>
      </c>
      <c r="EE8" s="49">
        <v>252.73333333333335</v>
      </c>
      <c r="EF8" s="49">
        <v>253.23333333333332</v>
      </c>
      <c r="EG8" s="49">
        <v>253.06666666666666</v>
      </c>
      <c r="EH8" s="49">
        <v>255.03333333333336</v>
      </c>
      <c r="EI8" s="49">
        <v>256.76666666666665</v>
      </c>
      <c r="EJ8" s="50">
        <v>257.27850000000001</v>
      </c>
      <c r="EK8" s="50">
        <v>257.75529999999998</v>
      </c>
      <c r="EL8" s="50">
        <v>257.88099999999997</v>
      </c>
      <c r="EM8" s="50">
        <v>257.41419999999999</v>
      </c>
      <c r="EN8" s="50">
        <v>257.93880000000001</v>
      </c>
      <c r="EO8" s="50">
        <v>258.90550000000002</v>
      </c>
      <c r="EP8" s="50">
        <v>259.39449999999999</v>
      </c>
      <c r="EQ8" s="50">
        <v>260.17450000000002</v>
      </c>
      <c r="ER8" s="50">
        <v>261.21980000000002</v>
      </c>
      <c r="ES8" s="50">
        <v>261.85230000000001</v>
      </c>
      <c r="ET8" s="50">
        <v>262.32150000000001</v>
      </c>
      <c r="EU8" s="50">
        <v>263.02089999999998</v>
      </c>
      <c r="EV8" s="50">
        <v>263.59660000000002</v>
      </c>
      <c r="EW8" s="50">
        <v>264.29849999999999</v>
      </c>
      <c r="EX8" s="50">
        <v>264.97489999999999</v>
      </c>
      <c r="EY8" s="50">
        <v>265.89620000000002</v>
      </c>
      <c r="EZ8" s="50">
        <v>266.5369</v>
      </c>
      <c r="FA8" s="50">
        <v>267.25400000000002</v>
      </c>
      <c r="FB8" s="50">
        <v>267.85390000000001</v>
      </c>
      <c r="FC8" s="50">
        <v>268.65800000000002</v>
      </c>
      <c r="FD8" s="50">
        <v>269.59140000000002</v>
      </c>
      <c r="FE8" s="50">
        <v>270.35340000000002</v>
      </c>
      <c r="FF8" s="50">
        <v>270.9665</v>
      </c>
      <c r="FG8" s="50">
        <v>271.69529999999997</v>
      </c>
      <c r="FH8" s="50">
        <v>272.25389999999999</v>
      </c>
      <c r="FI8" s="50">
        <v>272.6687</v>
      </c>
      <c r="FJ8" s="50">
        <v>272.904</v>
      </c>
    </row>
    <row r="9" spans="1:166"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v>
      </c>
      <c r="ED9" s="49">
        <v>0.7</v>
      </c>
      <c r="EE9" s="49">
        <v>0.7</v>
      </c>
      <c r="EF9" s="49">
        <v>0.7</v>
      </c>
      <c r="EG9" s="49">
        <v>0.7</v>
      </c>
      <c r="EH9" s="49">
        <v>0.7</v>
      </c>
      <c r="EI9" s="49">
        <v>0.7</v>
      </c>
      <c r="EJ9" s="50">
        <v>0.71620550000000005</v>
      </c>
      <c r="EK9" s="50">
        <v>0.72719279999999997</v>
      </c>
      <c r="EL9" s="50">
        <v>0.73459479999999999</v>
      </c>
      <c r="EM9" s="50">
        <v>0.73956040000000001</v>
      </c>
      <c r="EN9" s="50">
        <v>0.74288209999999999</v>
      </c>
      <c r="EO9" s="50">
        <v>0.74510010000000004</v>
      </c>
      <c r="EP9" s="50">
        <v>0.74657910000000005</v>
      </c>
      <c r="EQ9" s="50">
        <v>0.74756460000000002</v>
      </c>
      <c r="ER9" s="50">
        <v>0.74822089999999997</v>
      </c>
      <c r="ES9" s="50">
        <v>0.74865780000000004</v>
      </c>
      <c r="ET9" s="50">
        <v>0.74894850000000002</v>
      </c>
      <c r="EU9" s="50">
        <v>0.74914199999999997</v>
      </c>
      <c r="EV9" s="50">
        <v>0.74927080000000001</v>
      </c>
      <c r="EW9" s="50">
        <v>0.74935640000000003</v>
      </c>
      <c r="EX9" s="50">
        <v>0.74941340000000001</v>
      </c>
      <c r="EY9" s="50">
        <v>0.74945130000000004</v>
      </c>
      <c r="EZ9" s="50">
        <v>0.74947649999999999</v>
      </c>
      <c r="FA9" s="50">
        <v>0.74949330000000003</v>
      </c>
      <c r="FB9" s="50">
        <v>0.74950439999999996</v>
      </c>
      <c r="FC9" s="50">
        <v>0.74951190000000001</v>
      </c>
      <c r="FD9" s="50">
        <v>0.74951679999999998</v>
      </c>
      <c r="FE9" s="50">
        <v>0.74952010000000002</v>
      </c>
      <c r="FF9" s="50">
        <v>0.74952229999999997</v>
      </c>
      <c r="FG9" s="50">
        <v>0.74952370000000001</v>
      </c>
      <c r="FH9" s="50">
        <v>0.74952470000000004</v>
      </c>
      <c r="FI9" s="50">
        <v>0.74952529999999995</v>
      </c>
      <c r="FJ9" s="50">
        <v>0.74952580000000002</v>
      </c>
    </row>
    <row r="10" spans="1:166"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81.966666666666669</v>
      </c>
      <c r="AR10" s="48">
        <v>83.1</v>
      </c>
      <c r="AS10" s="48">
        <v>83.233333333333334</v>
      </c>
      <c r="AT10" s="48">
        <v>84.7</v>
      </c>
      <c r="AU10" s="48">
        <v>84.6</v>
      </c>
      <c r="AV10" s="48">
        <v>82.166666666666657</v>
      </c>
      <c r="AW10" s="48">
        <v>80.8</v>
      </c>
      <c r="AX10" s="48">
        <v>77.399999999999991</v>
      </c>
      <c r="AY10" s="48">
        <v>77.233333333333334</v>
      </c>
      <c r="AZ10" s="48">
        <v>75.566666666666677</v>
      </c>
      <c r="BA10" s="48">
        <v>75.7</v>
      </c>
      <c r="BB10" s="48">
        <v>74.8</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v>
      </c>
      <c r="DL10" s="48">
        <v>101.56666666666666</v>
      </c>
      <c r="DM10" s="48">
        <v>102.53333333333332</v>
      </c>
      <c r="DN10" s="48">
        <v>103.76666666666668</v>
      </c>
      <c r="DO10" s="48">
        <v>102.3</v>
      </c>
      <c r="DP10" s="48">
        <v>103.9</v>
      </c>
      <c r="DQ10" s="48">
        <v>104.03333333333332</v>
      </c>
      <c r="DR10" s="48">
        <v>104.16666666666669</v>
      </c>
      <c r="DS10" s="49">
        <v>104.56666666666666</v>
      </c>
      <c r="DT10" s="49">
        <v>92.3</v>
      </c>
      <c r="DU10" s="49">
        <v>100.1</v>
      </c>
      <c r="DV10" s="49">
        <v>102.3</v>
      </c>
      <c r="DW10" s="49">
        <v>102.76666666666668</v>
      </c>
      <c r="DX10" s="49">
        <v>104.03333333333332</v>
      </c>
      <c r="DY10" s="49">
        <v>104.23333333333332</v>
      </c>
      <c r="DZ10" s="49">
        <v>105.03333333333332</v>
      </c>
      <c r="EA10" s="49">
        <v>103.5</v>
      </c>
      <c r="EB10" s="49">
        <v>104.96666666666668</v>
      </c>
      <c r="EC10" s="49">
        <v>106.8</v>
      </c>
      <c r="ED10" s="49">
        <v>106.63333333333334</v>
      </c>
      <c r="EE10" s="49">
        <v>106.26666666666668</v>
      </c>
      <c r="EF10" s="49">
        <v>105.7</v>
      </c>
      <c r="EG10" s="49">
        <v>104.26666666666668</v>
      </c>
      <c r="EH10" s="49">
        <v>105</v>
      </c>
      <c r="EI10" s="49">
        <v>105.8</v>
      </c>
      <c r="EJ10" s="50">
        <v>105.80710000000001</v>
      </c>
      <c r="EK10" s="50">
        <v>105.7218</v>
      </c>
      <c r="EL10" s="50">
        <v>105.3847</v>
      </c>
      <c r="EM10" s="50">
        <v>104.96550000000001</v>
      </c>
      <c r="EN10" s="50">
        <v>105.08329999999999</v>
      </c>
      <c r="EO10" s="50">
        <v>105.3813</v>
      </c>
      <c r="EP10" s="50">
        <v>105.8734</v>
      </c>
      <c r="EQ10" s="50">
        <v>106.4988</v>
      </c>
      <c r="ER10" s="50">
        <v>107.2514</v>
      </c>
      <c r="ES10" s="50">
        <v>107.91589999999999</v>
      </c>
      <c r="ET10" s="50">
        <v>108.4782</v>
      </c>
      <c r="EU10" s="50">
        <v>109.2441</v>
      </c>
      <c r="EV10" s="50">
        <v>109.96129999999999</v>
      </c>
      <c r="EW10" s="50">
        <v>110.78230000000001</v>
      </c>
      <c r="EX10" s="50">
        <v>111.5989</v>
      </c>
      <c r="EY10" s="50">
        <v>112.6477</v>
      </c>
      <c r="EZ10" s="50">
        <v>113.4554</v>
      </c>
      <c r="FA10" s="50">
        <v>114.398</v>
      </c>
      <c r="FB10" s="50">
        <v>115.23950000000001</v>
      </c>
      <c r="FC10" s="50">
        <v>116.1397</v>
      </c>
      <c r="FD10" s="50">
        <v>117.18049999999999</v>
      </c>
      <c r="FE10" s="50">
        <v>118.0536</v>
      </c>
      <c r="FF10" s="50">
        <v>118.75449999999999</v>
      </c>
      <c r="FG10" s="50">
        <v>119.49939999999999</v>
      </c>
      <c r="FH10" s="50">
        <v>120.1347</v>
      </c>
      <c r="FI10" s="50">
        <v>120.67059999999999</v>
      </c>
      <c r="FJ10" s="50">
        <v>121.0136</v>
      </c>
    </row>
    <row r="11" spans="1:166" x14ac:dyDescent="0.2">
      <c r="A11" t="str">
        <f>'Baseline QTR'!A11</f>
        <v>KS_NMFG</v>
      </c>
      <c r="B11" t="str">
        <f>'Baseline QTR'!B11</f>
        <v xml:space="preserve">   Manufacturing</v>
      </c>
      <c r="C11" s="48">
        <v>213.76666666666668</v>
      </c>
      <c r="D11" s="48">
        <v>212.39999999999998</v>
      </c>
      <c r="E11" s="48">
        <v>213.73333333333332</v>
      </c>
      <c r="F11" s="48">
        <v>210.99999999999997</v>
      </c>
      <c r="G11" s="48">
        <v>209</v>
      </c>
      <c r="H11" s="48">
        <v>208.29999999999998</v>
      </c>
      <c r="I11" s="48">
        <v>209.70000000000002</v>
      </c>
      <c r="J11" s="48">
        <v>207.7</v>
      </c>
      <c r="K11" s="48">
        <v>207.16666666666666</v>
      </c>
      <c r="L11" s="48">
        <v>206.03333333333333</v>
      </c>
      <c r="M11" s="48">
        <v>204.40000000000003</v>
      </c>
      <c r="N11" s="48">
        <v>201.2</v>
      </c>
      <c r="O11" s="48">
        <v>197.43333333333331</v>
      </c>
      <c r="P11" s="48">
        <v>195.40000000000003</v>
      </c>
      <c r="Q11" s="48">
        <v>196.66666666666666</v>
      </c>
      <c r="R11" s="48">
        <v>188.56666666666666</v>
      </c>
      <c r="S11" s="48">
        <v>185.4</v>
      </c>
      <c r="T11" s="48">
        <v>184.3</v>
      </c>
      <c r="U11" s="48">
        <v>183.86666666666665</v>
      </c>
      <c r="V11" s="48">
        <v>183.5</v>
      </c>
      <c r="W11" s="48">
        <v>186.23333333333329</v>
      </c>
      <c r="X11" s="48">
        <v>183.86666666666665</v>
      </c>
      <c r="Y11" s="48">
        <v>179.29999999999998</v>
      </c>
      <c r="Z11" s="48">
        <v>163.39999999999998</v>
      </c>
      <c r="AA11" s="48">
        <v>180.26666666666665</v>
      </c>
      <c r="AB11" s="48">
        <v>183.79999999999998</v>
      </c>
      <c r="AC11" s="48">
        <v>188.16666666666666</v>
      </c>
      <c r="AD11" s="48">
        <v>194.16666666666669</v>
      </c>
      <c r="AE11" s="48">
        <v>200.13333333333333</v>
      </c>
      <c r="AF11" s="48">
        <v>205.83333333333331</v>
      </c>
      <c r="AG11" s="48">
        <v>211.83333333333331</v>
      </c>
      <c r="AH11" s="48">
        <v>218.0333333333333</v>
      </c>
      <c r="AI11" s="48">
        <v>218.53333333333333</v>
      </c>
      <c r="AJ11" s="48">
        <v>220.73333333333332</v>
      </c>
      <c r="AK11" s="48">
        <v>220.56666666666666</v>
      </c>
      <c r="AL11" s="48">
        <v>217.9666666666667</v>
      </c>
      <c r="AM11" s="48">
        <v>211.29999999999995</v>
      </c>
      <c r="AN11" s="48">
        <v>206.83333333333331</v>
      </c>
      <c r="AO11" s="48">
        <v>201.43333333333334</v>
      </c>
      <c r="AP11" s="48">
        <v>198.16666666666666</v>
      </c>
      <c r="AQ11" s="48">
        <v>190.56666666666666</v>
      </c>
      <c r="AR11" s="48">
        <v>191.8</v>
      </c>
      <c r="AS11" s="48">
        <v>190.1</v>
      </c>
      <c r="AT11" s="48">
        <v>188.63333333333335</v>
      </c>
      <c r="AU11" s="48">
        <v>186.03333333333333</v>
      </c>
      <c r="AV11" s="48">
        <v>185.03333333333333</v>
      </c>
      <c r="AW11" s="48">
        <v>183.76666666666668</v>
      </c>
      <c r="AX11" s="48">
        <v>178.23333333333335</v>
      </c>
      <c r="AY11" s="48">
        <v>169.63333333333333</v>
      </c>
      <c r="AZ11" s="48">
        <v>165.86666666666667</v>
      </c>
      <c r="BA11" s="48">
        <v>161.83333333333334</v>
      </c>
      <c r="BB11" s="48">
        <v>157.66666666666666</v>
      </c>
      <c r="BC11" s="48">
        <v>153.06666666666666</v>
      </c>
      <c r="BD11" s="48">
        <v>149.70000000000002</v>
      </c>
      <c r="BE11" s="48">
        <v>147.36666666666667</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170.26666666666665</v>
      </c>
      <c r="CU11" s="48">
        <v>169.76666666666668</v>
      </c>
      <c r="CV11" s="48">
        <v>169.86666666666667</v>
      </c>
      <c r="CW11" s="48">
        <v>170.46666666666667</v>
      </c>
      <c r="CX11" s="48">
        <v>170.5</v>
      </c>
      <c r="CY11" s="48">
        <v>171</v>
      </c>
      <c r="CZ11" s="48">
        <v>170.56666666666666</v>
      </c>
      <c r="DA11" s="48">
        <v>171.66666666666666</v>
      </c>
      <c r="DB11" s="48">
        <v>171</v>
      </c>
      <c r="DC11" s="48">
        <v>170.5</v>
      </c>
      <c r="DD11" s="48">
        <v>169.86666666666667</v>
      </c>
      <c r="DE11" s="48">
        <v>168.13333333333335</v>
      </c>
      <c r="DF11" s="48">
        <v>165.63333333333333</v>
      </c>
      <c r="DG11" s="48">
        <v>163.83333333333334</v>
      </c>
      <c r="DH11" s="48">
        <v>162.80000000000001</v>
      </c>
      <c r="DI11" s="48">
        <v>160.13333333333333</v>
      </c>
      <c r="DJ11" s="48">
        <v>159.46666666666664</v>
      </c>
      <c r="DK11" s="48">
        <v>159.69999999999999</v>
      </c>
      <c r="DL11" s="48">
        <v>160.4</v>
      </c>
      <c r="DM11" s="48">
        <v>161.5</v>
      </c>
      <c r="DN11" s="48">
        <v>164.10000000000002</v>
      </c>
      <c r="DO11" s="48">
        <v>165.76666666666668</v>
      </c>
      <c r="DP11" s="48">
        <v>166.76666666666665</v>
      </c>
      <c r="DQ11" s="48">
        <v>166.9</v>
      </c>
      <c r="DR11" s="48">
        <v>166.76666666666668</v>
      </c>
      <c r="DS11" s="49">
        <v>165.86666666666665</v>
      </c>
      <c r="DT11" s="49">
        <v>153</v>
      </c>
      <c r="DU11" s="49">
        <v>146.76666666666668</v>
      </c>
      <c r="DV11" s="49">
        <v>142.63333333333333</v>
      </c>
      <c r="DW11" s="49">
        <v>139.80000000000001</v>
      </c>
      <c r="DX11" s="49">
        <v>138.23333333333335</v>
      </c>
      <c r="DY11" s="49">
        <v>138.13333333333333</v>
      </c>
      <c r="DZ11" s="49">
        <v>140.19999999999999</v>
      </c>
      <c r="EA11" s="49">
        <v>141.16666666666666</v>
      </c>
      <c r="EB11" s="49">
        <v>142.10000000000002</v>
      </c>
      <c r="EC11" s="49">
        <v>144.19999999999999</v>
      </c>
      <c r="ED11" s="49">
        <v>145.53333333333333</v>
      </c>
      <c r="EE11" s="49">
        <v>145.76666666666668</v>
      </c>
      <c r="EF11" s="49">
        <v>146.83333333333331</v>
      </c>
      <c r="EG11" s="49">
        <v>148.1</v>
      </c>
      <c r="EH11" s="49">
        <v>149.33333333333334</v>
      </c>
      <c r="EI11" s="49">
        <v>150.26666666666665</v>
      </c>
      <c r="EJ11" s="50">
        <v>150.7552</v>
      </c>
      <c r="EK11" s="50">
        <v>151.30629999999999</v>
      </c>
      <c r="EL11" s="50">
        <v>151.76169999999999</v>
      </c>
      <c r="EM11" s="50">
        <v>151.70920000000001</v>
      </c>
      <c r="EN11" s="50">
        <v>152.11269999999999</v>
      </c>
      <c r="EO11" s="50">
        <v>152.779</v>
      </c>
      <c r="EP11" s="50">
        <v>152.77449999999999</v>
      </c>
      <c r="EQ11" s="50">
        <v>152.9281</v>
      </c>
      <c r="ER11" s="50">
        <v>153.2201</v>
      </c>
      <c r="ES11" s="50">
        <v>153.18770000000001</v>
      </c>
      <c r="ET11" s="50">
        <v>153.09440000000001</v>
      </c>
      <c r="EU11" s="50">
        <v>153.02770000000001</v>
      </c>
      <c r="EV11" s="50">
        <v>152.886</v>
      </c>
      <c r="EW11" s="50">
        <v>152.76679999999999</v>
      </c>
      <c r="EX11" s="50">
        <v>152.6266</v>
      </c>
      <c r="EY11" s="50">
        <v>152.4991</v>
      </c>
      <c r="EZ11" s="50">
        <v>152.33199999999999</v>
      </c>
      <c r="FA11" s="50">
        <v>152.10650000000001</v>
      </c>
      <c r="FB11" s="50">
        <v>151.86490000000001</v>
      </c>
      <c r="FC11" s="50">
        <v>151.7687</v>
      </c>
      <c r="FD11" s="50">
        <v>151.66130000000001</v>
      </c>
      <c r="FE11" s="50">
        <v>151.55029999999999</v>
      </c>
      <c r="FF11" s="50">
        <v>151.46250000000001</v>
      </c>
      <c r="FG11" s="50">
        <v>151.44640000000001</v>
      </c>
      <c r="FH11" s="50">
        <v>151.36969999999999</v>
      </c>
      <c r="FI11" s="50">
        <v>151.24860000000001</v>
      </c>
      <c r="FJ11" s="50">
        <v>151.14080000000001</v>
      </c>
    </row>
    <row r="12" spans="1:166"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49">
        <v>74.433333333333337</v>
      </c>
      <c r="EI12" s="49">
        <v>75.633333333333326</v>
      </c>
      <c r="EJ12" s="50">
        <v>76.219070000000002</v>
      </c>
      <c r="EK12" s="50">
        <v>76.185770000000005</v>
      </c>
      <c r="EL12" s="50">
        <v>76.805729999999997</v>
      </c>
      <c r="EM12" s="50">
        <v>77.641570000000002</v>
      </c>
      <c r="EN12" s="50">
        <v>78.473050000000001</v>
      </c>
      <c r="EO12" s="50">
        <v>79.322720000000004</v>
      </c>
      <c r="EP12" s="50">
        <v>79.867260000000002</v>
      </c>
      <c r="EQ12" s="50">
        <v>80.299270000000007</v>
      </c>
      <c r="ER12" s="50">
        <v>80.630260000000007</v>
      </c>
      <c r="ES12" s="50">
        <v>80.705680000000001</v>
      </c>
      <c r="ET12" s="50">
        <v>80.718490000000003</v>
      </c>
      <c r="EU12" s="50">
        <v>80.712130000000002</v>
      </c>
      <c r="EV12" s="50">
        <v>80.701890000000006</v>
      </c>
      <c r="EW12" s="50">
        <v>80.674790000000002</v>
      </c>
      <c r="EX12" s="50">
        <v>80.639499999999998</v>
      </c>
      <c r="EY12" s="50">
        <v>80.591890000000006</v>
      </c>
      <c r="EZ12" s="50">
        <v>80.533739999999995</v>
      </c>
      <c r="FA12" s="50">
        <v>80.476399999999998</v>
      </c>
      <c r="FB12" s="50">
        <v>80.4148</v>
      </c>
      <c r="FC12" s="50">
        <v>80.359889999999993</v>
      </c>
      <c r="FD12" s="50">
        <v>80.313379999999995</v>
      </c>
      <c r="FE12" s="50">
        <v>80.270719999999997</v>
      </c>
      <c r="FF12" s="50">
        <v>80.211100000000002</v>
      </c>
      <c r="FG12" s="50">
        <v>80.172749999999994</v>
      </c>
      <c r="FH12" s="50">
        <v>80.134339999999995</v>
      </c>
      <c r="FI12" s="50">
        <v>80.109489999999994</v>
      </c>
      <c r="FJ12" s="50">
        <v>80.102459999999994</v>
      </c>
    </row>
    <row r="13" spans="1:166" x14ac:dyDescent="0.2">
      <c r="A13" t="str">
        <f>'Baseline QTR'!A13</f>
        <v>KS_NSRV</v>
      </c>
      <c r="B13" t="str">
        <f>'Baseline QTR'!B13</f>
        <v xml:space="preserve"> Services providing</v>
      </c>
      <c r="C13" s="48">
        <v>821.03333333333342</v>
      </c>
      <c r="D13" s="48">
        <v>829.96666666666658</v>
      </c>
      <c r="E13" s="48">
        <v>838.63333333333333</v>
      </c>
      <c r="F13" s="48">
        <v>838.66666666666674</v>
      </c>
      <c r="G13" s="48">
        <v>838.30000000000007</v>
      </c>
      <c r="H13" s="48">
        <v>843.06666666666672</v>
      </c>
      <c r="I13" s="48">
        <v>845.5333333333333</v>
      </c>
      <c r="J13" s="48">
        <v>848.09999999999991</v>
      </c>
      <c r="K13" s="48">
        <v>857.43333333333317</v>
      </c>
      <c r="L13" s="48">
        <v>858.83333333333337</v>
      </c>
      <c r="M13" s="48">
        <v>858.33333333333337</v>
      </c>
      <c r="N13" s="48">
        <v>866.59999999999991</v>
      </c>
      <c r="O13" s="48">
        <v>874.5333333333333</v>
      </c>
      <c r="P13" s="48">
        <v>882.06666666666661</v>
      </c>
      <c r="Q13" s="48">
        <v>895.7</v>
      </c>
      <c r="R13" s="48">
        <v>889.13333333333333</v>
      </c>
      <c r="S13" s="48">
        <v>898.76666666666677</v>
      </c>
      <c r="T13" s="48">
        <v>904.96666666666658</v>
      </c>
      <c r="U13" s="48">
        <v>908.96666666666681</v>
      </c>
      <c r="V13" s="48">
        <v>920.93333333333339</v>
      </c>
      <c r="W13" s="48">
        <v>927.7</v>
      </c>
      <c r="X13" s="48">
        <v>930.19999999999993</v>
      </c>
      <c r="Y13" s="48">
        <v>936.86666666666656</v>
      </c>
      <c r="Z13" s="48">
        <v>947.0333333333333</v>
      </c>
      <c r="AA13" s="48">
        <v>957.9666666666667</v>
      </c>
      <c r="AB13" s="48">
        <v>962.56666666666661</v>
      </c>
      <c r="AC13" s="48">
        <v>970.9666666666667</v>
      </c>
      <c r="AD13" s="48">
        <v>984.5</v>
      </c>
      <c r="AE13" s="48">
        <v>990.60000000000014</v>
      </c>
      <c r="AF13" s="48">
        <v>1008.6333333333333</v>
      </c>
      <c r="AG13" s="48">
        <v>1015.7666666666665</v>
      </c>
      <c r="AH13" s="48">
        <v>1027.9333333333334</v>
      </c>
      <c r="AI13" s="48">
        <v>1038.5000000000002</v>
      </c>
      <c r="AJ13" s="48">
        <v>1052.1666666666667</v>
      </c>
      <c r="AK13" s="48">
        <v>1062.4000000000001</v>
      </c>
      <c r="AL13" s="48">
        <v>1074</v>
      </c>
      <c r="AM13" s="48">
        <v>1084.6666666666667</v>
      </c>
      <c r="AN13" s="48">
        <v>1092.2666666666667</v>
      </c>
      <c r="AO13" s="48">
        <v>1107.3333333333333</v>
      </c>
      <c r="AP13" s="48">
        <v>1119.0333333333333</v>
      </c>
      <c r="AQ13" s="48">
        <v>1131.1999999999998</v>
      </c>
      <c r="AR13" s="48">
        <v>1136.6333333333334</v>
      </c>
      <c r="AS13" s="48">
        <v>1144.7333333333333</v>
      </c>
      <c r="AT13" s="48">
        <v>1152.2666666666667</v>
      </c>
      <c r="AU13" s="48">
        <v>1147.2</v>
      </c>
      <c r="AV13" s="48">
        <v>1141</v>
      </c>
      <c r="AW13" s="48">
        <v>1129.2666666666667</v>
      </c>
      <c r="AX13" s="48">
        <v>1115.4333333333334</v>
      </c>
      <c r="AY13" s="48">
        <v>1108.0666666666666</v>
      </c>
      <c r="AZ13" s="48">
        <v>1105.4666666666667</v>
      </c>
      <c r="BA13" s="48">
        <v>1113.5999999999999</v>
      </c>
      <c r="BB13" s="48">
        <v>1113.5666666666666</v>
      </c>
      <c r="BC13" s="48">
        <v>1115.8666666666668</v>
      </c>
      <c r="BD13" s="48">
        <v>1114.4333333333334</v>
      </c>
      <c r="BE13" s="48">
        <v>1116.2333333333333</v>
      </c>
      <c r="BF13" s="48">
        <v>1120.2</v>
      </c>
      <c r="BG13" s="48">
        <v>1120.4666666666667</v>
      </c>
      <c r="BH13" s="48">
        <v>1126.4333333333332</v>
      </c>
      <c r="BI13" s="48">
        <v>1129.1666666666667</v>
      </c>
      <c r="BJ13" s="48">
        <v>1135.0666666666666</v>
      </c>
      <c r="BK13" s="48">
        <v>1138.8</v>
      </c>
      <c r="BL13" s="48">
        <v>1146.3</v>
      </c>
      <c r="BM13" s="48">
        <v>1154.8333333333333</v>
      </c>
      <c r="BN13" s="48">
        <v>1161.4666666666667</v>
      </c>
      <c r="BO13" s="48">
        <v>1167.6333333333332</v>
      </c>
      <c r="BP13" s="48">
        <v>1174.3</v>
      </c>
      <c r="BQ13" s="48">
        <v>1181.1333333333334</v>
      </c>
      <c r="BR13" s="48">
        <v>1186.9333333333334</v>
      </c>
      <c r="BS13" s="48">
        <v>1197.5666666666666</v>
      </c>
      <c r="BT13" s="48">
        <v>1203.7</v>
      </c>
      <c r="BU13" s="48">
        <v>1210.3</v>
      </c>
      <c r="BV13" s="48">
        <v>1218.2666666666667</v>
      </c>
      <c r="BW13" s="48">
        <v>1227.7666666666664</v>
      </c>
      <c r="BX13" s="48">
        <v>1228.9000000000001</v>
      </c>
      <c r="BY13" s="48">
        <v>1233.9000000000001</v>
      </c>
      <c r="BZ13" s="48">
        <v>1222.7333333333336</v>
      </c>
      <c r="CA13" s="48">
        <v>1205.9000000000001</v>
      </c>
      <c r="CB13" s="48">
        <v>1186.1000000000001</v>
      </c>
      <c r="CC13" s="48">
        <v>1177.8333333333333</v>
      </c>
      <c r="CD13" s="48">
        <v>1173.9333333333334</v>
      </c>
      <c r="CE13" s="48">
        <v>1170.9333333333334</v>
      </c>
      <c r="CF13" s="48">
        <v>1178.5999999999999</v>
      </c>
      <c r="CG13" s="48">
        <v>1180.7666666666667</v>
      </c>
      <c r="CH13" s="48">
        <v>1188.4666666666667</v>
      </c>
      <c r="CI13" s="48">
        <v>1192.1666666666667</v>
      </c>
      <c r="CJ13" s="48">
        <v>1198.7</v>
      </c>
      <c r="CK13" s="48">
        <v>1202.5</v>
      </c>
      <c r="CL13" s="48">
        <v>1207.8333333333335</v>
      </c>
      <c r="CM13" s="48">
        <v>1214.6333333333334</v>
      </c>
      <c r="CN13" s="48">
        <v>1224.1999999999998</v>
      </c>
      <c r="CO13" s="48">
        <v>1227.4666666666667</v>
      </c>
      <c r="CP13" s="48">
        <v>1237.7333333333333</v>
      </c>
      <c r="CQ13" s="48">
        <v>1245.5333333333335</v>
      </c>
      <c r="CR13" s="48">
        <v>1253.9666666666667</v>
      </c>
      <c r="CS13" s="48">
        <v>1261.8</v>
      </c>
      <c r="CT13" s="48">
        <v>1273.9333333333334</v>
      </c>
      <c r="CU13" s="48">
        <v>1283.1333333333334</v>
      </c>
      <c r="CV13" s="48">
        <v>1286.7666666666667</v>
      </c>
      <c r="CW13" s="48">
        <v>1300.6666666666667</v>
      </c>
      <c r="CX13" s="48">
        <v>1307.1333333333332</v>
      </c>
      <c r="CY13" s="48">
        <v>1315.8333333333335</v>
      </c>
      <c r="CZ13" s="48">
        <v>1327.9666666666667</v>
      </c>
      <c r="DA13" s="48">
        <v>1341.6333333333334</v>
      </c>
      <c r="DB13" s="48">
        <v>1351.5666666666666</v>
      </c>
      <c r="DC13" s="48">
        <v>1363.1666666666665</v>
      </c>
      <c r="DD13" s="48">
        <v>1378.0333333333333</v>
      </c>
      <c r="DE13" s="48">
        <v>1389.4333333333334</v>
      </c>
      <c r="DF13" s="48">
        <v>1398.4666666666667</v>
      </c>
      <c r="DG13" s="48">
        <v>1408.5333333333333</v>
      </c>
      <c r="DH13" s="48">
        <v>1423.1666666666665</v>
      </c>
      <c r="DI13" s="48">
        <v>1432.1333333333334</v>
      </c>
      <c r="DJ13" s="48">
        <v>1439.1</v>
      </c>
      <c r="DK13" s="48">
        <v>1449.4333333333336</v>
      </c>
      <c r="DL13" s="48">
        <v>1455.2333333333333</v>
      </c>
      <c r="DM13" s="48">
        <v>1461.6333333333332</v>
      </c>
      <c r="DN13" s="48">
        <v>1468.4666666666667</v>
      </c>
      <c r="DO13" s="48">
        <v>1474.6666666666665</v>
      </c>
      <c r="DP13" s="48">
        <v>1487</v>
      </c>
      <c r="DQ13" s="48">
        <v>1501.3666666666668</v>
      </c>
      <c r="DR13" s="48">
        <v>1506.5333333333333</v>
      </c>
      <c r="DS13" s="49">
        <v>1511.0333333333333</v>
      </c>
      <c r="DT13" s="49">
        <v>1336.3666666666663</v>
      </c>
      <c r="DU13" s="49">
        <v>1386.6333333333334</v>
      </c>
      <c r="DV13" s="49">
        <v>1400.9333333333334</v>
      </c>
      <c r="DW13" s="49">
        <v>1402</v>
      </c>
      <c r="DX13" s="49">
        <v>1426.3999999999999</v>
      </c>
      <c r="DY13" s="49">
        <v>1462.1666666666667</v>
      </c>
      <c r="DZ13" s="49">
        <v>1489.6000000000001</v>
      </c>
      <c r="EA13" s="49">
        <v>1496.7333333333333</v>
      </c>
      <c r="EB13" s="49">
        <v>1510.9333333333334</v>
      </c>
      <c r="EC13" s="49">
        <v>1529.4666666666665</v>
      </c>
      <c r="ED13" s="49">
        <v>1524.0666666666666</v>
      </c>
      <c r="EE13" s="49">
        <v>1528</v>
      </c>
      <c r="EF13" s="49">
        <v>1536.1666666666667</v>
      </c>
      <c r="EG13" s="49">
        <v>1531.3333333333333</v>
      </c>
      <c r="EH13" s="49">
        <v>1529.5</v>
      </c>
      <c r="EI13" s="49">
        <v>1526.0333333333333</v>
      </c>
      <c r="EJ13" s="50">
        <v>1538.682</v>
      </c>
      <c r="EK13" s="50">
        <v>1553.6679999999999</v>
      </c>
      <c r="EL13" s="50">
        <v>1563.2809999999999</v>
      </c>
      <c r="EM13" s="50">
        <v>1569.2719999999999</v>
      </c>
      <c r="EN13" s="50">
        <v>1575.4680000000001</v>
      </c>
      <c r="EO13" s="50">
        <v>1579.009</v>
      </c>
      <c r="EP13" s="50">
        <v>1584.675</v>
      </c>
      <c r="EQ13" s="50">
        <v>1590.2750000000001</v>
      </c>
      <c r="ER13" s="50">
        <v>1590.914</v>
      </c>
      <c r="ES13" s="50">
        <v>1591.232</v>
      </c>
      <c r="ET13" s="50">
        <v>1593.7349999999999</v>
      </c>
      <c r="EU13" s="50">
        <v>1597.2</v>
      </c>
      <c r="EV13" s="50">
        <v>1599.8530000000001</v>
      </c>
      <c r="EW13" s="50">
        <v>1602.798</v>
      </c>
      <c r="EX13" s="50">
        <v>1606.4480000000001</v>
      </c>
      <c r="EY13" s="50">
        <v>1611.155</v>
      </c>
      <c r="EZ13" s="50">
        <v>1616.058</v>
      </c>
      <c r="FA13" s="50">
        <v>1620.943</v>
      </c>
      <c r="FB13" s="50">
        <v>1625.921</v>
      </c>
      <c r="FC13" s="50">
        <v>1630.1849999999999</v>
      </c>
      <c r="FD13" s="50">
        <v>1635.22</v>
      </c>
      <c r="FE13" s="50">
        <v>1640.0250000000001</v>
      </c>
      <c r="FF13" s="50">
        <v>1644.7170000000001</v>
      </c>
      <c r="FG13" s="50">
        <v>1649.2570000000001</v>
      </c>
      <c r="FH13" s="50">
        <v>1652.8969999999999</v>
      </c>
      <c r="FI13" s="50">
        <v>1661.913</v>
      </c>
      <c r="FJ13" s="50">
        <v>1664.8130000000001</v>
      </c>
    </row>
    <row r="14" spans="1:166" x14ac:dyDescent="0.2">
      <c r="A14" t="str">
        <f>'Baseline QTR'!A14</f>
        <v>KS_NTRD</v>
      </c>
      <c r="B14" t="str">
        <f>'Baseline QTR'!B14</f>
        <v xml:space="preserve">   Wholesale and retail trade</v>
      </c>
      <c r="C14" s="48">
        <v>176.43333333333334</v>
      </c>
      <c r="D14" s="48">
        <v>176.76666666666665</v>
      </c>
      <c r="E14" s="48">
        <v>177.4</v>
      </c>
      <c r="F14" s="48">
        <v>179.3</v>
      </c>
      <c r="G14" s="48">
        <v>175.53333333333333</v>
      </c>
      <c r="H14" s="48">
        <v>175.63333333333333</v>
      </c>
      <c r="I14" s="48">
        <v>175.16666666666666</v>
      </c>
      <c r="J14" s="48">
        <v>174.46666666666667</v>
      </c>
      <c r="K14" s="48">
        <v>176.26666666666668</v>
      </c>
      <c r="L14" s="48">
        <v>176.43333333333334</v>
      </c>
      <c r="M14" s="48">
        <v>175.3</v>
      </c>
      <c r="N14" s="48">
        <v>175.66666666666666</v>
      </c>
      <c r="O14" s="48">
        <v>176.46666666666667</v>
      </c>
      <c r="P14" s="48">
        <v>177.03333333333333</v>
      </c>
      <c r="Q14" s="48">
        <v>180.43333333333337</v>
      </c>
      <c r="R14" s="48">
        <v>177.43333333333334</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220.03333333333333</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218.43333333333337</v>
      </c>
      <c r="DB14" s="48">
        <v>218.4</v>
      </c>
      <c r="DC14" s="48">
        <v>218.3</v>
      </c>
      <c r="DD14" s="48">
        <v>219.66666666666663</v>
      </c>
      <c r="DE14" s="48">
        <v>219.86666666666667</v>
      </c>
      <c r="DF14" s="48">
        <v>220.7</v>
      </c>
      <c r="DG14" s="48">
        <v>221.3</v>
      </c>
      <c r="DH14" s="48">
        <v>222.06666666666663</v>
      </c>
      <c r="DI14" s="48">
        <v>222.33333333333337</v>
      </c>
      <c r="DJ14" s="48">
        <v>222.2</v>
      </c>
      <c r="DK14" s="48">
        <v>223.06666666666663</v>
      </c>
      <c r="DL14" s="48">
        <v>222</v>
      </c>
      <c r="DM14" s="48">
        <v>221.9</v>
      </c>
      <c r="DN14" s="48">
        <v>220.86666666666667</v>
      </c>
      <c r="DO14" s="48">
        <v>223</v>
      </c>
      <c r="DP14" s="48">
        <v>220.5</v>
      </c>
      <c r="DQ14" s="48">
        <v>218.93333333333337</v>
      </c>
      <c r="DR14" s="48">
        <v>218.46666666666667</v>
      </c>
      <c r="DS14" s="49">
        <v>218.43333333333337</v>
      </c>
      <c r="DT14" s="49">
        <v>193.56666666666663</v>
      </c>
      <c r="DU14" s="49">
        <v>205.86666666666667</v>
      </c>
      <c r="DV14" s="49">
        <v>209.7</v>
      </c>
      <c r="DW14" s="49">
        <v>212.56666666666663</v>
      </c>
      <c r="DX14" s="49">
        <v>216.3</v>
      </c>
      <c r="DY14" s="49">
        <v>217.36666666666667</v>
      </c>
      <c r="DZ14" s="49">
        <v>219</v>
      </c>
      <c r="EA14" s="49">
        <v>211.86666666666667</v>
      </c>
      <c r="EB14" s="49">
        <v>212</v>
      </c>
      <c r="EC14" s="49">
        <v>212.66666666666663</v>
      </c>
      <c r="ED14" s="49">
        <v>210.8</v>
      </c>
      <c r="EE14" s="49">
        <v>214.6</v>
      </c>
      <c r="EF14" s="49">
        <v>214.9</v>
      </c>
      <c r="EG14" s="49">
        <v>212.8</v>
      </c>
      <c r="EH14" s="49">
        <v>209.3</v>
      </c>
      <c r="EI14" s="49">
        <v>206.66666666666663</v>
      </c>
      <c r="EJ14" s="50">
        <v>208.18819999999999</v>
      </c>
      <c r="EK14" s="50">
        <v>210.23089999999999</v>
      </c>
      <c r="EL14" s="50">
        <v>210.5265</v>
      </c>
      <c r="EM14" s="50">
        <v>209.4556</v>
      </c>
      <c r="EN14" s="50">
        <v>208.26400000000001</v>
      </c>
      <c r="EO14" s="50">
        <v>207.8612</v>
      </c>
      <c r="EP14" s="50">
        <v>207.44669999999999</v>
      </c>
      <c r="EQ14" s="50">
        <v>206.85570000000001</v>
      </c>
      <c r="ER14" s="50">
        <v>206.9178</v>
      </c>
      <c r="ES14" s="50">
        <v>206.59909999999999</v>
      </c>
      <c r="ET14" s="50">
        <v>205.95660000000001</v>
      </c>
      <c r="EU14" s="50">
        <v>205.55269999999999</v>
      </c>
      <c r="EV14" s="50">
        <v>206.00630000000001</v>
      </c>
      <c r="EW14" s="50">
        <v>206.66820000000001</v>
      </c>
      <c r="EX14" s="50">
        <v>207.14570000000001</v>
      </c>
      <c r="EY14" s="50">
        <v>207.1207</v>
      </c>
      <c r="EZ14" s="50">
        <v>207.3228</v>
      </c>
      <c r="FA14" s="50">
        <v>207.47110000000001</v>
      </c>
      <c r="FB14" s="50">
        <v>207.64590000000001</v>
      </c>
      <c r="FC14" s="50">
        <v>207.41329999999999</v>
      </c>
      <c r="FD14" s="50">
        <v>207.38890000000001</v>
      </c>
      <c r="FE14" s="50">
        <v>207.2431</v>
      </c>
      <c r="FF14" s="50">
        <v>207.13380000000001</v>
      </c>
      <c r="FG14" s="50">
        <v>207.07329999999999</v>
      </c>
      <c r="FH14" s="50">
        <v>207.20169999999999</v>
      </c>
      <c r="FI14" s="50">
        <v>207.45849999999999</v>
      </c>
      <c r="FJ14" s="50">
        <v>207.45849999999999</v>
      </c>
    </row>
    <row r="15" spans="1:166"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v>
      </c>
      <c r="N15" s="48">
        <v>50.333333333333336</v>
      </c>
      <c r="O15" s="48">
        <v>50.9</v>
      </c>
      <c r="P15" s="48">
        <v>49.933333333333337</v>
      </c>
      <c r="Q15" s="48">
        <v>50.8</v>
      </c>
      <c r="R15" s="48">
        <v>47.833333333333336</v>
      </c>
      <c r="S15" s="48">
        <v>50.233333333333334</v>
      </c>
      <c r="T15" s="48">
        <v>50.4</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62.366666666666667</v>
      </c>
      <c r="DI15" s="48">
        <v>63.166666666666664</v>
      </c>
      <c r="DJ15" s="48">
        <v>64</v>
      </c>
      <c r="DK15" s="48">
        <v>64.7</v>
      </c>
      <c r="DL15" s="48">
        <v>64.766666666666666</v>
      </c>
      <c r="DM15" s="48">
        <v>64.833333333333343</v>
      </c>
      <c r="DN15" s="48">
        <v>65.633333333333326</v>
      </c>
      <c r="DO15" s="48">
        <v>66.099999999999994</v>
      </c>
      <c r="DP15" s="48">
        <v>66.86666666666666</v>
      </c>
      <c r="DQ15" s="48">
        <v>67.599999999999994</v>
      </c>
      <c r="DR15" s="48">
        <v>68.2</v>
      </c>
      <c r="DS15" s="49">
        <v>68.7</v>
      </c>
      <c r="DT15" s="49">
        <v>62.633333333333333</v>
      </c>
      <c r="DU15" s="49">
        <v>63.1</v>
      </c>
      <c r="DV15" s="49">
        <v>64.733333333333334</v>
      </c>
      <c r="DW15" s="49">
        <v>64.866666666666674</v>
      </c>
      <c r="DX15" s="49">
        <v>63.9</v>
      </c>
      <c r="DY15" s="49">
        <v>65.2</v>
      </c>
      <c r="DZ15" s="49">
        <v>68.366666666666674</v>
      </c>
      <c r="EA15" s="49">
        <v>71</v>
      </c>
      <c r="EB15" s="49">
        <v>71.466666666666669</v>
      </c>
      <c r="EC15" s="49">
        <v>72.466666666666669</v>
      </c>
      <c r="ED15" s="49">
        <v>73.2</v>
      </c>
      <c r="EE15" s="49">
        <v>72.766666666666666</v>
      </c>
      <c r="EF15" s="49">
        <v>72.3</v>
      </c>
      <c r="EG15" s="49">
        <v>72.166666666666671</v>
      </c>
      <c r="EH15" s="49">
        <v>72.233333333333334</v>
      </c>
      <c r="EI15" s="49">
        <v>71.599999999999994</v>
      </c>
      <c r="EJ15" s="50">
        <v>72.001710000000003</v>
      </c>
      <c r="EK15" s="50">
        <v>72.544380000000004</v>
      </c>
      <c r="EL15" s="50">
        <v>72.679469999999995</v>
      </c>
      <c r="EM15" s="50">
        <v>72.813730000000007</v>
      </c>
      <c r="EN15" s="50">
        <v>72.936760000000007</v>
      </c>
      <c r="EO15" s="50">
        <v>72.791150000000002</v>
      </c>
      <c r="EP15" s="50">
        <v>72.641159999999999</v>
      </c>
      <c r="EQ15" s="50">
        <v>72.700649999999996</v>
      </c>
      <c r="ER15" s="50">
        <v>72.743899999999996</v>
      </c>
      <c r="ES15" s="50">
        <v>72.78219</v>
      </c>
      <c r="ET15" s="50">
        <v>72.828879999999998</v>
      </c>
      <c r="EU15" s="50">
        <v>72.754819999999995</v>
      </c>
      <c r="EV15" s="50">
        <v>72.595550000000003</v>
      </c>
      <c r="EW15" s="50">
        <v>72.478089999999995</v>
      </c>
      <c r="EX15" s="50">
        <v>72.369069999999994</v>
      </c>
      <c r="EY15" s="50">
        <v>72.290599999999998</v>
      </c>
      <c r="EZ15" s="50">
        <v>72.150660000000002</v>
      </c>
      <c r="FA15" s="50">
        <v>71.985100000000003</v>
      </c>
      <c r="FB15" s="50">
        <v>71.852010000000007</v>
      </c>
      <c r="FC15" s="50">
        <v>71.79307</v>
      </c>
      <c r="FD15" s="50">
        <v>71.679519999999997</v>
      </c>
      <c r="FE15" s="50">
        <v>71.54562</v>
      </c>
      <c r="FF15" s="50">
        <v>71.412170000000003</v>
      </c>
      <c r="FG15" s="50">
        <v>71.322580000000002</v>
      </c>
      <c r="FH15" s="50">
        <v>71.160470000000004</v>
      </c>
      <c r="FI15" s="50">
        <v>71.007819999999995</v>
      </c>
      <c r="FJ15" s="50">
        <v>70.857339999999994</v>
      </c>
    </row>
    <row r="16" spans="1:166"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110.46666666666668</v>
      </c>
      <c r="DK16" s="48">
        <v>111.66666666666669</v>
      </c>
      <c r="DL16" s="48">
        <v>115.16666666666669</v>
      </c>
      <c r="DM16" s="48">
        <v>118.26666666666668</v>
      </c>
      <c r="DN16" s="48">
        <v>119.9</v>
      </c>
      <c r="DO16" s="48">
        <v>122.36666666666667</v>
      </c>
      <c r="DP16" s="48">
        <v>125.1</v>
      </c>
      <c r="DQ16" s="48">
        <v>128.46666666666667</v>
      </c>
      <c r="DR16" s="48">
        <v>128.80000000000001</v>
      </c>
      <c r="DS16" s="49">
        <v>130.73333333333332</v>
      </c>
      <c r="DT16" s="49">
        <v>130.83333333333334</v>
      </c>
      <c r="DU16" s="49">
        <v>131.16666666666669</v>
      </c>
      <c r="DV16" s="49">
        <v>133.53333333333333</v>
      </c>
      <c r="DW16" s="49">
        <v>134.06666666666666</v>
      </c>
      <c r="DX16" s="49">
        <v>135.9</v>
      </c>
      <c r="DY16" s="49">
        <v>137.9</v>
      </c>
      <c r="DZ16" s="49">
        <v>142.30000000000001</v>
      </c>
      <c r="EA16" s="49">
        <v>142.5</v>
      </c>
      <c r="EB16" s="49">
        <v>146.26666666666668</v>
      </c>
      <c r="EC16" s="49">
        <v>145.69999999999999</v>
      </c>
      <c r="ED16" s="49">
        <v>144.76666666666665</v>
      </c>
      <c r="EE16" s="49">
        <v>143.1</v>
      </c>
      <c r="EF16" s="49">
        <v>140.80000000000001</v>
      </c>
      <c r="EG16" s="49">
        <v>137.16666666666666</v>
      </c>
      <c r="EH16" s="49">
        <v>138.73333333333335</v>
      </c>
      <c r="EI16" s="49">
        <v>137.13333333333333</v>
      </c>
      <c r="EJ16" s="50">
        <v>138.58750000000001</v>
      </c>
      <c r="EK16" s="50">
        <v>140.96940000000001</v>
      </c>
      <c r="EL16" s="50">
        <v>142.56890000000001</v>
      </c>
      <c r="EM16" s="50">
        <v>140.46039999999999</v>
      </c>
      <c r="EN16" s="50">
        <v>140.5822</v>
      </c>
      <c r="EO16" s="50">
        <v>141.41759999999999</v>
      </c>
      <c r="EP16" s="50">
        <v>143.9308</v>
      </c>
      <c r="EQ16" s="50">
        <v>145.4486</v>
      </c>
      <c r="ER16" s="50">
        <v>144.13300000000001</v>
      </c>
      <c r="ES16" s="50">
        <v>143.054</v>
      </c>
      <c r="ET16" s="50">
        <v>144.23769999999999</v>
      </c>
      <c r="EU16" s="50">
        <v>145.46449999999999</v>
      </c>
      <c r="EV16" s="50">
        <v>145.83340000000001</v>
      </c>
      <c r="EW16" s="50">
        <v>145.73750000000001</v>
      </c>
      <c r="EX16" s="50">
        <v>145.35120000000001</v>
      </c>
      <c r="EY16" s="50">
        <v>145.79310000000001</v>
      </c>
      <c r="EZ16" s="50">
        <v>146.51519999999999</v>
      </c>
      <c r="FA16" s="50">
        <v>146.8545</v>
      </c>
      <c r="FB16" s="50">
        <v>147.09899999999999</v>
      </c>
      <c r="FC16" s="50">
        <v>147.4709</v>
      </c>
      <c r="FD16" s="50">
        <v>148.2003</v>
      </c>
      <c r="FE16" s="50">
        <v>149.04580000000001</v>
      </c>
      <c r="FF16" s="50">
        <v>149.70820000000001</v>
      </c>
      <c r="FG16" s="50">
        <v>150.32640000000001</v>
      </c>
      <c r="FH16" s="50">
        <v>150.7654</v>
      </c>
      <c r="FI16" s="50">
        <v>151.47819999999999</v>
      </c>
      <c r="FJ16" s="50">
        <v>151.8862</v>
      </c>
    </row>
    <row r="17" spans="1:166"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80.633333333333326</v>
      </c>
      <c r="CW17" s="48">
        <v>81.166666666666671</v>
      </c>
      <c r="CX17" s="48">
        <v>81.599999999999994</v>
      </c>
      <c r="CY17" s="48">
        <v>81.733333333333334</v>
      </c>
      <c r="CZ17" s="48">
        <v>81.900000000000006</v>
      </c>
      <c r="DA17" s="48">
        <v>82.2</v>
      </c>
      <c r="DB17" s="48">
        <v>82.366666666666674</v>
      </c>
      <c r="DC17" s="48">
        <v>83.033333333333331</v>
      </c>
      <c r="DD17" s="48">
        <v>83.066666666666663</v>
      </c>
      <c r="DE17" s="48">
        <v>83.566666666666663</v>
      </c>
      <c r="DF17" s="48">
        <v>83.333333333333329</v>
      </c>
      <c r="DG17" s="48">
        <v>83.5</v>
      </c>
      <c r="DH17" s="48">
        <v>84.066666666666663</v>
      </c>
      <c r="DI17" s="48">
        <v>84.566666666666663</v>
      </c>
      <c r="DJ17" s="48">
        <v>85.033333333333331</v>
      </c>
      <c r="DK17" s="48">
        <v>86.13333333333334</v>
      </c>
      <c r="DL17" s="48">
        <v>86.733333333333334</v>
      </c>
      <c r="DM17" s="48">
        <v>86.866666666666674</v>
      </c>
      <c r="DN17" s="48">
        <v>86.866666666666674</v>
      </c>
      <c r="DO17" s="48">
        <v>87.466666666666669</v>
      </c>
      <c r="DP17" s="48">
        <v>88.13333333333334</v>
      </c>
      <c r="DQ17" s="48">
        <v>88.8</v>
      </c>
      <c r="DR17" s="48">
        <v>89.033333333333331</v>
      </c>
      <c r="DS17" s="49">
        <v>88.133333333333326</v>
      </c>
      <c r="DT17" s="49">
        <v>85.033333333333331</v>
      </c>
      <c r="DU17" s="49">
        <v>85.1</v>
      </c>
      <c r="DV17" s="49">
        <v>86.333333333333329</v>
      </c>
      <c r="DW17" s="49">
        <v>86.5</v>
      </c>
      <c r="DX17" s="49">
        <v>86.7</v>
      </c>
      <c r="DY17" s="49">
        <v>87.13333333333334</v>
      </c>
      <c r="DZ17" s="49">
        <v>88.566666666666663</v>
      </c>
      <c r="EA17" s="49">
        <v>89.766666666666666</v>
      </c>
      <c r="EB17" s="49">
        <v>89.466666666666669</v>
      </c>
      <c r="EC17" s="49">
        <v>89.333333333333329</v>
      </c>
      <c r="ED17" s="49">
        <v>89.033333333333331</v>
      </c>
      <c r="EE17" s="49">
        <v>88.666666666666671</v>
      </c>
      <c r="EF17" s="49">
        <v>88.600000000000009</v>
      </c>
      <c r="EG17" s="49">
        <v>87.666666666666657</v>
      </c>
      <c r="EH17" s="49">
        <v>87.9</v>
      </c>
      <c r="EI17" s="49">
        <v>87.566666666666663</v>
      </c>
      <c r="EJ17" s="50">
        <v>87.284620000000004</v>
      </c>
      <c r="EK17" s="50">
        <v>87.759399999999999</v>
      </c>
      <c r="EL17" s="50">
        <v>88.162400000000005</v>
      </c>
      <c r="EM17" s="50">
        <v>88.737009999999998</v>
      </c>
      <c r="EN17" s="50">
        <v>88.796800000000005</v>
      </c>
      <c r="EO17" s="50">
        <v>88.803110000000004</v>
      </c>
      <c r="EP17" s="50">
        <v>88.92953</v>
      </c>
      <c r="EQ17" s="50">
        <v>89.387479999999996</v>
      </c>
      <c r="ER17" s="50">
        <v>89.400880000000001</v>
      </c>
      <c r="ES17" s="50">
        <v>89.319580000000002</v>
      </c>
      <c r="ET17" s="50">
        <v>89.184820000000002</v>
      </c>
      <c r="EU17" s="50">
        <v>89.310910000000007</v>
      </c>
      <c r="EV17" s="50">
        <v>89.324879999999993</v>
      </c>
      <c r="EW17" s="50">
        <v>89.297370000000001</v>
      </c>
      <c r="EX17" s="50">
        <v>89.130529999999993</v>
      </c>
      <c r="EY17" s="50">
        <v>89.211879999999994</v>
      </c>
      <c r="EZ17" s="50">
        <v>89.21508</v>
      </c>
      <c r="FA17" s="50">
        <v>89.24973</v>
      </c>
      <c r="FB17" s="50">
        <v>89.251320000000007</v>
      </c>
      <c r="FC17" s="50">
        <v>89.377549999999999</v>
      </c>
      <c r="FD17" s="50">
        <v>89.384900000000002</v>
      </c>
      <c r="FE17" s="50">
        <v>89.427149999999997</v>
      </c>
      <c r="FF17" s="50">
        <v>89.326729999999998</v>
      </c>
      <c r="FG17" s="50">
        <v>89.271500000000003</v>
      </c>
      <c r="FH17" s="50">
        <v>89.080770000000001</v>
      </c>
      <c r="FI17" s="50">
        <v>89.044200000000004</v>
      </c>
      <c r="FJ17" s="50">
        <v>88.819800000000001</v>
      </c>
    </row>
    <row r="18" spans="1:166" x14ac:dyDescent="0.2">
      <c r="A18" t="str">
        <f>'Baseline QTR'!A18</f>
        <v>KS_NPBS</v>
      </c>
      <c r="B18" t="str">
        <f>'Baseline QTR'!B18</f>
        <v xml:space="preserve">   Professional and business services</v>
      </c>
      <c r="C18" s="48">
        <v>121.93333333333334</v>
      </c>
      <c r="D18" s="48">
        <v>124.23333333333332</v>
      </c>
      <c r="E18" s="48">
        <v>126.16666666666669</v>
      </c>
      <c r="F18" s="48">
        <v>125.63333333333333</v>
      </c>
      <c r="G18" s="48">
        <v>124.76666666666668</v>
      </c>
      <c r="H18" s="48">
        <v>123.6</v>
      </c>
      <c r="I18" s="48">
        <v>124.06666666666666</v>
      </c>
      <c r="J18" s="48">
        <v>124.83333333333331</v>
      </c>
      <c r="K18" s="48">
        <v>128.36666666666667</v>
      </c>
      <c r="L18" s="48">
        <v>126.4</v>
      </c>
      <c r="M18" s="48">
        <v>124.06666666666666</v>
      </c>
      <c r="N18" s="48">
        <v>124.63333333333333</v>
      </c>
      <c r="O18" s="48">
        <v>129.53333333333333</v>
      </c>
      <c r="P18" s="48">
        <v>130.73333333333335</v>
      </c>
      <c r="Q18" s="48">
        <v>134.03333333333333</v>
      </c>
      <c r="R18" s="48">
        <v>133.5</v>
      </c>
      <c r="S18" s="48">
        <v>136</v>
      </c>
      <c r="T18" s="48">
        <v>139.06666666666666</v>
      </c>
      <c r="U18" s="48">
        <v>141.73333333333332</v>
      </c>
      <c r="V18" s="48">
        <v>145.30000000000001</v>
      </c>
      <c r="W18" s="48">
        <v>145.16666666666666</v>
      </c>
      <c r="X18" s="48">
        <v>144.26666666666668</v>
      </c>
      <c r="Y18" s="48">
        <v>145.63333333333333</v>
      </c>
      <c r="Z18" s="48">
        <v>148.9</v>
      </c>
      <c r="AA18" s="48">
        <v>153.03333333333333</v>
      </c>
      <c r="AB18" s="48">
        <v>153.26666666666668</v>
      </c>
      <c r="AC18" s="48">
        <v>156.33333333333334</v>
      </c>
      <c r="AD18" s="48">
        <v>160.69999999999999</v>
      </c>
      <c r="AE18" s="48">
        <v>164.53333333333333</v>
      </c>
      <c r="AF18" s="48">
        <v>169.23333333333332</v>
      </c>
      <c r="AG18" s="48">
        <v>170.13333333333333</v>
      </c>
      <c r="AH18" s="48">
        <v>173.8</v>
      </c>
      <c r="AI18" s="48">
        <v>177.6</v>
      </c>
      <c r="AJ18" s="48">
        <v>177.93333333333334</v>
      </c>
      <c r="AK18" s="48">
        <v>179.70000000000002</v>
      </c>
      <c r="AL18" s="48">
        <v>181.1</v>
      </c>
      <c r="AM18" s="48">
        <v>183.4</v>
      </c>
      <c r="AN18" s="48">
        <v>187.8</v>
      </c>
      <c r="AO18" s="48">
        <v>191.73333333333332</v>
      </c>
      <c r="AP18" s="48">
        <v>195.96666666666667</v>
      </c>
      <c r="AQ18" s="48">
        <v>198.8</v>
      </c>
      <c r="AR18" s="48">
        <v>200.46666666666667</v>
      </c>
      <c r="AS18" s="48">
        <v>204.66666666666663</v>
      </c>
      <c r="AT18" s="48">
        <v>205.33333333333337</v>
      </c>
      <c r="AU18" s="48">
        <v>198.43333333333337</v>
      </c>
      <c r="AV18" s="48">
        <v>194.43333333333337</v>
      </c>
      <c r="AW18" s="48">
        <v>187.36666666666667</v>
      </c>
      <c r="AX18" s="48">
        <v>182.23333333333332</v>
      </c>
      <c r="AY18" s="48">
        <v>180.5</v>
      </c>
      <c r="AZ18" s="48">
        <v>179.73333333333335</v>
      </c>
      <c r="BA18" s="48">
        <v>179.9</v>
      </c>
      <c r="BB18" s="48">
        <v>179.56666666666666</v>
      </c>
      <c r="BC18" s="48">
        <v>178.63333333333333</v>
      </c>
      <c r="BD18" s="48">
        <v>177.16666666666666</v>
      </c>
      <c r="BE18" s="48">
        <v>176.9</v>
      </c>
      <c r="BF18" s="48">
        <v>178.1</v>
      </c>
      <c r="BG18" s="48">
        <v>180.46666666666667</v>
      </c>
      <c r="BH18" s="48">
        <v>182.4</v>
      </c>
      <c r="BI18" s="48">
        <v>184.26666666666668</v>
      </c>
      <c r="BJ18" s="48">
        <v>187.06666666666663</v>
      </c>
      <c r="BK18" s="48">
        <v>189.63333333333333</v>
      </c>
      <c r="BL18" s="48">
        <v>191.9</v>
      </c>
      <c r="BM18" s="48">
        <v>195.36666666666667</v>
      </c>
      <c r="BN18" s="48">
        <v>197.9</v>
      </c>
      <c r="BO18" s="48">
        <v>200.16666666666663</v>
      </c>
      <c r="BP18" s="48">
        <v>204.03333333333333</v>
      </c>
      <c r="BQ18" s="48">
        <v>207.36666666666667</v>
      </c>
      <c r="BR18" s="48">
        <v>209.96666666666667</v>
      </c>
      <c r="BS18" s="48">
        <v>213.13333333333333</v>
      </c>
      <c r="BT18" s="48">
        <v>214.86666666666667</v>
      </c>
      <c r="BU18" s="48">
        <v>216.73333333333332</v>
      </c>
      <c r="BV18" s="48">
        <v>218.7</v>
      </c>
      <c r="BW18" s="48">
        <v>221.3</v>
      </c>
      <c r="BX18" s="48">
        <v>222.2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213.53333333333333</v>
      </c>
      <c r="CL18" s="48">
        <v>216.3</v>
      </c>
      <c r="CM18" s="48">
        <v>218.86666666666667</v>
      </c>
      <c r="CN18" s="48">
        <v>223.3</v>
      </c>
      <c r="CO18" s="48">
        <v>224.76666666666665</v>
      </c>
      <c r="CP18" s="48">
        <v>228.96666666666667</v>
      </c>
      <c r="CQ18" s="48">
        <v>232.06666666666663</v>
      </c>
      <c r="CR18" s="48">
        <v>234.16666666666663</v>
      </c>
      <c r="CS18" s="48">
        <v>236.53333333333333</v>
      </c>
      <c r="CT18" s="48">
        <v>239.6</v>
      </c>
      <c r="CU18" s="48">
        <v>242.1</v>
      </c>
      <c r="CV18" s="48">
        <v>243.26666666666665</v>
      </c>
      <c r="CW18" s="48">
        <v>248.4</v>
      </c>
      <c r="CX18" s="48">
        <v>251.4</v>
      </c>
      <c r="CY18" s="48">
        <v>253.6</v>
      </c>
      <c r="CZ18" s="48">
        <v>257.39999999999998</v>
      </c>
      <c r="DA18" s="48">
        <v>261.33333333333331</v>
      </c>
      <c r="DB18" s="48">
        <v>264.0333333333333</v>
      </c>
      <c r="DC18" s="48">
        <v>267.2</v>
      </c>
      <c r="DD18" s="48">
        <v>271.13333333333333</v>
      </c>
      <c r="DE18" s="48">
        <v>274.63333333333333</v>
      </c>
      <c r="DF18" s="48">
        <v>276.66666666666669</v>
      </c>
      <c r="DG18" s="48">
        <v>280.83333333333331</v>
      </c>
      <c r="DH18" s="48">
        <v>286.5</v>
      </c>
      <c r="DI18" s="48">
        <v>290.43333333333334</v>
      </c>
      <c r="DJ18" s="48">
        <v>292.06666666666666</v>
      </c>
      <c r="DK18" s="48">
        <v>295.10000000000002</v>
      </c>
      <c r="DL18" s="48">
        <v>295.8</v>
      </c>
      <c r="DM18" s="48">
        <v>298.2</v>
      </c>
      <c r="DN18" s="48">
        <v>301.76666666666665</v>
      </c>
      <c r="DO18" s="48">
        <v>301.83333333333331</v>
      </c>
      <c r="DP18" s="48">
        <v>308.33333333333331</v>
      </c>
      <c r="DQ18" s="48">
        <v>313.93333333333334</v>
      </c>
      <c r="DR18" s="48">
        <v>318.39999999999998</v>
      </c>
      <c r="DS18" s="49">
        <v>321.76666666666665</v>
      </c>
      <c r="DT18" s="49">
        <v>305.63333333333333</v>
      </c>
      <c r="DU18" s="49">
        <v>311.5333333333333</v>
      </c>
      <c r="DV18" s="49">
        <v>320.56666666666666</v>
      </c>
      <c r="DW18" s="49">
        <v>318.8</v>
      </c>
      <c r="DX18" s="49">
        <v>319.23333333333335</v>
      </c>
      <c r="DY18" s="49">
        <v>326.66666666666669</v>
      </c>
      <c r="DZ18" s="49">
        <v>337.63333333333333</v>
      </c>
      <c r="EA18" s="49">
        <v>351.93333333333334</v>
      </c>
      <c r="EB18" s="49">
        <v>356.8</v>
      </c>
      <c r="EC18" s="49">
        <v>356.23333333333335</v>
      </c>
      <c r="ED18" s="49">
        <v>355.1</v>
      </c>
      <c r="EE18" s="49">
        <v>351.63333333333333</v>
      </c>
      <c r="EF18" s="49">
        <v>348.7</v>
      </c>
      <c r="EG18" s="49">
        <v>347.7</v>
      </c>
      <c r="EH18" s="49">
        <v>347.83333333333331</v>
      </c>
      <c r="EI18" s="49">
        <v>348.13333333333333</v>
      </c>
      <c r="EJ18" s="50">
        <v>349.25869999999998</v>
      </c>
      <c r="EK18" s="50">
        <v>353.61799999999999</v>
      </c>
      <c r="EL18" s="50">
        <v>357.30880000000002</v>
      </c>
      <c r="EM18" s="50">
        <v>362.89249999999998</v>
      </c>
      <c r="EN18" s="50">
        <v>366.63639999999998</v>
      </c>
      <c r="EO18" s="50">
        <v>369.02589999999998</v>
      </c>
      <c r="EP18" s="50">
        <v>370.86410000000001</v>
      </c>
      <c r="EQ18" s="50">
        <v>373.02879999999999</v>
      </c>
      <c r="ER18" s="50">
        <v>373.72980000000001</v>
      </c>
      <c r="ES18" s="50">
        <v>373.6225</v>
      </c>
      <c r="ET18" s="50">
        <v>372.29</v>
      </c>
      <c r="EU18" s="50">
        <v>372.25479999999999</v>
      </c>
      <c r="EV18" s="50">
        <v>372.08170000000001</v>
      </c>
      <c r="EW18" s="50">
        <v>372.2867</v>
      </c>
      <c r="EX18" s="50">
        <v>373.8381</v>
      </c>
      <c r="EY18" s="50">
        <v>376.56990000000002</v>
      </c>
      <c r="EZ18" s="50">
        <v>379.09089999999998</v>
      </c>
      <c r="FA18" s="50">
        <v>381.65440000000001</v>
      </c>
      <c r="FB18" s="50">
        <v>384.4581</v>
      </c>
      <c r="FC18" s="50">
        <v>387.42200000000003</v>
      </c>
      <c r="FD18" s="50">
        <v>390.52679999999998</v>
      </c>
      <c r="FE18" s="50">
        <v>394.01920000000001</v>
      </c>
      <c r="FF18" s="50">
        <v>397.61250000000001</v>
      </c>
      <c r="FG18" s="50">
        <v>401.28660000000002</v>
      </c>
      <c r="FH18" s="50">
        <v>404.32690000000002</v>
      </c>
      <c r="FI18" s="50">
        <v>408.42680000000001</v>
      </c>
      <c r="FJ18" s="50">
        <v>411.69439999999997</v>
      </c>
    </row>
    <row r="19" spans="1:166" x14ac:dyDescent="0.2">
      <c r="A19" t="str">
        <f>'Baseline QTR'!A19</f>
        <v>KS_NOSRV</v>
      </c>
      <c r="B19" t="str">
        <f>'Baseline QTR'!B19</f>
        <v xml:space="preserve">   Other services</v>
      </c>
      <c r="C19" s="48">
        <v>225.4</v>
      </c>
      <c r="D19" s="48">
        <v>227.8</v>
      </c>
      <c r="E19" s="48">
        <v>230.36666666666667</v>
      </c>
      <c r="F19" s="48">
        <v>231.86666666666667</v>
      </c>
      <c r="G19" s="48">
        <v>233.3</v>
      </c>
      <c r="H19" s="48">
        <v>234.46666666666667</v>
      </c>
      <c r="I19" s="48">
        <v>234.63333333333333</v>
      </c>
      <c r="J19" s="48">
        <v>237.03333333333333</v>
      </c>
      <c r="K19" s="48">
        <v>238.16666666666663</v>
      </c>
      <c r="L19" s="48">
        <v>239.6</v>
      </c>
      <c r="M19" s="48">
        <v>242.73333333333332</v>
      </c>
      <c r="N19" s="48">
        <v>245.3</v>
      </c>
      <c r="O19" s="48">
        <v>246.76666666666668</v>
      </c>
      <c r="P19" s="48">
        <v>251.26666666666665</v>
      </c>
      <c r="Q19" s="48">
        <v>253.36666666666667</v>
      </c>
      <c r="R19" s="48">
        <v>252.73333333333332</v>
      </c>
      <c r="S19" s="48">
        <v>254</v>
      </c>
      <c r="T19" s="48">
        <v>255.73333333333332</v>
      </c>
      <c r="U19" s="48">
        <v>257.43333333333334</v>
      </c>
      <c r="V19" s="48">
        <v>260.09999999999997</v>
      </c>
      <c r="W19" s="48">
        <v>264.86666666666667</v>
      </c>
      <c r="X19" s="48">
        <v>265.56666666666666</v>
      </c>
      <c r="Y19" s="48">
        <v>266.8</v>
      </c>
      <c r="Z19" s="48">
        <v>267.56666666666666</v>
      </c>
      <c r="AA19" s="48">
        <v>266.63333333333333</v>
      </c>
      <c r="AB19" s="48">
        <v>270.26666666666665</v>
      </c>
      <c r="AC19" s="48">
        <v>272.76666666666665</v>
      </c>
      <c r="AD19" s="48">
        <v>277.3</v>
      </c>
      <c r="AE19" s="48">
        <v>279.10000000000002</v>
      </c>
      <c r="AF19" s="48">
        <v>281.13333333333333</v>
      </c>
      <c r="AG19" s="48">
        <v>284.3</v>
      </c>
      <c r="AH19" s="48">
        <v>288.73333333333335</v>
      </c>
      <c r="AI19" s="48">
        <v>289.7</v>
      </c>
      <c r="AJ19" s="48">
        <v>294.63333333333333</v>
      </c>
      <c r="AK19" s="48">
        <v>296.89999999999998</v>
      </c>
      <c r="AL19" s="48">
        <v>298.7</v>
      </c>
      <c r="AM19" s="48">
        <v>301.36666666666667</v>
      </c>
      <c r="AN19" s="48">
        <v>301.26666666666665</v>
      </c>
      <c r="AO19" s="48">
        <v>303.5</v>
      </c>
      <c r="AP19" s="48">
        <v>306.83333333333331</v>
      </c>
      <c r="AQ19" s="48">
        <v>309.96666666666664</v>
      </c>
      <c r="AR19" s="48">
        <v>308.9666666666667</v>
      </c>
      <c r="AS19" s="48">
        <v>310.96666666666664</v>
      </c>
      <c r="AT19" s="48">
        <v>313.8</v>
      </c>
      <c r="AU19" s="48">
        <v>312</v>
      </c>
      <c r="AV19" s="48">
        <v>313.33333333333337</v>
      </c>
      <c r="AW19" s="48">
        <v>313.06666666666666</v>
      </c>
      <c r="AX19" s="48">
        <v>311.9666666666667</v>
      </c>
      <c r="AY19" s="48">
        <v>312.83333333333331</v>
      </c>
      <c r="AZ19" s="48">
        <v>314.43333333333334</v>
      </c>
      <c r="BA19" s="48">
        <v>315.66666666666669</v>
      </c>
      <c r="BB19" s="48">
        <v>316.63333333333333</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332.33333333333331</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355.5333333333333</v>
      </c>
      <c r="BX19" s="48">
        <v>357.23333333333335</v>
      </c>
      <c r="BY19" s="48">
        <v>360.06666666666666</v>
      </c>
      <c r="BZ19" s="48">
        <v>359.46666666666664</v>
      </c>
      <c r="CA19" s="48">
        <v>358.76666666666665</v>
      </c>
      <c r="CB19" s="48">
        <v>356.93333333333334</v>
      </c>
      <c r="CC19" s="48">
        <v>358.2</v>
      </c>
      <c r="CD19" s="48">
        <v>359.46666666666664</v>
      </c>
      <c r="CE19" s="48">
        <v>359.43333333333334</v>
      </c>
      <c r="CF19" s="48">
        <v>361.73333333333335</v>
      </c>
      <c r="CG19" s="48">
        <v>364.3</v>
      </c>
      <c r="CH19" s="48">
        <v>368.9</v>
      </c>
      <c r="CI19" s="48">
        <v>370.4</v>
      </c>
      <c r="CJ19" s="48">
        <v>373.76666666666665</v>
      </c>
      <c r="CK19" s="48">
        <v>375.4</v>
      </c>
      <c r="CL19" s="48">
        <v>377.36666666666667</v>
      </c>
      <c r="CM19" s="48">
        <v>379.8</v>
      </c>
      <c r="CN19" s="48">
        <v>382.3</v>
      </c>
      <c r="CO19" s="48">
        <v>383.33333333333331</v>
      </c>
      <c r="CP19" s="48">
        <v>386.36666666666667</v>
      </c>
      <c r="CQ19" s="48">
        <v>387.43333333333334</v>
      </c>
      <c r="CR19" s="48">
        <v>390.46666666666664</v>
      </c>
      <c r="CS19" s="48">
        <v>392.66666666666669</v>
      </c>
      <c r="CT19" s="48">
        <v>395.86666666666667</v>
      </c>
      <c r="CU19" s="48">
        <v>399.6</v>
      </c>
      <c r="CV19" s="48">
        <v>399.93333333333334</v>
      </c>
      <c r="CW19" s="48">
        <v>403.03333333333336</v>
      </c>
      <c r="CX19" s="48">
        <v>403.5333333333333</v>
      </c>
      <c r="CY19" s="48">
        <v>406.2</v>
      </c>
      <c r="CZ19" s="48">
        <v>410.3</v>
      </c>
      <c r="DA19" s="48">
        <v>413.93333333333334</v>
      </c>
      <c r="DB19" s="48">
        <v>417.03333333333336</v>
      </c>
      <c r="DC19" s="48">
        <v>422.43333333333334</v>
      </c>
      <c r="DD19" s="48">
        <v>426.6</v>
      </c>
      <c r="DE19" s="48">
        <v>429.56666666666666</v>
      </c>
      <c r="DF19" s="48">
        <v>432.0333333333333</v>
      </c>
      <c r="DG19" s="48">
        <v>434.5</v>
      </c>
      <c r="DH19" s="48">
        <v>438.76666666666665</v>
      </c>
      <c r="DI19" s="48">
        <v>440.7</v>
      </c>
      <c r="DJ19" s="48">
        <v>443.53333333333336</v>
      </c>
      <c r="DK19" s="48">
        <v>448.63333333333333</v>
      </c>
      <c r="DL19" s="48">
        <v>451.63333333333333</v>
      </c>
      <c r="DM19" s="48">
        <v>453.63333333333333</v>
      </c>
      <c r="DN19" s="48">
        <v>456.5</v>
      </c>
      <c r="DO19" s="48">
        <v>459.8</v>
      </c>
      <c r="DP19" s="48">
        <v>462.76666666666665</v>
      </c>
      <c r="DQ19" s="48">
        <v>465.43333333333334</v>
      </c>
      <c r="DR19" s="48">
        <v>467.3</v>
      </c>
      <c r="DS19" s="49">
        <v>464</v>
      </c>
      <c r="DT19" s="49">
        <v>353</v>
      </c>
      <c r="DU19" s="49">
        <v>378.7</v>
      </c>
      <c r="DV19" s="49">
        <v>383.4</v>
      </c>
      <c r="DW19" s="49">
        <v>382.26666666666665</v>
      </c>
      <c r="DX19" s="49">
        <v>398.13333333333333</v>
      </c>
      <c r="DY19" s="49">
        <v>415.5</v>
      </c>
      <c r="DZ19" s="49">
        <v>425.33333333333331</v>
      </c>
      <c r="EA19" s="49">
        <v>428.4</v>
      </c>
      <c r="EB19" s="49">
        <v>434.26666666666665</v>
      </c>
      <c r="EC19" s="49">
        <v>441.76666666666665</v>
      </c>
      <c r="ED19" s="49">
        <v>444.16666666666669</v>
      </c>
      <c r="EE19" s="49">
        <v>450.4666666666667</v>
      </c>
      <c r="EF19" s="49">
        <v>455.6</v>
      </c>
      <c r="EG19" s="49">
        <v>459.06666666666666</v>
      </c>
      <c r="EH19" s="49">
        <v>463.9</v>
      </c>
      <c r="EI19" s="49">
        <v>460.76666666666671</v>
      </c>
      <c r="EJ19" s="50">
        <v>465.73919999999998</v>
      </c>
      <c r="EK19" s="50">
        <v>470.74310000000003</v>
      </c>
      <c r="EL19" s="50">
        <v>474.2047</v>
      </c>
      <c r="EM19" s="50">
        <v>475.86939999999998</v>
      </c>
      <c r="EN19" s="50">
        <v>478.4434</v>
      </c>
      <c r="EO19" s="50">
        <v>479.1746</v>
      </c>
      <c r="EP19" s="50">
        <v>480.43090000000001</v>
      </c>
      <c r="EQ19" s="50">
        <v>481.6782</v>
      </c>
      <c r="ER19" s="50">
        <v>482.64699999999999</v>
      </c>
      <c r="ES19" s="50">
        <v>484.41469999999998</v>
      </c>
      <c r="ET19" s="50">
        <v>487.14729999999997</v>
      </c>
      <c r="EU19" s="50">
        <v>489.14010000000002</v>
      </c>
      <c r="EV19" s="50">
        <v>491.03089999999997</v>
      </c>
      <c r="EW19" s="50">
        <v>493.041</v>
      </c>
      <c r="EX19" s="50">
        <v>494.80239999999998</v>
      </c>
      <c r="EY19" s="50">
        <v>495.83210000000003</v>
      </c>
      <c r="EZ19" s="50">
        <v>496.99430000000001</v>
      </c>
      <c r="FA19" s="50">
        <v>498.54590000000002</v>
      </c>
      <c r="FB19" s="50">
        <v>499.99529999999999</v>
      </c>
      <c r="FC19" s="50">
        <v>500.68470000000002</v>
      </c>
      <c r="FD19" s="50">
        <v>501.54700000000003</v>
      </c>
      <c r="FE19" s="50">
        <v>501.77850000000001</v>
      </c>
      <c r="FF19" s="50">
        <v>502.15899999999999</v>
      </c>
      <c r="FG19" s="50">
        <v>502.21409999999997</v>
      </c>
      <c r="FH19" s="50">
        <v>502.33890000000002</v>
      </c>
      <c r="FI19" s="50">
        <v>503.58179999999999</v>
      </c>
      <c r="FJ19" s="50">
        <v>504.50639999999999</v>
      </c>
    </row>
    <row r="20" spans="1:166" x14ac:dyDescent="0.2">
      <c r="A20" t="str">
        <f>'Baseline QTR'!A20</f>
        <v>KS_NLHS</v>
      </c>
      <c r="B20" t="str">
        <f>'Baseline QTR'!B20</f>
        <v xml:space="preserve">      Leisure and Hospitality</v>
      </c>
      <c r="C20" s="48">
        <v>89.9</v>
      </c>
      <c r="D20" s="48">
        <v>90.833333333333314</v>
      </c>
      <c r="E20" s="48">
        <v>91.466666666666683</v>
      </c>
      <c r="F20" s="48">
        <v>91.2</v>
      </c>
      <c r="G20" s="48">
        <v>92.73333333333332</v>
      </c>
      <c r="H20" s="48">
        <v>92.3</v>
      </c>
      <c r="I20" s="48">
        <v>90.8</v>
      </c>
      <c r="J20" s="48">
        <v>91.533333333333317</v>
      </c>
      <c r="K20" s="48">
        <v>92.333333333333314</v>
      </c>
      <c r="L20" s="48">
        <v>92.833333333333314</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100.56666666666666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164.83333333333334</v>
      </c>
      <c r="DH20" s="48">
        <v>167.16666666666666</v>
      </c>
      <c r="DI20" s="48">
        <v>167.23333333333332</v>
      </c>
      <c r="DJ20" s="48">
        <v>168.03333333333333</v>
      </c>
      <c r="DK20" s="48">
        <v>170.23333333333332</v>
      </c>
      <c r="DL20" s="48">
        <v>171.76666666666665</v>
      </c>
      <c r="DM20" s="48">
        <v>171.5</v>
      </c>
      <c r="DN20" s="48">
        <v>172.8</v>
      </c>
      <c r="DO20" s="48">
        <v>172.73333333333335</v>
      </c>
      <c r="DP20" s="48">
        <v>173.6</v>
      </c>
      <c r="DQ20" s="48">
        <v>174.33333333333334</v>
      </c>
      <c r="DR20" s="48">
        <v>174.5</v>
      </c>
      <c r="DS20" s="49">
        <v>172.23333333333332</v>
      </c>
      <c r="DT20" s="49">
        <v>96.166666666666657</v>
      </c>
      <c r="DU20" s="49">
        <v>109.9</v>
      </c>
      <c r="DV20" s="49">
        <v>112.43333333333334</v>
      </c>
      <c r="DW20" s="49">
        <v>110.73333333333332</v>
      </c>
      <c r="DX20" s="49">
        <v>123.26666666666668</v>
      </c>
      <c r="DY20" s="49">
        <v>137</v>
      </c>
      <c r="DZ20" s="49">
        <v>144.13333333333333</v>
      </c>
      <c r="EA20" s="49">
        <v>146.73333333333335</v>
      </c>
      <c r="EB20" s="49">
        <v>150.13333333333333</v>
      </c>
      <c r="EC20" s="49">
        <v>154.66666666666669</v>
      </c>
      <c r="ED20" s="49">
        <v>157.33333333333334</v>
      </c>
      <c r="EE20" s="49">
        <v>160.03333333333333</v>
      </c>
      <c r="EF20" s="49">
        <v>163.19999999999999</v>
      </c>
      <c r="EG20" s="49">
        <v>165.1</v>
      </c>
      <c r="EH20" s="49">
        <v>171.63333333333333</v>
      </c>
      <c r="EI20" s="49">
        <v>168.63333333333333</v>
      </c>
      <c r="EJ20" s="50">
        <v>169.47139999999999</v>
      </c>
      <c r="EK20" s="50">
        <v>169.71520000000001</v>
      </c>
      <c r="EL20" s="50">
        <v>170.59370000000001</v>
      </c>
      <c r="EM20" s="50">
        <v>171.03540000000001</v>
      </c>
      <c r="EN20" s="50">
        <v>172.33799999999999</v>
      </c>
      <c r="EO20" s="50">
        <v>172.19229999999999</v>
      </c>
      <c r="EP20" s="50">
        <v>172.1388</v>
      </c>
      <c r="EQ20" s="50">
        <v>171.2115</v>
      </c>
      <c r="ER20" s="50">
        <v>170.77379999999999</v>
      </c>
      <c r="ES20" s="50">
        <v>171.25550000000001</v>
      </c>
      <c r="ET20" s="50">
        <v>172.7764</v>
      </c>
      <c r="EU20" s="50">
        <v>173.398</v>
      </c>
      <c r="EV20" s="50">
        <v>174.3048</v>
      </c>
      <c r="EW20" s="50">
        <v>175.0652</v>
      </c>
      <c r="EX20" s="50">
        <v>175.51679999999999</v>
      </c>
      <c r="EY20" s="50">
        <v>174.99799999999999</v>
      </c>
      <c r="EZ20" s="50">
        <v>175.10249999999999</v>
      </c>
      <c r="FA20" s="50">
        <v>175.3459</v>
      </c>
      <c r="FB20" s="50">
        <v>175.55</v>
      </c>
      <c r="FC20" s="50">
        <v>174.92599999999999</v>
      </c>
      <c r="FD20" s="50">
        <v>174.74520000000001</v>
      </c>
      <c r="FE20" s="50">
        <v>174.48580000000001</v>
      </c>
      <c r="FF20" s="50">
        <v>174.15719999999999</v>
      </c>
      <c r="FG20" s="50">
        <v>173.2107</v>
      </c>
      <c r="FH20" s="50">
        <v>172.72839999999999</v>
      </c>
      <c r="FI20" s="50">
        <v>172.60079999999999</v>
      </c>
      <c r="FJ20" s="50">
        <v>172.33459999999999</v>
      </c>
    </row>
    <row r="21" spans="1:166"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154.63333333333333</v>
      </c>
      <c r="J21" s="48">
        <v>154.80000000000001</v>
      </c>
      <c r="K21" s="48">
        <v>157.29999999999998</v>
      </c>
      <c r="L21" s="48">
        <v>158.63333333333333</v>
      </c>
      <c r="M21" s="48">
        <v>158</v>
      </c>
      <c r="N21" s="48">
        <v>161.03333333333333</v>
      </c>
      <c r="O21" s="48">
        <v>160.26666666666665</v>
      </c>
      <c r="P21" s="48">
        <v>161.56666666666666</v>
      </c>
      <c r="Q21" s="48">
        <v>162.20000000000002</v>
      </c>
      <c r="R21" s="48">
        <v>163.5</v>
      </c>
      <c r="S21" s="48">
        <v>163.33333333333334</v>
      </c>
      <c r="T21" s="48">
        <v>164.66666666666666</v>
      </c>
      <c r="U21" s="48">
        <v>163.13333333333333</v>
      </c>
      <c r="V21" s="48">
        <v>166.96666666666664</v>
      </c>
      <c r="W21" s="48">
        <v>167.6</v>
      </c>
      <c r="X21" s="48">
        <v>168.16666666666666</v>
      </c>
      <c r="Y21" s="48">
        <v>166.93333333333334</v>
      </c>
      <c r="Z21" s="48">
        <v>168.83333333333331</v>
      </c>
      <c r="AA21" s="48">
        <v>171</v>
      </c>
      <c r="AB21" s="48">
        <v>170.7</v>
      </c>
      <c r="AC21" s="48">
        <v>170.16666666666669</v>
      </c>
      <c r="AD21" s="48">
        <v>170.93333333333334</v>
      </c>
      <c r="AE21" s="48">
        <v>170.93333333333334</v>
      </c>
      <c r="AF21" s="48">
        <v>174.53333333333333</v>
      </c>
      <c r="AG21" s="48">
        <v>174.4</v>
      </c>
      <c r="AH21" s="48">
        <v>175.16666666666669</v>
      </c>
      <c r="AI21" s="48">
        <v>176.63333333333335</v>
      </c>
      <c r="AJ21" s="48">
        <v>178.16666666666669</v>
      </c>
      <c r="AK21" s="48">
        <v>179</v>
      </c>
      <c r="AL21" s="48">
        <v>180.23333333333332</v>
      </c>
      <c r="AM21" s="48">
        <v>180.73333333333335</v>
      </c>
      <c r="AN21" s="48">
        <v>182.23333333333335</v>
      </c>
      <c r="AO21" s="48">
        <v>183.83333333333334</v>
      </c>
      <c r="AP21" s="48">
        <v>184.1</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197.4</v>
      </c>
      <c r="BF21" s="48">
        <v>198.20000000000002</v>
      </c>
      <c r="BG21" s="48">
        <v>197.46666666666667</v>
      </c>
      <c r="BH21" s="48">
        <v>197.83333333333331</v>
      </c>
      <c r="BI21" s="48">
        <v>198.23333333333332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198.76666666666665</v>
      </c>
      <c r="BS21" s="48">
        <v>198.93333333333331</v>
      </c>
      <c r="BT21" s="48">
        <v>199.46666666666667</v>
      </c>
      <c r="BU21" s="48">
        <v>200.9</v>
      </c>
      <c r="BV21" s="48">
        <v>201.33333333333331</v>
      </c>
      <c r="BW21" s="48">
        <v>202.36666666666667</v>
      </c>
      <c r="BX21" s="48">
        <v>202.53333333333333</v>
      </c>
      <c r="BY21" s="48">
        <v>206.23333333333338</v>
      </c>
      <c r="BZ21" s="48">
        <v>206.86666666666667</v>
      </c>
      <c r="CA21" s="48">
        <v>206.03333333333333</v>
      </c>
      <c r="CB21" s="48">
        <v>207.16666666666669</v>
      </c>
      <c r="CC21" s="48">
        <v>206.06666666666666</v>
      </c>
      <c r="CD21" s="48">
        <v>205.5</v>
      </c>
      <c r="CE21" s="48">
        <v>204.9</v>
      </c>
      <c r="CF21" s="48">
        <v>208.13333333333333</v>
      </c>
      <c r="CG21" s="48">
        <v>206.06666666666666</v>
      </c>
      <c r="CH21" s="48">
        <v>204.06666666666669</v>
      </c>
      <c r="CI21" s="48">
        <v>203.03333333333333</v>
      </c>
      <c r="CJ21" s="48">
        <v>202.66666666666666</v>
      </c>
      <c r="CK21" s="48">
        <v>201.06666666666666</v>
      </c>
      <c r="CL21" s="48">
        <v>201.86666666666667</v>
      </c>
      <c r="CM21" s="48">
        <v>202.4</v>
      </c>
      <c r="CN21" s="48">
        <v>202.33333333333334</v>
      </c>
      <c r="CO21" s="48">
        <v>202.4</v>
      </c>
      <c r="CP21" s="48">
        <v>203.49999999999997</v>
      </c>
      <c r="CQ21" s="48">
        <v>204.16666666666669</v>
      </c>
      <c r="CR21" s="48">
        <v>204.26666666666668</v>
      </c>
      <c r="CS21" s="48">
        <v>204.5333333333333</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218.46666666666664</v>
      </c>
      <c r="DF21" s="48">
        <v>220</v>
      </c>
      <c r="DG21" s="48">
        <v>220.26666666666671</v>
      </c>
      <c r="DH21" s="48">
        <v>221.39999999999998</v>
      </c>
      <c r="DI21" s="48">
        <v>221.66666666666666</v>
      </c>
      <c r="DJ21" s="48">
        <v>221.79999999999998</v>
      </c>
      <c r="DK21" s="48">
        <v>220.13333333333338</v>
      </c>
      <c r="DL21" s="48">
        <v>219.13333333333335</v>
      </c>
      <c r="DM21" s="48">
        <v>217.93333333333334</v>
      </c>
      <c r="DN21" s="48">
        <v>216.93333333333337</v>
      </c>
      <c r="DO21" s="48">
        <v>214.10000000000002</v>
      </c>
      <c r="DP21" s="48">
        <v>215.29999999999998</v>
      </c>
      <c r="DQ21" s="48">
        <v>218.20000000000002</v>
      </c>
      <c r="DR21" s="48">
        <v>216.33333333333331</v>
      </c>
      <c r="DS21" s="49">
        <v>219.26666666666668</v>
      </c>
      <c r="DT21" s="49">
        <v>205.66666666666663</v>
      </c>
      <c r="DU21" s="49">
        <v>211.16666666666666</v>
      </c>
      <c r="DV21" s="49">
        <v>202.66666666666666</v>
      </c>
      <c r="DW21" s="49">
        <v>202.93333333333337</v>
      </c>
      <c r="DX21" s="49">
        <v>206.23333333333329</v>
      </c>
      <c r="DY21" s="49">
        <v>212.4</v>
      </c>
      <c r="DZ21" s="49">
        <v>208.4</v>
      </c>
      <c r="EA21" s="49">
        <v>201.26666666666665</v>
      </c>
      <c r="EB21" s="49">
        <v>200.66666666666666</v>
      </c>
      <c r="EC21" s="49">
        <v>211.3</v>
      </c>
      <c r="ED21" s="49">
        <v>207.00000000000003</v>
      </c>
      <c r="EE21" s="49">
        <v>206.76666666666662</v>
      </c>
      <c r="EF21" s="49">
        <v>215.26666666666671</v>
      </c>
      <c r="EG21" s="49">
        <v>214.76666666666662</v>
      </c>
      <c r="EH21" s="49">
        <v>209.60000000000002</v>
      </c>
      <c r="EI21" s="49">
        <v>214.16666666666671</v>
      </c>
      <c r="EJ21" s="50">
        <v>217.62219999999999</v>
      </c>
      <c r="EK21" s="50">
        <v>217.8032</v>
      </c>
      <c r="EL21" s="50">
        <v>217.8305</v>
      </c>
      <c r="EM21" s="50">
        <v>219.0437</v>
      </c>
      <c r="EN21" s="50">
        <v>219.8083</v>
      </c>
      <c r="EO21" s="50">
        <v>219.93539999999999</v>
      </c>
      <c r="EP21" s="50">
        <v>220.43219999999999</v>
      </c>
      <c r="EQ21" s="50">
        <v>221.17529999999999</v>
      </c>
      <c r="ER21" s="50">
        <v>221.34129999999999</v>
      </c>
      <c r="ES21" s="50">
        <v>221.43969999999999</v>
      </c>
      <c r="ET21" s="50">
        <v>222.08920000000001</v>
      </c>
      <c r="EU21" s="50">
        <v>222.7218</v>
      </c>
      <c r="EV21" s="50">
        <v>222.98070000000001</v>
      </c>
      <c r="EW21" s="50">
        <v>223.28890000000001</v>
      </c>
      <c r="EX21" s="50">
        <v>223.81120000000001</v>
      </c>
      <c r="EY21" s="50">
        <v>224.3365</v>
      </c>
      <c r="EZ21" s="50">
        <v>224.76920000000001</v>
      </c>
      <c r="FA21" s="50">
        <v>225.1825</v>
      </c>
      <c r="FB21" s="50">
        <v>225.61949999999999</v>
      </c>
      <c r="FC21" s="50">
        <v>226.0232</v>
      </c>
      <c r="FD21" s="50">
        <v>226.49289999999999</v>
      </c>
      <c r="FE21" s="50">
        <v>226.96520000000001</v>
      </c>
      <c r="FF21" s="50">
        <v>227.36510000000001</v>
      </c>
      <c r="FG21" s="50">
        <v>227.76259999999999</v>
      </c>
      <c r="FH21" s="50">
        <v>228.02260000000001</v>
      </c>
      <c r="FI21" s="50">
        <v>230.916</v>
      </c>
      <c r="FJ21" s="50">
        <v>229.59010000000001</v>
      </c>
    </row>
    <row r="22" spans="1:166"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132.93333333333334</v>
      </c>
      <c r="J22" s="48">
        <v>133.23333333333335</v>
      </c>
      <c r="K22" s="48">
        <v>135.63333333333333</v>
      </c>
      <c r="L22" s="48">
        <v>136.9</v>
      </c>
      <c r="M22" s="48">
        <v>136.23333333333335</v>
      </c>
      <c r="N22" s="48">
        <v>139.13333333333333</v>
      </c>
      <c r="O22" s="48">
        <v>138.03333333333333</v>
      </c>
      <c r="P22" s="48">
        <v>139.30000000000001</v>
      </c>
      <c r="Q22" s="48">
        <v>139.73333333333335</v>
      </c>
      <c r="R22" s="48">
        <v>141.16666666666666</v>
      </c>
      <c r="S22" s="48">
        <v>141</v>
      </c>
      <c r="T22" s="48">
        <v>142.29999999999998</v>
      </c>
      <c r="U22" s="48">
        <v>140.9</v>
      </c>
      <c r="V22" s="48">
        <v>144.79999999999998</v>
      </c>
      <c r="W22" s="48">
        <v>145.66666666666666</v>
      </c>
      <c r="X22" s="48">
        <v>146.23333333333332</v>
      </c>
      <c r="Y22" s="48">
        <v>145.13333333333333</v>
      </c>
      <c r="Z22" s="48">
        <v>147.06666666666666</v>
      </c>
      <c r="AA22" s="48">
        <v>149.26666666666668</v>
      </c>
      <c r="AB22" s="48">
        <v>149.1</v>
      </c>
      <c r="AC22" s="48">
        <v>148.83333333333334</v>
      </c>
      <c r="AD22" s="48">
        <v>149.36666666666667</v>
      </c>
      <c r="AE22" s="48">
        <v>149.33333333333334</v>
      </c>
      <c r="AF22" s="48">
        <v>152.86666666666667</v>
      </c>
      <c r="AG22" s="48">
        <v>152.5</v>
      </c>
      <c r="AH22" s="48">
        <v>153.4</v>
      </c>
      <c r="AI22" s="48">
        <v>154.33333333333334</v>
      </c>
      <c r="AJ22" s="48">
        <v>155.9</v>
      </c>
      <c r="AK22" s="48">
        <v>156.46666666666667</v>
      </c>
      <c r="AL22" s="48">
        <v>157.29999999999998</v>
      </c>
      <c r="AM22" s="48">
        <v>157.33333333333334</v>
      </c>
      <c r="AN22" s="48">
        <v>159.26666666666668</v>
      </c>
      <c r="AO22" s="48">
        <v>161</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v>
      </c>
      <c r="BC22" s="48">
        <v>172.6</v>
      </c>
      <c r="BD22" s="48">
        <v>173.83333333333334</v>
      </c>
      <c r="BE22" s="48">
        <v>172.70000000000002</v>
      </c>
      <c r="BF22" s="48">
        <v>173.4</v>
      </c>
      <c r="BG22" s="48">
        <v>172.8</v>
      </c>
      <c r="BH22" s="48">
        <v>173.13333333333333</v>
      </c>
      <c r="BI22" s="48">
        <v>173.63333333333333</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175.83333333333334</v>
      </c>
      <c r="BU22" s="48">
        <v>177.26666666666668</v>
      </c>
      <c r="BV22" s="48">
        <v>177.6</v>
      </c>
      <c r="BW22" s="48">
        <v>178.53333333333333</v>
      </c>
      <c r="BX22" s="48">
        <v>178.7</v>
      </c>
      <c r="BY22" s="48">
        <v>182.33333333333337</v>
      </c>
      <c r="BZ22" s="48">
        <v>182.76666666666668</v>
      </c>
      <c r="CA22" s="48">
        <v>181.9</v>
      </c>
      <c r="CB22" s="48">
        <v>182.26666666666668</v>
      </c>
      <c r="CC22" s="48">
        <v>181.63333333333333</v>
      </c>
      <c r="CD22" s="48">
        <v>181.3</v>
      </c>
      <c r="CE22" s="48">
        <v>181.3</v>
      </c>
      <c r="CF22" s="48">
        <v>181.86666666666667</v>
      </c>
      <c r="CG22" s="48">
        <v>181.96666666666667</v>
      </c>
      <c r="CH22" s="48">
        <v>180.43333333333337</v>
      </c>
      <c r="CI22" s="48">
        <v>179.4</v>
      </c>
      <c r="CJ22" s="48">
        <v>179.1</v>
      </c>
      <c r="CK22" s="48">
        <v>177.73333333333332</v>
      </c>
      <c r="CL22" s="48">
        <v>178.66666666666669</v>
      </c>
      <c r="CM22" s="48">
        <v>179.26666666666668</v>
      </c>
      <c r="CN22" s="48">
        <v>179.3</v>
      </c>
      <c r="CO22" s="48">
        <v>179.4</v>
      </c>
      <c r="CP22" s="48">
        <v>180.56666666666663</v>
      </c>
      <c r="CQ22" s="48">
        <v>181.36666666666667</v>
      </c>
      <c r="CR22" s="48">
        <v>181.73333333333335</v>
      </c>
      <c r="CS22" s="48">
        <v>182.16666666666663</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196.33333333333331</v>
      </c>
      <c r="DF22" s="48">
        <v>197.73333333333335</v>
      </c>
      <c r="DG22" s="48">
        <v>197.93333333333337</v>
      </c>
      <c r="DH22" s="48">
        <v>199.16666666666663</v>
      </c>
      <c r="DI22" s="48">
        <v>199.53333333333333</v>
      </c>
      <c r="DJ22" s="48">
        <v>199.73333333333332</v>
      </c>
      <c r="DK22" s="48">
        <v>198.33333333333337</v>
      </c>
      <c r="DL22" s="48">
        <v>197.43333333333337</v>
      </c>
      <c r="DM22" s="48">
        <v>196.3</v>
      </c>
      <c r="DN22" s="48">
        <v>195.43333333333337</v>
      </c>
      <c r="DO22" s="48">
        <v>192.8</v>
      </c>
      <c r="DP22" s="48">
        <v>194.1</v>
      </c>
      <c r="DQ22" s="48">
        <v>196.86666666666667</v>
      </c>
      <c r="DR22" s="48">
        <v>195.1</v>
      </c>
      <c r="DS22" s="49">
        <v>197.9</v>
      </c>
      <c r="DT22" s="49">
        <v>184.16666666666663</v>
      </c>
      <c r="DU22" s="49">
        <v>188.2</v>
      </c>
      <c r="DV22" s="49">
        <v>180.73333333333332</v>
      </c>
      <c r="DW22" s="49">
        <v>181.33333333333337</v>
      </c>
      <c r="DX22" s="49">
        <v>184.66666666666663</v>
      </c>
      <c r="DY22" s="49">
        <v>191.03333333333333</v>
      </c>
      <c r="DZ22" s="49">
        <v>187.1</v>
      </c>
      <c r="EA22" s="49">
        <v>180.2</v>
      </c>
      <c r="EB22" s="49">
        <v>180</v>
      </c>
      <c r="EC22" s="49">
        <v>190.8</v>
      </c>
      <c r="ED22" s="49">
        <v>186.43333333333337</v>
      </c>
      <c r="EE22" s="49">
        <v>186.06666666666663</v>
      </c>
      <c r="EF22" s="49">
        <v>194.33333333333337</v>
      </c>
      <c r="EG22" s="49">
        <v>193.66666666666663</v>
      </c>
      <c r="EH22" s="49">
        <v>188.43333333333337</v>
      </c>
      <c r="EI22" s="49">
        <v>192.83333333333337</v>
      </c>
      <c r="EJ22" s="50">
        <v>196.26609999999999</v>
      </c>
      <c r="EK22" s="50">
        <v>196.44399999999999</v>
      </c>
      <c r="EL22" s="50">
        <v>196.4709</v>
      </c>
      <c r="EM22" s="50">
        <v>197.684</v>
      </c>
      <c r="EN22" s="50">
        <v>198.4486</v>
      </c>
      <c r="EO22" s="50">
        <v>198.57570000000001</v>
      </c>
      <c r="EP22" s="50">
        <v>199.07249999999999</v>
      </c>
      <c r="EQ22" s="50">
        <v>199.81559999999999</v>
      </c>
      <c r="ER22" s="50">
        <v>199.98150000000001</v>
      </c>
      <c r="ES22" s="50">
        <v>200.08</v>
      </c>
      <c r="ET22" s="50">
        <v>200.7295</v>
      </c>
      <c r="EU22" s="50">
        <v>201.3621</v>
      </c>
      <c r="EV22" s="50">
        <v>201.62100000000001</v>
      </c>
      <c r="EW22" s="50">
        <v>201.92920000000001</v>
      </c>
      <c r="EX22" s="50">
        <v>202.45140000000001</v>
      </c>
      <c r="EY22" s="50">
        <v>202.9768</v>
      </c>
      <c r="EZ22" s="50">
        <v>203.40950000000001</v>
      </c>
      <c r="FA22" s="50">
        <v>203.8228</v>
      </c>
      <c r="FB22" s="50">
        <v>204.25980000000001</v>
      </c>
      <c r="FC22" s="50">
        <v>204.6635</v>
      </c>
      <c r="FD22" s="50">
        <v>205.13319999999999</v>
      </c>
      <c r="FE22" s="50">
        <v>205.60550000000001</v>
      </c>
      <c r="FF22" s="50">
        <v>206.00540000000001</v>
      </c>
      <c r="FG22" s="50">
        <v>206.40289999999999</v>
      </c>
      <c r="FH22" s="50">
        <v>206.66290000000001</v>
      </c>
      <c r="FI22" s="50">
        <v>207.48429999999999</v>
      </c>
      <c r="FJ22" s="50">
        <v>207.96539999999999</v>
      </c>
    </row>
    <row r="23" spans="1:166"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49">
        <v>21.166666666666668</v>
      </c>
      <c r="EI23" s="49">
        <v>21.333333333333332</v>
      </c>
      <c r="EJ23" s="50">
        <v>21.35613</v>
      </c>
      <c r="EK23" s="50">
        <v>21.35923</v>
      </c>
      <c r="EL23" s="50">
        <v>21.359649999999998</v>
      </c>
      <c r="EM23" s="50">
        <v>21.35971</v>
      </c>
      <c r="EN23" s="50">
        <v>21.359719999999999</v>
      </c>
      <c r="EO23" s="50">
        <v>21.359719999999999</v>
      </c>
      <c r="EP23" s="50">
        <v>21.359719999999999</v>
      </c>
      <c r="EQ23" s="50">
        <v>21.359719999999999</v>
      </c>
      <c r="ER23" s="50">
        <v>21.359719999999999</v>
      </c>
      <c r="ES23" s="50">
        <v>21.359719999999999</v>
      </c>
      <c r="ET23" s="50">
        <v>21.359719999999999</v>
      </c>
      <c r="EU23" s="50">
        <v>21.359719999999999</v>
      </c>
      <c r="EV23" s="50">
        <v>21.359719999999999</v>
      </c>
      <c r="EW23" s="50">
        <v>21.359719999999999</v>
      </c>
      <c r="EX23" s="50">
        <v>21.359719999999999</v>
      </c>
      <c r="EY23" s="50">
        <v>21.359719999999999</v>
      </c>
      <c r="EZ23" s="50">
        <v>21.359719999999999</v>
      </c>
      <c r="FA23" s="50">
        <v>21.359719999999999</v>
      </c>
      <c r="FB23" s="50">
        <v>21.359719999999999</v>
      </c>
      <c r="FC23" s="50">
        <v>21.359719999999999</v>
      </c>
      <c r="FD23" s="50">
        <v>21.359719999999999</v>
      </c>
      <c r="FE23" s="50">
        <v>21.359719999999999</v>
      </c>
      <c r="FF23" s="50">
        <v>21.359719999999999</v>
      </c>
      <c r="FG23" s="50">
        <v>21.359719999999999</v>
      </c>
      <c r="FH23" s="50">
        <v>21.359719999999999</v>
      </c>
      <c r="FI23" s="50">
        <v>23.431730000000002</v>
      </c>
      <c r="FJ23" s="50">
        <v>21.624759999999998</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275780.13771393703</v>
      </c>
      <c r="EF25" s="9">
        <v>279181.93829510477</v>
      </c>
      <c r="EG25" s="9">
        <v>278986.98439997184</v>
      </c>
      <c r="EH25" s="9">
        <v>282722.51223881321</v>
      </c>
      <c r="EI25" s="9">
        <v>282984.12451573415</v>
      </c>
      <c r="EJ25" s="9">
        <v>286197.90000000002</v>
      </c>
      <c r="EK25" s="9">
        <v>290405.5</v>
      </c>
      <c r="EL25" s="9">
        <v>293831.09999999998</v>
      </c>
      <c r="EM25" s="9">
        <v>297412.7</v>
      </c>
      <c r="EN25" s="9">
        <v>300243.59999999998</v>
      </c>
      <c r="EO25" s="9">
        <v>302785.3</v>
      </c>
      <c r="EP25" s="9">
        <v>305655.2</v>
      </c>
      <c r="EQ25" s="9">
        <v>308968</v>
      </c>
      <c r="ER25" s="9">
        <v>311359.59999999998</v>
      </c>
      <c r="ES25" s="9">
        <v>313425.09999999998</v>
      </c>
      <c r="ET25" s="9">
        <v>315712.5</v>
      </c>
      <c r="EU25" s="9">
        <v>318699.3</v>
      </c>
      <c r="EV25" s="9">
        <v>321260</v>
      </c>
      <c r="EW25" s="9">
        <v>323745.3</v>
      </c>
      <c r="EX25" s="9">
        <v>326206.09999999998</v>
      </c>
      <c r="EY25" s="9">
        <v>329226.8</v>
      </c>
      <c r="EZ25" s="9">
        <v>331910.3</v>
      </c>
      <c r="FA25" s="9">
        <v>334583.09999999998</v>
      </c>
      <c r="FB25" s="9">
        <v>337364</v>
      </c>
      <c r="FC25" s="9">
        <v>340478.5</v>
      </c>
      <c r="FD25" s="9">
        <v>343333.8</v>
      </c>
      <c r="FE25" s="9">
        <v>346158.4</v>
      </c>
      <c r="FF25" s="9">
        <v>349138.6</v>
      </c>
      <c r="FG25" s="9">
        <v>352526.7</v>
      </c>
      <c r="FH25" s="9">
        <v>355497.8</v>
      </c>
      <c r="FI25" s="9">
        <v>358593</v>
      </c>
      <c r="FJ25" s="9">
        <v>361592.6</v>
      </c>
    </row>
    <row r="26" spans="1:166"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329030.52450512111</v>
      </c>
      <c r="EF26" s="9">
        <v>335141.16600697557</v>
      </c>
      <c r="EG26" s="9">
        <v>337055.33533298195</v>
      </c>
      <c r="EH26" s="9">
        <v>343086.59582692222</v>
      </c>
      <c r="EI26" s="9">
        <v>346290.50301114906</v>
      </c>
      <c r="EJ26" s="9">
        <v>351717.8</v>
      </c>
      <c r="EK26" s="9">
        <v>358957.8</v>
      </c>
      <c r="EL26" s="9">
        <v>365751.5</v>
      </c>
      <c r="EM26" s="9">
        <v>372303.6</v>
      </c>
      <c r="EN26" s="9">
        <v>377998.8</v>
      </c>
      <c r="EO26" s="9">
        <v>383570.6</v>
      </c>
      <c r="EP26" s="9">
        <v>389649.9</v>
      </c>
      <c r="EQ26" s="9">
        <v>396284.8</v>
      </c>
      <c r="ER26" s="9">
        <v>401705.6</v>
      </c>
      <c r="ES26" s="9">
        <v>406489.4</v>
      </c>
      <c r="ET26" s="9">
        <v>411380.1</v>
      </c>
      <c r="EU26" s="9">
        <v>417430.4</v>
      </c>
      <c r="EV26" s="9">
        <v>422811.2</v>
      </c>
      <c r="EW26" s="9">
        <v>428220.2</v>
      </c>
      <c r="EX26" s="9">
        <v>433686.2</v>
      </c>
      <c r="EY26" s="9">
        <v>439965.1</v>
      </c>
      <c r="EZ26" s="9">
        <v>445878.1</v>
      </c>
      <c r="FA26" s="9">
        <v>451890.7</v>
      </c>
      <c r="FB26" s="9">
        <v>458066.1</v>
      </c>
      <c r="FC26" s="9">
        <v>464657.4</v>
      </c>
      <c r="FD26" s="9">
        <v>470995.9</v>
      </c>
      <c r="FE26" s="9">
        <v>477369</v>
      </c>
      <c r="FF26" s="9">
        <v>483934.1</v>
      </c>
      <c r="FG26" s="9">
        <v>491100.6</v>
      </c>
      <c r="FH26" s="9">
        <v>497714.6</v>
      </c>
      <c r="FI26" s="9">
        <v>504604.9</v>
      </c>
      <c r="FJ26" s="9">
        <v>511408.1</v>
      </c>
    </row>
    <row r="27" spans="1:166" x14ac:dyDescent="0.2">
      <c r="A27" t="str">
        <f>'Baseline QTR'!A27</f>
        <v>KS_PIWS</v>
      </c>
      <c r="B27" t="str">
        <f>'Baseline QTR'!B27</f>
        <v xml:space="preserve">  Wage and salary disbursements (mil. $)</v>
      </c>
      <c r="C27" s="5">
        <v>29146.719084478122</v>
      </c>
      <c r="D27" s="5">
        <v>29920.360005643695</v>
      </c>
      <c r="E27" s="5">
        <v>30463.795734100113</v>
      </c>
      <c r="F27" s="5">
        <v>30903.845175778053</v>
      </c>
      <c r="G27" s="5">
        <v>31184.035846164978</v>
      </c>
      <c r="H27" s="5">
        <v>31597.668279672311</v>
      </c>
      <c r="I27" s="5">
        <v>32230.461755870172</v>
      </c>
      <c r="J27" s="5">
        <v>32881.354118292511</v>
      </c>
      <c r="K27" s="5">
        <v>34085.08974537233</v>
      </c>
      <c r="L27" s="5">
        <v>34405.098757416425</v>
      </c>
      <c r="M27" s="5">
        <v>34856.502167052764</v>
      </c>
      <c r="N27" s="5">
        <v>36218.149330158456</v>
      </c>
      <c r="O27" s="5">
        <v>35250.83158333935</v>
      </c>
      <c r="P27" s="5">
        <v>35558.291910591011</v>
      </c>
      <c r="Q27" s="5">
        <v>35332.814397433889</v>
      </c>
      <c r="R27" s="5">
        <v>34896.942108635674</v>
      </c>
      <c r="S27" s="5">
        <v>35720.012204673636</v>
      </c>
      <c r="T27" s="5">
        <v>36442.627668535089</v>
      </c>
      <c r="U27" s="5">
        <v>36494.439273682685</v>
      </c>
      <c r="V27" s="5">
        <v>37497.4008531086</v>
      </c>
      <c r="W27" s="5">
        <v>38232.641090081917</v>
      </c>
      <c r="X27" s="5">
        <v>38607.328552153172</v>
      </c>
      <c r="Y27" s="5">
        <v>39212.926399378601</v>
      </c>
      <c r="Z27" s="5">
        <v>39190.103958386295</v>
      </c>
      <c r="AA27" s="5">
        <v>41139.479991290929</v>
      </c>
      <c r="AB27" s="5">
        <v>42102.721041948877</v>
      </c>
      <c r="AC27" s="5">
        <v>43416.672965737816</v>
      </c>
      <c r="AD27" s="5">
        <v>44602.846001022452</v>
      </c>
      <c r="AE27" s="5">
        <v>46964.424295389173</v>
      </c>
      <c r="AF27" s="5">
        <v>48505.3061060205</v>
      </c>
      <c r="AG27" s="5">
        <v>49262.275467115665</v>
      </c>
      <c r="AH27" s="5">
        <v>50812.634131474704</v>
      </c>
      <c r="AI27" s="5">
        <v>53841.26221845339</v>
      </c>
      <c r="AJ27" s="5">
        <v>55262.082170331574</v>
      </c>
      <c r="AK27" s="5">
        <v>56927.974988809568</v>
      </c>
      <c r="AL27" s="5">
        <v>58175.640622405546</v>
      </c>
      <c r="AM27" s="5">
        <v>61352.2973148866</v>
      </c>
      <c r="AN27" s="5">
        <v>61031.758146891523</v>
      </c>
      <c r="AO27" s="5">
        <v>63825.06905666495</v>
      </c>
      <c r="AP27" s="5">
        <v>67024.99548155714</v>
      </c>
      <c r="AQ27" s="5">
        <v>68882.6935194541</v>
      </c>
      <c r="AR27" s="5">
        <v>66397.627014105834</v>
      </c>
      <c r="AS27" s="5">
        <v>65531.343162659177</v>
      </c>
      <c r="AT27" s="5">
        <v>65986.616303781062</v>
      </c>
      <c r="AU27" s="5">
        <v>66365.437590227812</v>
      </c>
      <c r="AV27" s="5">
        <v>67409.594590421984</v>
      </c>
      <c r="AW27" s="5">
        <v>64634.079125192999</v>
      </c>
      <c r="AX27" s="5">
        <v>64537.288694157454</v>
      </c>
      <c r="AY27" s="5">
        <v>64685.803584822184</v>
      </c>
      <c r="AZ27" s="5">
        <v>64522.449697141921</v>
      </c>
      <c r="BA27" s="5">
        <v>64669.880558334378</v>
      </c>
      <c r="BB27" s="5">
        <v>64599.666159701628</v>
      </c>
      <c r="BC27" s="5">
        <v>64022.142412428351</v>
      </c>
      <c r="BD27" s="5">
        <v>65057.186602043686</v>
      </c>
      <c r="BE27" s="5">
        <v>66112.608394523369</v>
      </c>
      <c r="BF27" s="5">
        <v>65423.102591004637</v>
      </c>
      <c r="BG27" s="5">
        <v>65324.145495413271</v>
      </c>
      <c r="BH27" s="5">
        <v>67168.850297769575</v>
      </c>
      <c r="BI27" s="5">
        <v>67413.409085780178</v>
      </c>
      <c r="BJ27" s="5">
        <v>68359.315121036954</v>
      </c>
      <c r="BK27" s="5">
        <v>68880.927620191156</v>
      </c>
      <c r="BL27" s="5">
        <v>69689.946584407022</v>
      </c>
      <c r="BM27" s="5">
        <v>70694.482464257526</v>
      </c>
      <c r="BN27" s="5">
        <v>72913.443331144153</v>
      </c>
      <c r="BO27" s="5">
        <v>75375.768092679558</v>
      </c>
      <c r="BP27" s="5">
        <v>76469.777550882442</v>
      </c>
      <c r="BQ27" s="5">
        <v>77706.71928606341</v>
      </c>
      <c r="BR27" s="5">
        <v>79873.735070374474</v>
      </c>
      <c r="BS27" s="5">
        <v>81757.246085178223</v>
      </c>
      <c r="BT27" s="5">
        <v>83439.614390241491</v>
      </c>
      <c r="BU27" s="5">
        <v>84840.872976458413</v>
      </c>
      <c r="BV27" s="5">
        <v>86135.866548121645</v>
      </c>
      <c r="BW27" s="5">
        <v>86357.24179741944</v>
      </c>
      <c r="BX27" s="5">
        <v>86280.505291670124</v>
      </c>
      <c r="BY27" s="5">
        <v>87148.379274129926</v>
      </c>
      <c r="BZ27" s="5">
        <v>85593.873636780321</v>
      </c>
      <c r="CA27" s="5">
        <v>83218.24618210367</v>
      </c>
      <c r="CB27" s="5">
        <v>83637.368661097673</v>
      </c>
      <c r="CC27" s="5">
        <v>82700.83510084344</v>
      </c>
      <c r="CD27" s="5">
        <v>82993.550055954955</v>
      </c>
      <c r="CE27" s="5">
        <v>82175.242868941117</v>
      </c>
      <c r="CF27" s="5">
        <v>83780.132370438761</v>
      </c>
      <c r="CG27" s="5">
        <v>84926.215594590642</v>
      </c>
      <c r="CH27" s="5">
        <v>86057.609166029215</v>
      </c>
      <c r="CI27" s="5">
        <v>87762.77587997324</v>
      </c>
      <c r="CJ27" s="5">
        <v>88818.831251641212</v>
      </c>
      <c r="CK27" s="5">
        <v>90511.627737917006</v>
      </c>
      <c r="CL27" s="5">
        <v>91730.365130468243</v>
      </c>
      <c r="CM27" s="5">
        <v>94604.312435279382</v>
      </c>
      <c r="CN27" s="5">
        <v>95781.842554137402</v>
      </c>
      <c r="CO27" s="5">
        <v>97055.481400200515</v>
      </c>
      <c r="CP27" s="5">
        <v>98580.763610382201</v>
      </c>
      <c r="CQ27" s="5">
        <v>99592.086573145803</v>
      </c>
      <c r="CR27" s="5">
        <v>100543.0591935354</v>
      </c>
      <c r="CS27" s="5">
        <v>101646.01966012914</v>
      </c>
      <c r="CT27" s="5">
        <v>102418.83457318904</v>
      </c>
      <c r="CU27" s="5">
        <v>106241.67317421084</v>
      </c>
      <c r="CV27" s="5">
        <v>107295.23883884016</v>
      </c>
      <c r="CW27" s="5">
        <v>110320.51988290731</v>
      </c>
      <c r="CX27" s="5">
        <v>112659.36810404116</v>
      </c>
      <c r="CY27" s="5">
        <v>113076.21863516474</v>
      </c>
      <c r="CZ27" s="5">
        <v>115221.60943234824</v>
      </c>
      <c r="DA27" s="5">
        <v>116847.98954832504</v>
      </c>
      <c r="DB27" s="5">
        <v>116978.1823841614</v>
      </c>
      <c r="DC27" s="5">
        <v>120622.07161911926</v>
      </c>
      <c r="DD27" s="5">
        <v>122246.52164292638</v>
      </c>
      <c r="DE27" s="5">
        <v>124208.5197961284</v>
      </c>
      <c r="DF27" s="5">
        <v>128200.88694182524</v>
      </c>
      <c r="DG27" s="5">
        <v>130075.92263865998</v>
      </c>
      <c r="DH27" s="5">
        <v>132421.44865020402</v>
      </c>
      <c r="DI27" s="5">
        <v>135106.80346528479</v>
      </c>
      <c r="DJ27" s="5">
        <v>138468.22524585051</v>
      </c>
      <c r="DK27" s="5">
        <v>143621.52321622233</v>
      </c>
      <c r="DL27" s="5">
        <v>145519.17423411409</v>
      </c>
      <c r="DM27" s="5">
        <v>149831.2208161529</v>
      </c>
      <c r="DN27" s="5">
        <v>152010.0817335099</v>
      </c>
      <c r="DO27" s="5">
        <v>156945.51722602706</v>
      </c>
      <c r="DP27" s="5">
        <v>157900.19757028946</v>
      </c>
      <c r="DQ27" s="5">
        <v>159496.57335934756</v>
      </c>
      <c r="DR27" s="5">
        <v>162975.31184433529</v>
      </c>
      <c r="DS27" s="46">
        <v>167329.68168273484</v>
      </c>
      <c r="DT27" s="46">
        <v>159946.68388378294</v>
      </c>
      <c r="DU27" s="46">
        <v>169028.45114151348</v>
      </c>
      <c r="DV27" s="46">
        <v>174751.18329196816</v>
      </c>
      <c r="DW27" s="46">
        <v>176978.97562392242</v>
      </c>
      <c r="DX27" s="46">
        <v>183587.89478833365</v>
      </c>
      <c r="DY27" s="46">
        <v>188556.55926222223</v>
      </c>
      <c r="DZ27" s="46">
        <v>195542.97032552108</v>
      </c>
      <c r="EA27" s="46">
        <v>194679.918711587</v>
      </c>
      <c r="EB27" s="46">
        <v>197071.66172327549</v>
      </c>
      <c r="EC27" s="46">
        <v>202203.05760732689</v>
      </c>
      <c r="ED27" s="46">
        <v>202864.16195781005</v>
      </c>
      <c r="EE27" s="9">
        <v>206845.35140068308</v>
      </c>
      <c r="EF27" s="9">
        <v>211907.3656840816</v>
      </c>
      <c r="EG27" s="9">
        <v>213339.34480396059</v>
      </c>
      <c r="EH27" s="9">
        <v>217983.01797829775</v>
      </c>
      <c r="EI27" s="9">
        <v>218238.25105590821</v>
      </c>
      <c r="EJ27" s="9">
        <v>221904.3</v>
      </c>
      <c r="EK27" s="9">
        <v>226146.2</v>
      </c>
      <c r="EL27" s="9">
        <v>230081.4</v>
      </c>
      <c r="EM27" s="9">
        <v>233384.8</v>
      </c>
      <c r="EN27" s="9">
        <v>236308.1</v>
      </c>
      <c r="EO27" s="9">
        <v>239174.9</v>
      </c>
      <c r="EP27" s="9">
        <v>242710.6</v>
      </c>
      <c r="EQ27" s="9">
        <v>246271.3</v>
      </c>
      <c r="ER27" s="9">
        <v>249359.8</v>
      </c>
      <c r="ES27" s="9">
        <v>252082.3</v>
      </c>
      <c r="ET27" s="9">
        <v>254921.3</v>
      </c>
      <c r="EU27" s="9">
        <v>258150.7</v>
      </c>
      <c r="EV27" s="9">
        <v>261375</v>
      </c>
      <c r="EW27" s="9">
        <v>264577.5</v>
      </c>
      <c r="EX27" s="9">
        <v>267877.90000000002</v>
      </c>
      <c r="EY27" s="9">
        <v>271472.90000000002</v>
      </c>
      <c r="EZ27" s="9">
        <v>275107.3</v>
      </c>
      <c r="FA27" s="9">
        <v>278749.5</v>
      </c>
      <c r="FB27" s="9">
        <v>282474.5</v>
      </c>
      <c r="FC27" s="9">
        <v>286152.40000000002</v>
      </c>
      <c r="FD27" s="9">
        <v>289990.3</v>
      </c>
      <c r="FE27" s="9">
        <v>293878.40000000002</v>
      </c>
      <c r="FF27" s="9">
        <v>297821.90000000002</v>
      </c>
      <c r="FG27" s="9">
        <v>301884.90000000002</v>
      </c>
      <c r="FH27" s="9">
        <v>305917.8</v>
      </c>
      <c r="FI27" s="9">
        <v>310254.90000000002</v>
      </c>
      <c r="FJ27" s="9">
        <v>314380</v>
      </c>
    </row>
    <row r="28" spans="1:166"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41116.209549345709</v>
      </c>
      <c r="AQ28" s="5">
        <v>41975.62444150573</v>
      </c>
      <c r="AR28" s="5">
        <v>41451.47283289746</v>
      </c>
      <c r="AS28" s="5">
        <v>41264.872184668457</v>
      </c>
      <c r="AT28" s="5">
        <v>41519.98821923678</v>
      </c>
      <c r="AU28" s="5">
        <v>41877.301356869459</v>
      </c>
      <c r="AV28" s="5">
        <v>42397.361142898713</v>
      </c>
      <c r="AW28" s="5">
        <v>41338.978197907396</v>
      </c>
      <c r="AX28" s="5">
        <v>41264.120409988886</v>
      </c>
      <c r="AY28" s="5">
        <v>41450.246910846865</v>
      </c>
      <c r="AZ28" s="5">
        <v>41459.605557604038</v>
      </c>
      <c r="BA28" s="5">
        <v>41557.846347095561</v>
      </c>
      <c r="BB28" s="5">
        <v>41721.391264520564</v>
      </c>
      <c r="BC28" s="5">
        <v>41682.703137497614</v>
      </c>
      <c r="BD28" s="5">
        <v>42217.551105268438</v>
      </c>
      <c r="BE28" s="5">
        <v>42721.38738692578</v>
      </c>
      <c r="BF28" s="5">
        <v>42572.389231312052</v>
      </c>
      <c r="BG28" s="5">
        <v>43059.376734114252</v>
      </c>
      <c r="BH28" s="5">
        <v>44289.78010976674</v>
      </c>
      <c r="BI28" s="5">
        <v>44733.723468081676</v>
      </c>
      <c r="BJ28" s="5">
        <v>50344.271355931196</v>
      </c>
      <c r="BK28" s="5">
        <v>45917.056590786116</v>
      </c>
      <c r="BL28" s="5">
        <v>45983.861390224833</v>
      </c>
      <c r="BM28" s="5">
        <v>45927.983607309026</v>
      </c>
      <c r="BN28" s="5">
        <v>46587.480499417186</v>
      </c>
      <c r="BO28" s="5">
        <v>48383.227341611244</v>
      </c>
      <c r="BP28" s="5">
        <v>49558.386973245695</v>
      </c>
      <c r="BQ28" s="5">
        <v>50468.854026079789</v>
      </c>
      <c r="BR28" s="5">
        <v>51797.121896276731</v>
      </c>
      <c r="BS28" s="5">
        <v>52721.908990509728</v>
      </c>
      <c r="BT28" s="5">
        <v>53698.124637388188</v>
      </c>
      <c r="BU28" s="5">
        <v>53999.209475291398</v>
      </c>
      <c r="BV28" s="5">
        <v>54392.466999942146</v>
      </c>
      <c r="BW28" s="5">
        <v>54674.100635030984</v>
      </c>
      <c r="BX28" s="5">
        <v>56101.187789000905</v>
      </c>
      <c r="BY28" s="5">
        <v>55411.572953174247</v>
      </c>
      <c r="BZ28" s="5">
        <v>54162.961664832459</v>
      </c>
      <c r="CA28" s="5">
        <v>51910.682889970783</v>
      </c>
      <c r="CB28" s="5">
        <v>51360.888643970546</v>
      </c>
      <c r="CC28" s="5">
        <v>50251.413398997625</v>
      </c>
      <c r="CD28" s="5">
        <v>50017.366035133804</v>
      </c>
      <c r="CE28" s="5">
        <v>50431.15279008614</v>
      </c>
      <c r="CF28" s="5">
        <v>51302.723813720928</v>
      </c>
      <c r="CG28" s="5">
        <v>51884.862544525946</v>
      </c>
      <c r="CH28" s="5">
        <v>52494.120003548189</v>
      </c>
      <c r="CI28" s="5">
        <v>54080.487869643897</v>
      </c>
      <c r="CJ28" s="5">
        <v>54482.64900893408</v>
      </c>
      <c r="CK28" s="5">
        <v>55163.24347440873</v>
      </c>
      <c r="CL28" s="5">
        <v>56102.716864275812</v>
      </c>
      <c r="CM28" s="5">
        <v>58407.087769264734</v>
      </c>
      <c r="CN28" s="5">
        <v>59824.998625958098</v>
      </c>
      <c r="CO28" s="5">
        <v>60299.074820107307</v>
      </c>
      <c r="CP28" s="5">
        <v>63020.476566473575</v>
      </c>
      <c r="CQ28" s="5">
        <v>60841.07377963866</v>
      </c>
      <c r="CR28" s="5">
        <v>60971.967722237692</v>
      </c>
      <c r="CS28" s="5">
        <v>61348.405536270911</v>
      </c>
      <c r="CT28" s="5">
        <v>61161.847610697812</v>
      </c>
      <c r="CU28" s="5">
        <v>63186.701053437406</v>
      </c>
      <c r="CV28" s="5">
        <v>64786.56059850796</v>
      </c>
      <c r="CW28" s="5">
        <v>66444.606598247832</v>
      </c>
      <c r="CX28" s="5">
        <v>67860.828686203429</v>
      </c>
      <c r="CY28" s="5">
        <v>68185.276238653489</v>
      </c>
      <c r="CZ28" s="5">
        <v>68398.214208435864</v>
      </c>
      <c r="DA28" s="5">
        <v>68486.991169387067</v>
      </c>
      <c r="DB28" s="5">
        <v>68277.106460533148</v>
      </c>
      <c r="DC28" s="5">
        <v>69814.633378520084</v>
      </c>
      <c r="DD28" s="5">
        <v>70549.863935794987</v>
      </c>
      <c r="DE28" s="5">
        <v>71543.878023764642</v>
      </c>
      <c r="DF28" s="5">
        <v>73198.41498861213</v>
      </c>
      <c r="DG28" s="5">
        <v>74151.942755670316</v>
      </c>
      <c r="DH28" s="5">
        <v>74999.269144022881</v>
      </c>
      <c r="DI28" s="5">
        <v>75858.014950452125</v>
      </c>
      <c r="DJ28" s="5">
        <v>76968.165679471451</v>
      </c>
      <c r="DK28" s="5">
        <v>78405.841052330827</v>
      </c>
      <c r="DL28" s="5">
        <v>79035.991347057978</v>
      </c>
      <c r="DM28" s="5">
        <v>80457.26231780948</v>
      </c>
      <c r="DN28" s="5">
        <v>81498.980229078326</v>
      </c>
      <c r="DO28" s="5">
        <v>83495.6636388076</v>
      </c>
      <c r="DP28" s="5">
        <v>84046.909509888588</v>
      </c>
      <c r="DQ28" s="5">
        <v>84464.185216899816</v>
      </c>
      <c r="DR28" s="5">
        <v>85323.849242671218</v>
      </c>
      <c r="DS28" s="46">
        <v>86088.055451414577</v>
      </c>
      <c r="DT28" s="46">
        <v>91964.573417566004</v>
      </c>
      <c r="DU28" s="46">
        <v>90138.008896105137</v>
      </c>
      <c r="DV28" s="46">
        <v>89635.866889252648</v>
      </c>
      <c r="DW28" s="46">
        <v>99933.508008398276</v>
      </c>
      <c r="DX28" s="46">
        <v>96815.879981253573</v>
      </c>
      <c r="DY28" s="46">
        <v>96809.543783265617</v>
      </c>
      <c r="DZ28" s="46">
        <v>97830.706979382114</v>
      </c>
      <c r="EA28" s="46">
        <v>97781.358060189348</v>
      </c>
      <c r="EB28" s="46">
        <v>98516.582049708493</v>
      </c>
      <c r="EC28" s="46">
        <v>99928.557021088753</v>
      </c>
      <c r="ED28" s="46">
        <v>101041.81788615818</v>
      </c>
      <c r="EE28" s="9">
        <v>102578.41517181728</v>
      </c>
      <c r="EF28" s="9">
        <v>104166.2926343259</v>
      </c>
      <c r="EG28" s="9">
        <v>104454.36228455664</v>
      </c>
      <c r="EH28" s="9">
        <v>106019.78574377789</v>
      </c>
      <c r="EI28" s="9">
        <v>106707.15013457804</v>
      </c>
      <c r="EJ28" s="9">
        <v>108070.6</v>
      </c>
      <c r="EK28" s="9">
        <v>109976.6</v>
      </c>
      <c r="EL28" s="9">
        <v>111729.4</v>
      </c>
      <c r="EM28" s="9">
        <v>113756.3</v>
      </c>
      <c r="EN28" s="9">
        <v>115235</v>
      </c>
      <c r="EO28" s="9">
        <v>116656.4</v>
      </c>
      <c r="EP28" s="9">
        <v>118219.6</v>
      </c>
      <c r="EQ28" s="9">
        <v>119946.9</v>
      </c>
      <c r="ER28" s="9">
        <v>121285.9</v>
      </c>
      <c r="ES28" s="9">
        <v>122418</v>
      </c>
      <c r="ET28" s="9">
        <v>123567.2</v>
      </c>
      <c r="EU28" s="9">
        <v>125043.5</v>
      </c>
      <c r="EV28" s="9">
        <v>126312.8</v>
      </c>
      <c r="EW28" s="9">
        <v>127582.2</v>
      </c>
      <c r="EX28" s="9">
        <v>128862.2</v>
      </c>
      <c r="EY28" s="9">
        <v>130384.5</v>
      </c>
      <c r="EZ28" s="9">
        <v>131789.70000000001</v>
      </c>
      <c r="FA28" s="9">
        <v>133220.1</v>
      </c>
      <c r="FB28" s="9">
        <v>134694</v>
      </c>
      <c r="FC28" s="9">
        <v>136278.9</v>
      </c>
      <c r="FD28" s="9">
        <v>137785.20000000001</v>
      </c>
      <c r="FE28" s="9">
        <v>139292.9</v>
      </c>
      <c r="FF28" s="9">
        <v>140846.70000000001</v>
      </c>
      <c r="FG28" s="9">
        <v>142570.4</v>
      </c>
      <c r="FH28" s="9">
        <v>144123</v>
      </c>
      <c r="FI28" s="9">
        <v>145749.1</v>
      </c>
      <c r="FJ28" s="9">
        <v>147345</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3">
        <v>345.48700000000002</v>
      </c>
      <c r="EI30" s="3">
        <v>349.28800000000001</v>
      </c>
      <c r="EJ30" s="8">
        <v>352.95839999999998</v>
      </c>
      <c r="EK30" s="8">
        <v>356.21319999999997</v>
      </c>
      <c r="EL30" s="8">
        <v>358.10070000000002</v>
      </c>
      <c r="EM30" s="8">
        <v>360.71109999999999</v>
      </c>
      <c r="EN30" s="8">
        <v>365.05560000000003</v>
      </c>
      <c r="EO30" s="8">
        <v>368.04930000000002</v>
      </c>
      <c r="EP30" s="8">
        <v>369.56290000000001</v>
      </c>
      <c r="EQ30" s="8">
        <v>372.71300000000002</v>
      </c>
      <c r="ER30" s="8">
        <v>377.46159999999998</v>
      </c>
      <c r="ES30" s="8">
        <v>380.1705</v>
      </c>
      <c r="ET30" s="8">
        <v>380.76510000000002</v>
      </c>
      <c r="EU30" s="8">
        <v>383.52199999999999</v>
      </c>
      <c r="EV30" s="8">
        <v>387.66129999999998</v>
      </c>
      <c r="EW30" s="8">
        <v>390.13040000000001</v>
      </c>
      <c r="EX30" s="8">
        <v>390.6456</v>
      </c>
      <c r="EY30" s="8">
        <v>393.291</v>
      </c>
      <c r="EZ30" s="8">
        <v>397.74119999999999</v>
      </c>
      <c r="FA30" s="8">
        <v>400.47039999999998</v>
      </c>
      <c r="FB30" s="8">
        <v>401.22</v>
      </c>
      <c r="FC30" s="8">
        <v>403.93329999999997</v>
      </c>
      <c r="FD30" s="8">
        <v>408.5831</v>
      </c>
      <c r="FE30" s="8">
        <v>411.31479999999999</v>
      </c>
      <c r="FF30" s="8">
        <v>411.95580000000001</v>
      </c>
      <c r="FG30" s="8">
        <v>414.65370000000001</v>
      </c>
      <c r="FH30" s="8">
        <v>419.18490000000003</v>
      </c>
      <c r="FI30" s="8">
        <v>421.81979999999999</v>
      </c>
      <c r="FJ30" s="8">
        <v>422.35649999999998</v>
      </c>
    </row>
    <row r="31" spans="1:166"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3">
        <v>339.5575</v>
      </c>
      <c r="EI31" s="3">
        <v>342.387</v>
      </c>
      <c r="EJ31" s="8">
        <v>346.52640000000002</v>
      </c>
      <c r="EK31" s="8">
        <v>349.67959999999999</v>
      </c>
      <c r="EL31" s="8">
        <v>351.1943</v>
      </c>
      <c r="EM31" s="8">
        <v>353.5598</v>
      </c>
      <c r="EN31" s="8">
        <v>358.06889999999999</v>
      </c>
      <c r="EO31" s="8">
        <v>360.90230000000003</v>
      </c>
      <c r="EP31" s="8">
        <v>362.34800000000001</v>
      </c>
      <c r="EQ31" s="8">
        <v>365.30189999999999</v>
      </c>
      <c r="ER31" s="8">
        <v>370.32409999999999</v>
      </c>
      <c r="ES31" s="8">
        <v>372.96140000000003</v>
      </c>
      <c r="ET31" s="8">
        <v>373.40100000000001</v>
      </c>
      <c r="EU31" s="8">
        <v>375.89569999999998</v>
      </c>
      <c r="EV31" s="8">
        <v>380.33269999999999</v>
      </c>
      <c r="EW31" s="8">
        <v>382.78219999999999</v>
      </c>
      <c r="EX31" s="8">
        <v>383.18970000000002</v>
      </c>
      <c r="EY31" s="8">
        <v>385.6103</v>
      </c>
      <c r="EZ31" s="8">
        <v>390.37709999999998</v>
      </c>
      <c r="FA31" s="8">
        <v>393.08359999999999</v>
      </c>
      <c r="FB31" s="8">
        <v>393.71170000000001</v>
      </c>
      <c r="FC31" s="8">
        <v>396.17489999999998</v>
      </c>
      <c r="FD31" s="8">
        <v>401.12439999999998</v>
      </c>
      <c r="FE31" s="8">
        <v>403.81220000000002</v>
      </c>
      <c r="FF31" s="8">
        <v>404.34190000000001</v>
      </c>
      <c r="FG31" s="8">
        <v>406.78730000000002</v>
      </c>
      <c r="FH31" s="8">
        <v>411.63659999999999</v>
      </c>
      <c r="FI31" s="8">
        <v>414.24360000000001</v>
      </c>
      <c r="FJ31" s="8">
        <v>414.66789999999997</v>
      </c>
    </row>
    <row r="32" spans="1:166"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71.939750418184332</v>
      </c>
      <c r="W32" s="3">
        <v>72.156933527567674</v>
      </c>
      <c r="X32" s="3">
        <v>71.517880752604</v>
      </c>
      <c r="Y32" s="3">
        <v>72.307600362509334</v>
      </c>
      <c r="Z32" s="3">
        <v>72.999770695989326</v>
      </c>
      <c r="AA32" s="3">
        <v>73.395625733232663</v>
      </c>
      <c r="AB32" s="3">
        <v>73.943942832882669</v>
      </c>
      <c r="AC32" s="3">
        <v>74.242108249400999</v>
      </c>
      <c r="AD32" s="3">
        <v>74.851894017562998</v>
      </c>
      <c r="AE32" s="3">
        <v>76.308403604093002</v>
      </c>
      <c r="AF32" s="3">
        <v>78.764840879640005</v>
      </c>
      <c r="AG32" s="3">
        <v>81.155836136665997</v>
      </c>
      <c r="AH32" s="3">
        <v>82.831296879747995</v>
      </c>
      <c r="AI32" s="3">
        <v>85.479391255131333</v>
      </c>
      <c r="AJ32" s="3">
        <v>87.654297719107333</v>
      </c>
      <c r="AK32" s="3">
        <v>89.801537024203995</v>
      </c>
      <c r="AL32" s="3">
        <v>91.697670583345314</v>
      </c>
      <c r="AM32" s="3">
        <v>93.231252406143639</v>
      </c>
      <c r="AN32" s="3">
        <v>95.487608509524662</v>
      </c>
      <c r="AO32" s="3">
        <v>97.471784264273325</v>
      </c>
      <c r="AP32" s="3">
        <v>99.928913140453005</v>
      </c>
      <c r="AQ32" s="3">
        <v>101.89313618808669</v>
      </c>
      <c r="AR32" s="3">
        <v>104.04403897451134</v>
      </c>
      <c r="AS32" s="3">
        <v>105.259985599649</v>
      </c>
      <c r="AT32" s="3">
        <v>106.50241132906234</v>
      </c>
      <c r="AU32" s="3">
        <v>107.94147352050832</v>
      </c>
      <c r="AV32" s="3">
        <v>109.33684182287868</v>
      </c>
      <c r="AW32" s="3">
        <v>110.58549644870466</v>
      </c>
      <c r="AX32" s="3">
        <v>111.89981074388299</v>
      </c>
      <c r="AY32" s="3">
        <v>113.22437059715899</v>
      </c>
      <c r="AZ32" s="3">
        <v>113.769287643665</v>
      </c>
      <c r="BA32" s="3">
        <v>114.75231015293068</v>
      </c>
      <c r="BB32" s="3">
        <v>115.99039648382632</v>
      </c>
      <c r="BC32" s="3">
        <v>117.44146472538966</v>
      </c>
      <c r="BD32" s="3">
        <v>118.90429384157702</v>
      </c>
      <c r="BE32" s="3">
        <v>120.89367268625068</v>
      </c>
      <c r="BF32" s="3">
        <v>123.72990151531668</v>
      </c>
      <c r="BG32" s="3">
        <v>126.563885844277</v>
      </c>
      <c r="BH32" s="3">
        <v>129.85724004015867</v>
      </c>
      <c r="BI32" s="3">
        <v>133.20375030786667</v>
      </c>
      <c r="BJ32" s="3">
        <v>137.21231337880934</v>
      </c>
      <c r="BK32" s="3">
        <v>143.33102282604565</v>
      </c>
      <c r="BL32" s="3">
        <v>148.77624170136366</v>
      </c>
      <c r="BM32" s="3">
        <v>155.15429531925668</v>
      </c>
      <c r="BN32" s="3">
        <v>162.38119427068267</v>
      </c>
      <c r="BO32" s="3">
        <v>169.56382419682399</v>
      </c>
      <c r="BP32" s="3">
        <v>174.77214537602765</v>
      </c>
      <c r="BQ32" s="3">
        <v>179.68893322835532</v>
      </c>
      <c r="BR32" s="3">
        <v>183.41760080104032</v>
      </c>
      <c r="BS32" s="3">
        <v>187.98262083712601</v>
      </c>
      <c r="BT32" s="3">
        <v>190.287874853864</v>
      </c>
      <c r="BU32" s="3">
        <v>189.64088201273699</v>
      </c>
      <c r="BV32" s="3">
        <v>186.68983181390965</v>
      </c>
      <c r="BW32" s="3">
        <v>183.246627724333</v>
      </c>
      <c r="BX32" s="3">
        <v>178.59750968054666</v>
      </c>
      <c r="BY32" s="3">
        <v>172.350059898138</v>
      </c>
      <c r="BZ32" s="3">
        <v>165.04815487719966</v>
      </c>
      <c r="CA32" s="3">
        <v>155.07250561898766</v>
      </c>
      <c r="CB32" s="3">
        <v>148.95839663144602</v>
      </c>
      <c r="CC32" s="3">
        <v>146.90678981168699</v>
      </c>
      <c r="CD32" s="3">
        <v>148.040983971977</v>
      </c>
      <c r="CE32" s="3">
        <v>147.498890513459</v>
      </c>
      <c r="CF32" s="3">
        <v>145.739800309299</v>
      </c>
      <c r="CG32" s="3">
        <v>143.46271049865433</v>
      </c>
      <c r="CH32" s="3">
        <v>140.92343332000934</v>
      </c>
      <c r="CI32" s="3">
        <v>137.06467254562068</v>
      </c>
      <c r="CJ32" s="3">
        <v>135.65024464928999</v>
      </c>
      <c r="CK32" s="3">
        <v>134.24603925649933</v>
      </c>
      <c r="CL32" s="3">
        <v>132.68917760419268</v>
      </c>
      <c r="CM32" s="3">
        <v>133.36394339321637</v>
      </c>
      <c r="CN32" s="3">
        <v>135.98851992068134</v>
      </c>
      <c r="CO32" s="3">
        <v>139.25834965253367</v>
      </c>
      <c r="CP32" s="3">
        <v>142.46806263622867</v>
      </c>
      <c r="CQ32" s="3">
        <v>145.99812025609566</v>
      </c>
      <c r="CR32" s="3">
        <v>151.55610472162834</v>
      </c>
      <c r="CS32" s="3">
        <v>157.439681133085</v>
      </c>
      <c r="CT32" s="3">
        <v>160.85459788476766</v>
      </c>
      <c r="CU32" s="3">
        <v>163.44237119432267</v>
      </c>
      <c r="CV32" s="3">
        <v>165.86669241251499</v>
      </c>
      <c r="CW32" s="3">
        <v>167.92308148934933</v>
      </c>
      <c r="CX32" s="3">
        <v>171.26582128467135</v>
      </c>
      <c r="CY32" s="3">
        <v>174.73362923024001</v>
      </c>
      <c r="CZ32" s="3">
        <v>177.73464879952766</v>
      </c>
      <c r="DA32" s="3">
        <v>181.11174417676867</v>
      </c>
      <c r="DB32" s="3">
        <v>187.77555363794633</v>
      </c>
      <c r="DC32" s="3">
        <v>192.98541569157831</v>
      </c>
      <c r="DD32" s="3">
        <v>196.49810130809232</v>
      </c>
      <c r="DE32" s="3">
        <v>201.67073717191937</v>
      </c>
      <c r="DF32" s="3">
        <v>208.10233299293463</v>
      </c>
      <c r="DG32" s="3">
        <v>215.48493623722968</v>
      </c>
      <c r="DH32" s="3">
        <v>222.01555732195868</v>
      </c>
      <c r="DI32" s="3">
        <v>228.64091114771168</v>
      </c>
      <c r="DJ32" s="3">
        <v>235.08505431426033</v>
      </c>
      <c r="DK32" s="3">
        <v>242.71775272584799</v>
      </c>
      <c r="DL32" s="3">
        <v>250.62039554031</v>
      </c>
      <c r="DM32" s="3">
        <v>251.352999954371</v>
      </c>
      <c r="DN32" s="3">
        <v>250.30214961819431</v>
      </c>
      <c r="DO32" s="3">
        <v>249.30567365066599</v>
      </c>
      <c r="DP32" s="3">
        <v>248.04729013800431</v>
      </c>
      <c r="DQ32" s="3">
        <v>253.15180703646035</v>
      </c>
      <c r="DR32" s="3">
        <v>258.99077214911836</v>
      </c>
      <c r="DS32" s="3">
        <v>264.37680963580766</v>
      </c>
      <c r="DT32" s="3">
        <v>264.74401237002735</v>
      </c>
      <c r="DU32" s="3">
        <v>275.16692938228135</v>
      </c>
      <c r="DV32" s="3">
        <v>292.34099932242566</v>
      </c>
      <c r="DW32" s="3">
        <v>307.00666014089666</v>
      </c>
      <c r="DX32" s="3">
        <v>325.28505683982564</v>
      </c>
      <c r="DY32" s="3">
        <v>342.40459240330335</v>
      </c>
      <c r="DZ32" s="3">
        <v>361.05474464253962</v>
      </c>
      <c r="EA32" s="3">
        <v>387.912965829597</v>
      </c>
      <c r="EB32" s="3">
        <v>399.03325370029501</v>
      </c>
      <c r="EC32" s="3">
        <v>377.27743639091739</v>
      </c>
      <c r="ED32" s="3">
        <v>366.16930910065366</v>
      </c>
      <c r="EE32" s="3">
        <v>353.13614864951597</v>
      </c>
      <c r="EF32" s="3">
        <v>355.50442448596965</v>
      </c>
      <c r="EG32" s="3">
        <v>369.61918854690998</v>
      </c>
      <c r="EH32" s="3">
        <v>373.61308097080666</v>
      </c>
      <c r="EI32" s="3">
        <v>375.80921777212302</v>
      </c>
      <c r="EJ32" s="8">
        <v>375.44060000000002</v>
      </c>
      <c r="EK32" s="8">
        <v>377.57330000000002</v>
      </c>
      <c r="EL32" s="8">
        <v>386.94959999999998</v>
      </c>
      <c r="EM32" s="8">
        <v>394.8501</v>
      </c>
      <c r="EN32" s="8">
        <v>390.6549</v>
      </c>
      <c r="EO32" s="8">
        <v>391.0532</v>
      </c>
      <c r="EP32" s="8">
        <v>400.94540000000001</v>
      </c>
      <c r="EQ32" s="8">
        <v>409.64850000000001</v>
      </c>
      <c r="ER32" s="8">
        <v>405.27629999999999</v>
      </c>
      <c r="ES32" s="8">
        <v>405.75799999999998</v>
      </c>
      <c r="ET32" s="8">
        <v>415.94760000000002</v>
      </c>
      <c r="EU32" s="8">
        <v>425.21559999999999</v>
      </c>
      <c r="EV32" s="8">
        <v>420.66199999999998</v>
      </c>
      <c r="EW32" s="8">
        <v>420.92680000000001</v>
      </c>
      <c r="EX32" s="8">
        <v>431.05200000000002</v>
      </c>
      <c r="EY32" s="8">
        <v>440.5145</v>
      </c>
      <c r="EZ32" s="8">
        <v>435.70710000000003</v>
      </c>
      <c r="FA32" s="8">
        <v>435.97050000000002</v>
      </c>
      <c r="FB32" s="8">
        <v>446.48630000000003</v>
      </c>
      <c r="FC32" s="8">
        <v>456.43299999999999</v>
      </c>
      <c r="FD32" s="8">
        <v>451.68239999999997</v>
      </c>
      <c r="FE32" s="8">
        <v>452.00490000000002</v>
      </c>
      <c r="FF32" s="8">
        <v>462.82470000000001</v>
      </c>
      <c r="FG32" s="8">
        <v>473.02050000000003</v>
      </c>
      <c r="FH32" s="8">
        <v>467.91699999999997</v>
      </c>
      <c r="FI32" s="8">
        <v>468.14870000000002</v>
      </c>
      <c r="FJ32" s="8">
        <v>479.07400000000001</v>
      </c>
    </row>
    <row r="33" spans="1:166"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3">
        <v>14928</v>
      </c>
      <c r="EI33" s="3">
        <v>16680</v>
      </c>
      <c r="EJ33" s="8">
        <v>15794.05</v>
      </c>
      <c r="EK33" s="8">
        <v>15041.23</v>
      </c>
      <c r="EL33" s="8">
        <v>15986.01</v>
      </c>
      <c r="EM33" s="8">
        <v>18473.78</v>
      </c>
      <c r="EN33" s="8">
        <v>18028.650000000001</v>
      </c>
      <c r="EO33" s="8">
        <v>17585.39</v>
      </c>
      <c r="EP33" s="8">
        <v>18737.66</v>
      </c>
      <c r="EQ33" s="8">
        <v>19879.39</v>
      </c>
      <c r="ER33" s="8">
        <v>19874.27</v>
      </c>
      <c r="ES33" s="8">
        <v>19216.79</v>
      </c>
      <c r="ET33" s="8">
        <v>19849.09</v>
      </c>
      <c r="EU33" s="8">
        <v>20585.36</v>
      </c>
      <c r="EV33" s="8">
        <v>20481.13</v>
      </c>
      <c r="EW33" s="8">
        <v>20228.71</v>
      </c>
      <c r="EX33" s="8">
        <v>20699.61</v>
      </c>
      <c r="EY33" s="8">
        <v>21367.16</v>
      </c>
      <c r="EZ33" s="8">
        <v>21340.52</v>
      </c>
      <c r="FA33" s="8">
        <v>21161.86</v>
      </c>
      <c r="FB33" s="8">
        <v>21545.19</v>
      </c>
      <c r="FC33" s="8">
        <v>21911.02</v>
      </c>
      <c r="FD33" s="8">
        <v>21820.06</v>
      </c>
      <c r="FE33" s="8">
        <v>21601.14</v>
      </c>
      <c r="FF33" s="8">
        <v>21878.19</v>
      </c>
      <c r="FG33" s="8">
        <v>22160.99</v>
      </c>
      <c r="FH33" s="8">
        <v>22032.3</v>
      </c>
      <c r="FI33" s="8">
        <v>21809.34</v>
      </c>
      <c r="FJ33" s="8">
        <v>21862</v>
      </c>
    </row>
    <row r="34" spans="1:166"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2390.5688700629685</v>
      </c>
      <c r="AX34" s="48">
        <v>2399.1236997001824</v>
      </c>
      <c r="AY34" s="48">
        <v>2406.8009999999999</v>
      </c>
      <c r="AZ34" s="48">
        <v>2413.1557856923368</v>
      </c>
      <c r="BA34" s="48">
        <v>2418.4875076504163</v>
      </c>
      <c r="BB34" s="48">
        <v>2423.2817257832876</v>
      </c>
      <c r="BC34" s="48">
        <v>2428.0239999999999</v>
      </c>
      <c r="BD34" s="48">
        <v>2433.0963924613811</v>
      </c>
      <c r="BE34" s="48">
        <v>2438.4669743353656</v>
      </c>
      <c r="BF34" s="48">
        <v>2444.0003190416674</v>
      </c>
      <c r="BG34" s="48">
        <v>2449.5610000000001</v>
      </c>
      <c r="BH34" s="48">
        <v>2455.1225975871398</v>
      </c>
      <c r="BI34" s="48">
        <v>2461.0947200081214</v>
      </c>
      <c r="BJ34" s="48">
        <v>2467.9959824250418</v>
      </c>
      <c r="BK34" s="48">
        <v>2476.3449999999998</v>
      </c>
      <c r="BL34" s="48">
        <v>2486.4532640650596</v>
      </c>
      <c r="BM34" s="48">
        <v>2497.8037706321488</v>
      </c>
      <c r="BN34" s="48">
        <v>2509.672391883164</v>
      </c>
      <c r="BO34" s="48">
        <v>2521.335</v>
      </c>
      <c r="BP34" s="48">
        <v>2532.2076117776232</v>
      </c>
      <c r="BQ34" s="48">
        <v>2542.2668224632835</v>
      </c>
      <c r="BR34" s="48">
        <v>2551.6293719173018</v>
      </c>
      <c r="BS34" s="48">
        <v>2560.4119999999998</v>
      </c>
      <c r="BT34" s="48">
        <v>2568.7060856994485</v>
      </c>
      <c r="BU34" s="48">
        <v>2576.5015645147182</v>
      </c>
      <c r="BV34" s="48">
        <v>2583.7630110726282</v>
      </c>
      <c r="BW34" s="48">
        <v>2590.4549999999999</v>
      </c>
      <c r="BX34" s="48">
        <v>2596.6089672995831</v>
      </c>
      <c r="BY34" s="48">
        <v>2602.5237944778455</v>
      </c>
      <c r="BZ34" s="48">
        <v>2608.5652244171856</v>
      </c>
      <c r="CA34" s="48">
        <v>2615.0990000000002</v>
      </c>
      <c r="CB34" s="48">
        <v>2622.3519826022198</v>
      </c>
      <c r="CC34" s="48">
        <v>2629.9955075739003</v>
      </c>
      <c r="CD34" s="48">
        <v>2637.5620287586312</v>
      </c>
      <c r="CE34" s="48">
        <v>2644.5839999999998</v>
      </c>
      <c r="CF34" s="48">
        <v>2650.6983210415392</v>
      </c>
      <c r="CG34" s="48">
        <v>2655.9596752265538</v>
      </c>
      <c r="CH34" s="48">
        <v>2660.5271917982909</v>
      </c>
      <c r="CI34" s="48">
        <v>2664.56</v>
      </c>
      <c r="CJ34" s="48">
        <v>2668.2761863566243</v>
      </c>
      <c r="CK34" s="48">
        <v>2672.1296665198865</v>
      </c>
      <c r="CL34" s="48">
        <v>2676.6333134232054</v>
      </c>
      <c r="CM34" s="48">
        <v>2682.3</v>
      </c>
      <c r="CN34" s="48">
        <v>2689.5173397819644</v>
      </c>
      <c r="CO34" s="48">
        <v>2698.1719086939006</v>
      </c>
      <c r="CP34" s="48">
        <v>2708.0250232588869</v>
      </c>
      <c r="CQ34" s="48">
        <v>2718.8380000000002</v>
      </c>
      <c r="CR34" s="48">
        <v>2730.3767826405178</v>
      </c>
      <c r="CS34" s="48">
        <v>2742.4258237045105</v>
      </c>
      <c r="CT34" s="48">
        <v>2754.7742029162482</v>
      </c>
      <c r="CU34" s="48">
        <v>2767.2109999999998</v>
      </c>
      <c r="CV34" s="48">
        <v>2779.6625921559653</v>
      </c>
      <c r="CW34" s="48">
        <v>2792.6045464880581</v>
      </c>
      <c r="CX34" s="48">
        <v>2806.6497275761217</v>
      </c>
      <c r="CY34" s="48">
        <v>2822.4110000000001</v>
      </c>
      <c r="CZ34" s="48">
        <v>2840.157208110621</v>
      </c>
      <c r="DA34" s="48">
        <v>2858.7811153432572</v>
      </c>
      <c r="DB34" s="48">
        <v>2876.8314649042645</v>
      </c>
      <c r="DC34" s="48">
        <v>2892.857</v>
      </c>
      <c r="DD34" s="48">
        <v>2905.8645910265491</v>
      </c>
      <c r="DE34" s="48">
        <v>2916.6936171389129</v>
      </c>
      <c r="DF34" s="48">
        <v>2926.6415846818199</v>
      </c>
      <c r="DG34" s="48">
        <v>2937.0059999999999</v>
      </c>
      <c r="DH34" s="48">
        <v>2948.7735059081815</v>
      </c>
      <c r="DI34" s="48">
        <v>2961.687291101091</v>
      </c>
      <c r="DJ34" s="48">
        <v>2975.1796807434548</v>
      </c>
      <c r="DK34" s="48">
        <v>2988.683</v>
      </c>
      <c r="DL34" s="48">
        <v>3001.797104090725</v>
      </c>
      <c r="DM34" s="48">
        <v>3014.7919684567232</v>
      </c>
      <c r="DN34" s="48">
        <v>3028.1050985943598</v>
      </c>
      <c r="DO34" s="48">
        <v>3042.174</v>
      </c>
      <c r="DP34" s="48">
        <v>3057.1685933539179</v>
      </c>
      <c r="DQ34" s="48">
        <v>3072.1884600720164</v>
      </c>
      <c r="DR34" s="48">
        <v>3086.0655967541065</v>
      </c>
      <c r="DS34" s="49">
        <v>3097.6320000000001</v>
      </c>
      <c r="DT34" s="49">
        <v>3106.1481006186036</v>
      </c>
      <c r="DU34" s="49">
        <v>3112.5880662552113</v>
      </c>
      <c r="DV34" s="49">
        <v>3118.3544987642131</v>
      </c>
      <c r="DW34" s="49">
        <v>3124.85</v>
      </c>
      <c r="DX34" s="49">
        <v>3133.1463166716676</v>
      </c>
      <c r="DY34" s="49">
        <v>3142.9917749071383</v>
      </c>
      <c r="DZ34" s="49">
        <v>3153.8038456890395</v>
      </c>
      <c r="EA34" s="49">
        <v>3165</v>
      </c>
      <c r="EB34" s="49">
        <v>3176.0856014447254</v>
      </c>
      <c r="EC34" s="49">
        <v>3186.917584116235</v>
      </c>
      <c r="ED34" s="49">
        <v>3197.4407747296273</v>
      </c>
      <c r="EE34" s="49">
        <v>3207.6</v>
      </c>
      <c r="EF34" s="49">
        <v>3217.3667462994317</v>
      </c>
      <c r="EG34" s="49">
        <v>3226.8191386279218</v>
      </c>
      <c r="EH34" s="49">
        <v>3236.061961642451</v>
      </c>
      <c r="EI34" s="49">
        <v>3245.2417909616252</v>
      </c>
      <c r="EJ34" s="50">
        <v>3254.518019616954</v>
      </c>
      <c r="EK34" s="50">
        <v>3263.9474131427596</v>
      </c>
      <c r="EL34" s="50">
        <v>3273.5483958115492</v>
      </c>
      <c r="EM34" s="50">
        <v>3272.8175435140765</v>
      </c>
      <c r="EN34" s="50">
        <v>3280.2438608122252</v>
      </c>
      <c r="EO34" s="50">
        <v>3288.0372213786</v>
      </c>
      <c r="EP34" s="50">
        <v>3295.9846817374428</v>
      </c>
      <c r="EQ34" s="50">
        <v>3303.8358267185622</v>
      </c>
      <c r="ER34" s="50">
        <v>3312.054213687662</v>
      </c>
      <c r="ES34" s="50">
        <v>3320.5038551435027</v>
      </c>
      <c r="ET34" s="50">
        <v>3329.2010354121817</v>
      </c>
      <c r="EU34" s="50">
        <v>3338.2826314309987</v>
      </c>
      <c r="EV34" s="50">
        <v>3347.3356153529626</v>
      </c>
      <c r="EW34" s="50">
        <v>3356.427161497028</v>
      </c>
      <c r="EX34" s="50">
        <v>3365.5034088919147</v>
      </c>
      <c r="EY34" s="50">
        <v>3374.3664454630339</v>
      </c>
      <c r="EZ34" s="50">
        <v>3383.2546856404133</v>
      </c>
      <c r="FA34" s="50">
        <v>3392.061730658168</v>
      </c>
      <c r="FB34" s="50">
        <v>3400.7910732399178</v>
      </c>
      <c r="FC34" s="50">
        <v>3409.6053539551394</v>
      </c>
      <c r="FD34" s="50">
        <v>3418.3356151100797</v>
      </c>
      <c r="FE34" s="50">
        <v>3427.0890397320386</v>
      </c>
      <c r="FF34" s="50">
        <v>3435.8921542298494</v>
      </c>
      <c r="FG34" s="50">
        <v>3444.6194048560374</v>
      </c>
      <c r="FH34" s="50">
        <v>3453.4013350609512</v>
      </c>
      <c r="FI34" s="50">
        <v>3462.1477288203191</v>
      </c>
      <c r="FJ34" s="50">
        <v>3470.8217286701488</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42"/>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3.5042885649413158</v>
      </c>
      <c r="E39" s="20">
        <f t="shared" si="8"/>
        <v>3.6591647661245785</v>
      </c>
      <c r="F39" s="20">
        <f t="shared" si="8"/>
        <v>-2.0824608690990565</v>
      </c>
      <c r="G39" s="20">
        <f t="shared" si="8"/>
        <v>-1.0032466769863024</v>
      </c>
      <c r="H39" s="20">
        <f t="shared" si="8"/>
        <v>1.183061926672635</v>
      </c>
      <c r="I39" s="20">
        <f t="shared" si="8"/>
        <v>1.6640183202485614</v>
      </c>
      <c r="J39" s="20">
        <f t="shared" si="8"/>
        <v>0.37047509682561763</v>
      </c>
      <c r="K39" s="20">
        <f t="shared" si="8"/>
        <v>3.3927538369393107</v>
      </c>
      <c r="L39" s="20">
        <f t="shared" si="8"/>
        <v>0.5094097415465626</v>
      </c>
      <c r="M39" s="20">
        <f t="shared" si="8"/>
        <v>-0.98828585031563998</v>
      </c>
      <c r="N39" s="20">
        <f t="shared" si="8"/>
        <v>1.5838446359103031</v>
      </c>
      <c r="O39" s="20">
        <f t="shared" si="8"/>
        <v>1.0417503655720139</v>
      </c>
      <c r="P39" s="20">
        <f t="shared" si="8"/>
        <v>1.2763155877687726</v>
      </c>
      <c r="Q39" s="20">
        <f t="shared" si="8"/>
        <v>5.381267196638162</v>
      </c>
      <c r="R39" s="20">
        <f t="shared" si="8"/>
        <v>-4.9840327289726645</v>
      </c>
      <c r="S39" s="20">
        <f t="shared" si="8"/>
        <v>2.197914931498901</v>
      </c>
      <c r="T39" s="20">
        <f t="shared" si="8"/>
        <v>1.6656045006760767</v>
      </c>
      <c r="U39" s="20">
        <f t="shared" si="8"/>
        <v>1.1893872764610514</v>
      </c>
      <c r="V39" s="20">
        <f t="shared" si="8"/>
        <v>4.3519267499112502</v>
      </c>
      <c r="W39" s="20">
        <f t="shared" si="8"/>
        <v>3.4449118029349135</v>
      </c>
      <c r="X39" s="20">
        <f t="shared" si="8"/>
        <v>-1.1355087777664696E-2</v>
      </c>
      <c r="Y39" s="20">
        <f t="shared" si="8"/>
        <v>0.76301845104540522</v>
      </c>
      <c r="Z39" s="20">
        <f t="shared" si="8"/>
        <v>-2.258811784539394</v>
      </c>
      <c r="AA39" s="20">
        <f t="shared" si="8"/>
        <v>10.316855457096686</v>
      </c>
      <c r="AB39" s="20">
        <f t="shared" ref="AB39:BG39" si="9">100*((AB7/AA7)^4-1)</f>
        <v>3.0030394186764786</v>
      </c>
      <c r="AC39" s="20">
        <f t="shared" si="9"/>
        <v>4.6384492249551323</v>
      </c>
      <c r="AD39" s="20">
        <f t="shared" si="9"/>
        <v>7.2407093977218562</v>
      </c>
      <c r="AE39" s="20">
        <f t="shared" si="9"/>
        <v>4.7597817635011808</v>
      </c>
      <c r="AF39" s="20">
        <f t="shared" si="9"/>
        <v>7.9792528357810921</v>
      </c>
      <c r="AG39" s="20">
        <f t="shared" si="9"/>
        <v>4.4193464259985271</v>
      </c>
      <c r="AH39" s="20">
        <f t="shared" si="9"/>
        <v>6.663549340350805</v>
      </c>
      <c r="AI39" s="20">
        <f t="shared" si="9"/>
        <v>3.3938317011208863</v>
      </c>
      <c r="AJ39" s="20">
        <f t="shared" si="9"/>
        <v>5.4603166296299133</v>
      </c>
      <c r="AK39" s="20">
        <f t="shared" si="9"/>
        <v>3.5743952504072585</v>
      </c>
      <c r="AL39" s="20">
        <f t="shared" si="9"/>
        <v>3.3311845997390455</v>
      </c>
      <c r="AM39" s="20">
        <f t="shared" si="9"/>
        <v>1.42006715217744</v>
      </c>
      <c r="AN39" s="20">
        <f t="shared" si="9"/>
        <v>1.4052335402686689</v>
      </c>
      <c r="AO39" s="20">
        <f t="shared" si="9"/>
        <v>3.3794470156079726</v>
      </c>
      <c r="AP39" s="20">
        <f t="shared" si="9"/>
        <v>2.870120912294194</v>
      </c>
      <c r="AQ39" s="20">
        <f t="shared" si="9"/>
        <v>1.7740053112510701</v>
      </c>
      <c r="AR39" s="20">
        <f t="shared" si="9"/>
        <v>2.2475062841012861</v>
      </c>
      <c r="AS39" s="20">
        <f t="shared" si="9"/>
        <v>1.8614753812467466</v>
      </c>
      <c r="AT39" s="20">
        <f t="shared" si="9"/>
        <v>2.1291705634389091</v>
      </c>
      <c r="AU39" s="20">
        <f t="shared" si="9"/>
        <v>-2.1307370207219845</v>
      </c>
      <c r="AV39" s="20">
        <f t="shared" si="9"/>
        <v>-2.7320535063005358</v>
      </c>
      <c r="AW39" s="20">
        <f t="shared" si="9"/>
        <v>-4.0497967098843679</v>
      </c>
      <c r="AX39" s="20">
        <f t="shared" si="9"/>
        <v>-6.4121910732365173</v>
      </c>
      <c r="AY39" s="20">
        <f t="shared" si="9"/>
        <v>-4.6280081547262153</v>
      </c>
      <c r="AZ39" s="20">
        <f t="shared" si="9"/>
        <v>-2.3766136909202373</v>
      </c>
      <c r="BA39" s="20">
        <f t="shared" si="9"/>
        <v>1.2616417000545832</v>
      </c>
      <c r="BB39" s="20">
        <f t="shared" si="9"/>
        <v>-1.5287841001097702</v>
      </c>
      <c r="BC39" s="20">
        <f t="shared" si="9"/>
        <v>-0.94650554494946082</v>
      </c>
      <c r="BD39" s="20">
        <f t="shared" si="9"/>
        <v>-1.420586133329016</v>
      </c>
      <c r="BE39" s="20">
        <f t="shared" si="9"/>
        <v>-0.14922215341141021</v>
      </c>
      <c r="BF39" s="20">
        <f t="shared" si="9"/>
        <v>0.87913755054673803</v>
      </c>
      <c r="BG39" s="20">
        <f t="shared" si="9"/>
        <v>6.9567807351034183E-2</v>
      </c>
      <c r="BH39" s="20">
        <f t="shared" ref="BH39:CM39" si="10">100*((BH7/BG7)^4-1)</f>
        <v>1.8202718592376321</v>
      </c>
      <c r="BI39" s="20">
        <f t="shared" si="10"/>
        <v>1.182023205456928</v>
      </c>
      <c r="BJ39" s="20">
        <f t="shared" si="10"/>
        <v>2.7895803993527979</v>
      </c>
      <c r="BK39" s="20">
        <f t="shared" si="10"/>
        <v>1.9034170111512205</v>
      </c>
      <c r="BL39" s="20">
        <f t="shared" si="10"/>
        <v>3.6152556200396146</v>
      </c>
      <c r="BM39" s="20">
        <f t="shared" si="10"/>
        <v>2.5945442419986531</v>
      </c>
      <c r="BN39" s="20">
        <f t="shared" si="10"/>
        <v>4.5684684905192841</v>
      </c>
      <c r="BO39" s="20">
        <f t="shared" si="10"/>
        <v>3.1694033358120377</v>
      </c>
      <c r="BP39" s="20">
        <f t="shared" si="10"/>
        <v>3.0192311727069709</v>
      </c>
      <c r="BQ39" s="20">
        <f t="shared" si="10"/>
        <v>2.5957659317477955</v>
      </c>
      <c r="BR39" s="20">
        <f t="shared" si="10"/>
        <v>2.361438939177507</v>
      </c>
      <c r="BS39" s="20">
        <f t="shared" si="10"/>
        <v>4.4592590254263209</v>
      </c>
      <c r="BT39" s="20">
        <f t="shared" si="10"/>
        <v>2.9273005700971577</v>
      </c>
      <c r="BU39" s="20">
        <f t="shared" si="10"/>
        <v>2.6745799758898237</v>
      </c>
      <c r="BV39" s="20">
        <f t="shared" si="10"/>
        <v>2.463996925775902</v>
      </c>
      <c r="BW39" s="20">
        <f t="shared" si="10"/>
        <v>2.6222780823107916</v>
      </c>
      <c r="BX39" s="20">
        <f t="shared" si="10"/>
        <v>-0.16004976121347658</v>
      </c>
      <c r="BY39" s="20">
        <f t="shared" si="10"/>
        <v>0.80345978586424671</v>
      </c>
      <c r="BZ39" s="20">
        <f t="shared" si="10"/>
        <v>-6.9948162087011045</v>
      </c>
      <c r="CA39" s="20">
        <f t="shared" si="10"/>
        <v>-6.0707890214487641</v>
      </c>
      <c r="CB39" s="20">
        <f t="shared" si="10"/>
        <v>-8.3610097517983419</v>
      </c>
      <c r="CC39" s="20">
        <f t="shared" si="10"/>
        <v>-4.459176550713428</v>
      </c>
      <c r="CD39" s="20">
        <f t="shared" si="10"/>
        <v>-2.7076276559395263</v>
      </c>
      <c r="CE39" s="20">
        <f t="shared" si="10"/>
        <v>-1.6065266683196744</v>
      </c>
      <c r="CF39" s="20">
        <f t="shared" si="10"/>
        <v>1.8272976736680491</v>
      </c>
      <c r="CG39" s="20">
        <f t="shared" si="10"/>
        <v>0.68044079352989062</v>
      </c>
      <c r="CH39" s="20">
        <f t="shared" si="10"/>
        <v>2.407210558349715</v>
      </c>
      <c r="CI39" s="20">
        <f t="shared" si="10"/>
        <v>1.1719601990306971</v>
      </c>
      <c r="CJ39" s="20">
        <f t="shared" si="10"/>
        <v>2.8100663195996356</v>
      </c>
      <c r="CK39" s="20">
        <f t="shared" si="10"/>
        <v>2.0445171788143979</v>
      </c>
      <c r="CL39" s="20">
        <f t="shared" si="10"/>
        <v>2.262034148523151</v>
      </c>
      <c r="CM39" s="20">
        <f t="shared" si="10"/>
        <v>2.4384549530079624</v>
      </c>
      <c r="CN39" s="20">
        <f t="shared" ref="CN39:DS39" si="11">100*((CN7/CM7)^4-1)</f>
        <v>3.7278525216978498</v>
      </c>
      <c r="CO39" s="20">
        <f t="shared" si="11"/>
        <v>1.7784919095421348</v>
      </c>
      <c r="CP39" s="20">
        <f t="shared" si="11"/>
        <v>3.7425365804876654</v>
      </c>
      <c r="CQ39" s="20">
        <f t="shared" si="11"/>
        <v>2.7921215331475624</v>
      </c>
      <c r="CR39" s="20">
        <f t="shared" si="11"/>
        <v>2.6263744952611301</v>
      </c>
      <c r="CS39" s="20">
        <f t="shared" si="11"/>
        <v>2.5729101548154221</v>
      </c>
      <c r="CT39" s="20">
        <f t="shared" si="11"/>
        <v>3.398230127160895</v>
      </c>
      <c r="CU39" s="20">
        <f t="shared" si="11"/>
        <v>2.6692692588320632</v>
      </c>
      <c r="CV39" s="20">
        <f t="shared" si="11"/>
        <v>1.25323011969245</v>
      </c>
      <c r="CW39" s="20">
        <f t="shared" si="11"/>
        <v>4.6530682490151909</v>
      </c>
      <c r="CX39" s="20">
        <f t="shared" si="11"/>
        <v>2.4991744487951717</v>
      </c>
      <c r="CY39" s="20">
        <f t="shared" si="11"/>
        <v>3.0068547405655677</v>
      </c>
      <c r="CZ39" s="20">
        <f t="shared" si="11"/>
        <v>3.3664643850941811</v>
      </c>
      <c r="DA39" s="20">
        <f t="shared" si="11"/>
        <v>4.0124832612240979</v>
      </c>
      <c r="DB39" s="20">
        <f t="shared" si="11"/>
        <v>2.632683364601407</v>
      </c>
      <c r="DC39" s="20">
        <f t="shared" si="11"/>
        <v>3.3684449152697971</v>
      </c>
      <c r="DD39" s="20">
        <f t="shared" si="11"/>
        <v>4.014916074688335</v>
      </c>
      <c r="DE39" s="20">
        <f t="shared" si="11"/>
        <v>2.7089283358936234</v>
      </c>
      <c r="DF39" s="20">
        <f t="shared" si="11"/>
        <v>1.820573429084793</v>
      </c>
      <c r="DG39" s="20">
        <f t="shared" si="11"/>
        <v>2.3591588058146096</v>
      </c>
      <c r="DH39" s="20">
        <f t="shared" si="11"/>
        <v>3.5128415306815652</v>
      </c>
      <c r="DI39" s="20">
        <f t="shared" si="11"/>
        <v>1.6096576911279747</v>
      </c>
      <c r="DJ39" s="20">
        <f t="shared" si="11"/>
        <v>1.7469956896358108</v>
      </c>
      <c r="DK39" s="20">
        <f t="shared" si="11"/>
        <v>3.0667996022139654</v>
      </c>
      <c r="DL39" s="20">
        <f t="shared" si="11"/>
        <v>1.8289277624936373</v>
      </c>
      <c r="DM39" s="20">
        <f t="shared" si="11"/>
        <v>1.9859047341412861</v>
      </c>
      <c r="DN39" s="20">
        <f t="shared" si="11"/>
        <v>2.4943262020209911</v>
      </c>
      <c r="DO39" s="20">
        <f t="shared" si="11"/>
        <v>1.4818564452694805</v>
      </c>
      <c r="DP39" s="20">
        <f t="shared" si="11"/>
        <v>3.4702604193751041</v>
      </c>
      <c r="DQ39" s="20">
        <f t="shared" si="11"/>
        <v>3.370438384716623</v>
      </c>
      <c r="DR39" s="20">
        <f t="shared" si="11"/>
        <v>1.1706713500631016</v>
      </c>
      <c r="DS39" s="20">
        <f t="shared" si="11"/>
        <v>0.90279295316089136</v>
      </c>
      <c r="DT39" s="20">
        <f t="shared" ref="DT39:EY39" si="12">100*((DT7/DS7)^4-1)</f>
        <v>-37.864790890263031</v>
      </c>
      <c r="DU39" s="20">
        <f t="shared" si="12"/>
        <v>13.779281762645779</v>
      </c>
      <c r="DV39" s="20">
        <f t="shared" si="12"/>
        <v>3.0613720951832679</v>
      </c>
      <c r="DW39" s="20">
        <f t="shared" si="12"/>
        <v>-0.33157743836144116</v>
      </c>
      <c r="DX39" s="20">
        <f t="shared" si="12"/>
        <v>6.0061659798522182</v>
      </c>
      <c r="DY39" s="20">
        <f t="shared" si="12"/>
        <v>8.8576440876547267</v>
      </c>
      <c r="DZ39" s="20">
        <f t="shared" si="12"/>
        <v>7.3157121291259175</v>
      </c>
      <c r="EA39" s="20">
        <f t="shared" si="12"/>
        <v>1.5142466509279418</v>
      </c>
      <c r="EB39" s="20">
        <f t="shared" si="12"/>
        <v>3.8583676563694436</v>
      </c>
      <c r="EC39" s="20">
        <f t="shared" si="12"/>
        <v>5.2085855016684723</v>
      </c>
      <c r="ED39" s="20">
        <f t="shared" si="12"/>
        <v>-0.94730384152001967</v>
      </c>
      <c r="EE39" s="20">
        <f t="shared" si="12"/>
        <v>0.8581541819626004</v>
      </c>
      <c r="EF39" s="20">
        <f t="shared" si="12"/>
        <v>1.9610217549291598</v>
      </c>
      <c r="EG39" s="20">
        <f t="shared" si="12"/>
        <v>-1.1130171601953176</v>
      </c>
      <c r="EH39" s="20">
        <f t="shared" si="12"/>
        <v>2.9892014886834239E-2</v>
      </c>
      <c r="EI39" s="20">
        <f t="shared" si="12"/>
        <v>-0.3879579120070642</v>
      </c>
      <c r="EJ39" s="19">
        <f t="shared" si="12"/>
        <v>2.9857425203396071</v>
      </c>
      <c r="EK39" s="19">
        <f t="shared" si="12"/>
        <v>3.488683883025101</v>
      </c>
      <c r="EL39" s="19">
        <f t="shared" si="12"/>
        <v>2.1677547172257006</v>
      </c>
      <c r="EM39" s="19">
        <f t="shared" si="12"/>
        <v>1.2188227496764181</v>
      </c>
      <c r="EN39" s="19">
        <f t="shared" si="12"/>
        <v>1.4798787185120288</v>
      </c>
      <c r="EO39" s="19">
        <f t="shared" si="12"/>
        <v>0.98693772902918031</v>
      </c>
      <c r="EP39" s="19">
        <f t="shared" si="12"/>
        <v>1.3465261022816977</v>
      </c>
      <c r="EQ39" s="19">
        <f t="shared" si="12"/>
        <v>1.3908746883883216</v>
      </c>
      <c r="ER39" s="19">
        <f t="shared" si="12"/>
        <v>0.36451697501971303</v>
      </c>
      <c r="ES39" s="19">
        <f t="shared" si="12"/>
        <v>0.20554305859590283</v>
      </c>
      <c r="ET39" s="19">
        <f t="shared" si="12"/>
        <v>0.64307013509172783</v>
      </c>
      <c r="EU39" s="19">
        <f t="shared" si="12"/>
        <v>0.90062808658115667</v>
      </c>
      <c r="EV39" s="19">
        <f t="shared" si="12"/>
        <v>0.69613602998577218</v>
      </c>
      <c r="EW39" s="19">
        <f t="shared" si="12"/>
        <v>0.78493429560195782</v>
      </c>
      <c r="EX39" s="19">
        <f t="shared" si="12"/>
        <v>0.93022854833337831</v>
      </c>
      <c r="EY39" s="19">
        <f t="shared" si="12"/>
        <v>1.2083722127930185</v>
      </c>
      <c r="EZ39" s="19">
        <f t="shared" ref="EZ39:FF39" si="13">100*((EZ7/EY7)^4-1)</f>
        <v>1.1866721320977769</v>
      </c>
      <c r="FA39" s="19">
        <f t="shared" si="13"/>
        <v>1.195595288102469</v>
      </c>
      <c r="FB39" s="19">
        <f t="shared" si="13"/>
        <v>1.1869028521593661</v>
      </c>
      <c r="FC39" s="19">
        <f t="shared" si="13"/>
        <v>1.074759210122056</v>
      </c>
      <c r="FD39" s="19">
        <f t="shared" si="13"/>
        <v>1.2633386320852535</v>
      </c>
      <c r="FE39" s="19">
        <f t="shared" si="13"/>
        <v>1.1739623540376831</v>
      </c>
      <c r="FF39" s="19">
        <f t="shared" si="13"/>
        <v>1.1156214677743748</v>
      </c>
      <c r="FG39" s="19">
        <f t="shared" ref="FG39:FG55" si="14">100*((FG7/FF7)^4-1)</f>
        <v>1.1045182450329927</v>
      </c>
      <c r="FH39" s="19">
        <f t="shared" ref="FH39:FH55" si="15">100*((FH7/FG7)^4-1)</f>
        <v>0.87722919387547282</v>
      </c>
      <c r="FI39" s="19">
        <f t="shared" ref="FI39:FI55" si="16">100*((FI7/FH7)^4-1)</f>
        <v>1.9739808458914876</v>
      </c>
      <c r="FJ39" s="19">
        <f t="shared" ref="FJ39:FJ55" si="17">100*((FJ7/FI7)^4-1)</f>
        <v>0.64977936550631998</v>
      </c>
    </row>
    <row r="40" spans="1:166" x14ac:dyDescent="0.2">
      <c r="B40" t="str">
        <f t="shared" si="7"/>
        <v xml:space="preserve"> Goods producing</v>
      </c>
      <c r="C40" s="20"/>
      <c r="D40" s="20">
        <f t="shared" ref="D40:AA40" si="18">100*((D8/C8)^4-1)</f>
        <v>0.81932218605000884</v>
      </c>
      <c r="E40" s="20">
        <f t="shared" si="18"/>
        <v>1.9318447173202413</v>
      </c>
      <c r="F40" s="20">
        <f t="shared" si="18"/>
        <v>-8.1828695758954346</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-3.3612474319560381</v>
      </c>
      <c r="N40" s="20">
        <f t="shared" si="18"/>
        <v>-5.6011689799620683</v>
      </c>
      <c r="O40" s="20">
        <f t="shared" si="18"/>
        <v>-7.360533120977875</v>
      </c>
      <c r="P40" s="20">
        <f t="shared" si="18"/>
        <v>-5.9354224664830539</v>
      </c>
      <c r="Q40" s="20">
        <f t="shared" si="18"/>
        <v>2.1596640247987686</v>
      </c>
      <c r="R40" s="20">
        <f t="shared" si="18"/>
        <v>-11.997032388924255</v>
      </c>
      <c r="S40" s="20">
        <f t="shared" si="18"/>
        <v>-5.413721749809886</v>
      </c>
      <c r="T40" s="20">
        <f t="shared" si="18"/>
        <v>-2.3728214253206592</v>
      </c>
      <c r="U40" s="20">
        <f t="shared" si="18"/>
        <v>-0.98172150528627045</v>
      </c>
      <c r="V40" s="20">
        <f t="shared" si="18"/>
        <v>0.60501718186263265</v>
      </c>
      <c r="W40" s="20">
        <f t="shared" si="18"/>
        <v>5.2510275466601586</v>
      </c>
      <c r="X40" s="20">
        <f t="shared" si="18"/>
        <v>-4.0484851424256174</v>
      </c>
      <c r="Y40" s="20">
        <f t="shared" si="18"/>
        <v>-7.0739516569199186</v>
      </c>
      <c r="Z40" s="20">
        <f t="shared" si="18"/>
        <v>-25.331283880583921</v>
      </c>
      <c r="AA40" s="20">
        <f t="shared" si="18"/>
        <v>36.780657040582774</v>
      </c>
      <c r="AB40" s="20">
        <f t="shared" ref="AB40:BG40" si="19">100*((AB8/AA8)^4-1)</f>
        <v>7.3375143755183503</v>
      </c>
      <c r="AC40" s="20">
        <f t="shared" si="19"/>
        <v>9.0514794559447775</v>
      </c>
      <c r="AD40" s="20">
        <f t="shared" si="19"/>
        <v>13.403270740585294</v>
      </c>
      <c r="AE40" s="20">
        <f t="shared" si="19"/>
        <v>13.705954234436103</v>
      </c>
      <c r="AF40" s="20">
        <f t="shared" si="19"/>
        <v>9.836189030393804</v>
      </c>
      <c r="AG40" s="20">
        <f t="shared" si="19"/>
        <v>10.333995464365643</v>
      </c>
      <c r="AH40" s="20">
        <f t="shared" si="19"/>
        <v>13.333432415922086</v>
      </c>
      <c r="AI40" s="20">
        <f t="shared" si="19"/>
        <v>0.64769624168579121</v>
      </c>
      <c r="AJ40" s="20">
        <f t="shared" si="19"/>
        <v>5.7891458557906006</v>
      </c>
      <c r="AK40" s="20">
        <f t="shared" si="19"/>
        <v>2.2449157373844564</v>
      </c>
      <c r="AL40" s="20">
        <f t="shared" si="19"/>
        <v>-0.58607900870467633</v>
      </c>
      <c r="AM40" s="20">
        <f t="shared" si="19"/>
        <v>-7.6865019332193363</v>
      </c>
      <c r="AN40" s="20">
        <f t="shared" si="19"/>
        <v>-3.8216461289043546</v>
      </c>
      <c r="AO40" s="20">
        <f t="shared" si="19"/>
        <v>-4.8952450756805206</v>
      </c>
      <c r="AP40" s="20">
        <f t="shared" si="19"/>
        <v>-2.5710102312842431</v>
      </c>
      <c r="AQ40" s="20">
        <f t="shared" si="19"/>
        <v>-8.2817048837610656</v>
      </c>
      <c r="AR40" s="20">
        <f t="shared" si="19"/>
        <v>3.5416586685965257</v>
      </c>
      <c r="AS40" s="20">
        <f t="shared" si="19"/>
        <v>-2.2429460949008218</v>
      </c>
      <c r="AT40" s="20">
        <f t="shared" si="19"/>
        <v>-4.8393925676615268E-2</v>
      </c>
      <c r="AU40" s="20">
        <f t="shared" si="19"/>
        <v>-3.7227395613017022</v>
      </c>
      <c r="AV40" s="20">
        <f t="shared" si="19"/>
        <v>-5.1744006129434084</v>
      </c>
      <c r="AW40" s="20">
        <f t="shared" si="19"/>
        <v>-4.047511135037352</v>
      </c>
      <c r="AX40" s="20">
        <f t="shared" si="19"/>
        <v>-12.976282004498474</v>
      </c>
      <c r="AY40" s="20">
        <f t="shared" si="19"/>
        <v>-12.991363579575232</v>
      </c>
      <c r="AZ40" s="20">
        <f t="shared" si="19"/>
        <v>-8.611442876363828</v>
      </c>
      <c r="BA40" s="20">
        <f t="shared" si="19"/>
        <v>-6.2660116686974359</v>
      </c>
      <c r="BB40" s="20">
        <f t="shared" si="19"/>
        <v>-8.3662456987049101</v>
      </c>
      <c r="BC40" s="20">
        <f t="shared" si="19"/>
        <v>-9.0766495526088846</v>
      </c>
      <c r="BD40" s="20">
        <f t="shared" si="19"/>
        <v>-5.7653550692108091</v>
      </c>
      <c r="BE40" s="20">
        <f t="shared" si="19"/>
        <v>-4.0248574133877391</v>
      </c>
      <c r="BF40" s="20">
        <f t="shared" si="19"/>
        <v>-1.842310100504807</v>
      </c>
      <c r="BG40" s="20">
        <f t="shared" si="19"/>
        <v>-6.0109698505561582E-2</v>
      </c>
      <c r="BH40" s="20">
        <f t="shared" ref="BH40:CM40" si="20">100*((BH8/BG8)^4-1)</f>
        <v>0.18051894618593689</v>
      </c>
      <c r="BI40" s="20">
        <f t="shared" si="20"/>
        <v>2.2425070034743699</v>
      </c>
      <c r="BJ40" s="20">
        <f t="shared" si="20"/>
        <v>6.3002081945267019</v>
      </c>
      <c r="BK40" s="20">
        <f t="shared" si="20"/>
        <v>4.8541509164821361</v>
      </c>
      <c r="BL40" s="20">
        <f t="shared" si="20"/>
        <v>8.4582103784926588</v>
      </c>
      <c r="BM40" s="20">
        <f t="shared" si="20"/>
        <v>0.57126390043180653</v>
      </c>
      <c r="BN40" s="20">
        <f t="shared" si="20"/>
        <v>16.214277652755559</v>
      </c>
      <c r="BO40" s="20">
        <f t="shared" si="20"/>
        <v>8.1897000826956159</v>
      </c>
      <c r="BP40" s="20">
        <f t="shared" si="20"/>
        <v>6.439379023112779</v>
      </c>
      <c r="BQ40" s="20">
        <f t="shared" si="20"/>
        <v>3.7564698567534194</v>
      </c>
      <c r="BR40" s="20">
        <f t="shared" si="20"/>
        <v>4.1533591149962135</v>
      </c>
      <c r="BS40" s="20">
        <f t="shared" si="20"/>
        <v>8.3468125186639384</v>
      </c>
      <c r="BT40" s="20">
        <f t="shared" si="20"/>
        <v>6.9403778851884423</v>
      </c>
      <c r="BU40" s="20">
        <f t="shared" si="20"/>
        <v>4.7865325039632145</v>
      </c>
      <c r="BV40" s="20">
        <f t="shared" si="20"/>
        <v>1.5918105472692901</v>
      </c>
      <c r="BW40" s="20">
        <f t="shared" si="20"/>
        <v>0.2465026254684588</v>
      </c>
      <c r="BX40" s="20">
        <f t="shared" si="20"/>
        <v>-2.535219661414434</v>
      </c>
      <c r="BY40" s="20">
        <f t="shared" si="20"/>
        <v>-2.9395339998606107</v>
      </c>
      <c r="BZ40" s="20">
        <f t="shared" si="20"/>
        <v>-21.64115406697157</v>
      </c>
      <c r="CA40" s="20">
        <f t="shared" si="20"/>
        <v>-9.3111801250140189</v>
      </c>
      <c r="CB40" s="20">
        <f t="shared" si="20"/>
        <v>-17.52382799065899</v>
      </c>
      <c r="CC40" s="20">
        <f t="shared" si="20"/>
        <v>-12.746609286956346</v>
      </c>
      <c r="CD40" s="20">
        <f t="shared" si="20"/>
        <v>-9.7173423616881198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0.82196978685249444</v>
      </c>
      <c r="CU40" s="20">
        <f t="shared" si="21"/>
        <v>1.3699368965532255</v>
      </c>
      <c r="CV40" s="20">
        <f t="shared" si="21"/>
        <v>1.8601608170849104</v>
      </c>
      <c r="CW40" s="20">
        <f t="shared" si="21"/>
        <v>6.0266833584650792</v>
      </c>
      <c r="CX40" s="20">
        <f t="shared" si="21"/>
        <v>5.1049068671707776</v>
      </c>
      <c r="CY40" s="20">
        <f t="shared" si="21"/>
        <v>4.6587979725738471</v>
      </c>
      <c r="CZ40" s="20">
        <f t="shared" si="21"/>
        <v>1.4651770700433886</v>
      </c>
      <c r="DA40" s="20">
        <f t="shared" si="21"/>
        <v>3.1477139167119361</v>
      </c>
      <c r="DB40" s="20">
        <f t="shared" si="21"/>
        <v>0.7740401243070183</v>
      </c>
      <c r="DC40" s="20">
        <f t="shared" si="21"/>
        <v>2.8021138095081444</v>
      </c>
      <c r="DD40" s="20">
        <f t="shared" si="21"/>
        <v>1.8487121604559897</v>
      </c>
      <c r="DE40" s="20">
        <f t="shared" si="21"/>
        <v>-0.60782399687943078</v>
      </c>
      <c r="DF40" s="20">
        <f t="shared" si="21"/>
        <v>-2.3683988948051349</v>
      </c>
      <c r="DG40" s="20">
        <f t="shared" si="21"/>
        <v>-0.5614737615840748</v>
      </c>
      <c r="DH40" s="20">
        <f t="shared" si="21"/>
        <v>-0.25586886403612397</v>
      </c>
      <c r="DI40" s="20">
        <f t="shared" si="21"/>
        <v>-3.3901640741227146</v>
      </c>
      <c r="DJ40" s="20">
        <f t="shared" si="21"/>
        <v>0.56990983314506583</v>
      </c>
      <c r="DK40" s="20">
        <f t="shared" si="21"/>
        <v>3.9817013121757006</v>
      </c>
      <c r="DL40" s="20">
        <f t="shared" si="21"/>
        <v>3.0506508692193401</v>
      </c>
      <c r="DM40" s="20">
        <f t="shared" si="21"/>
        <v>3.1833205731251146</v>
      </c>
      <c r="DN40" s="20">
        <f t="shared" si="21"/>
        <v>5.9167292323029308</v>
      </c>
      <c r="DO40" s="20">
        <f t="shared" si="21"/>
        <v>0.29809940830860526</v>
      </c>
      <c r="DP40" s="20">
        <f t="shared" si="21"/>
        <v>3.9245587642104729</v>
      </c>
      <c r="DQ40" s="20">
        <f t="shared" si="21"/>
        <v>0.39350665720740974</v>
      </c>
      <c r="DR40" s="20">
        <f t="shared" si="21"/>
        <v>0</v>
      </c>
      <c r="DS40" s="20">
        <f t="shared" si="21"/>
        <v>-0.73398674580901213</v>
      </c>
      <c r="DT40" s="20">
        <f t="shared" ref="DT40:EY40" si="22">100*((DT8/DS8)^4-1)</f>
        <v>-32.334361641923437</v>
      </c>
      <c r="DU40" s="20">
        <f t="shared" si="22"/>
        <v>2.6823941367957405</v>
      </c>
      <c r="DV40" s="20">
        <f t="shared" si="22"/>
        <v>-3.0865149188798457</v>
      </c>
      <c r="DW40" s="20">
        <f t="shared" si="22"/>
        <v>-3.9030085325168495</v>
      </c>
      <c r="DX40" s="20">
        <f t="shared" si="22"/>
        <v>-0.38311511022567357</v>
      </c>
      <c r="DY40" s="20">
        <f t="shared" si="22"/>
        <v>5.4873446819780902E-2</v>
      </c>
      <c r="DZ40" s="20">
        <f t="shared" si="22"/>
        <v>4.9152953010245692</v>
      </c>
      <c r="EA40" s="20">
        <f t="shared" si="22"/>
        <v>-0.97204625231929187</v>
      </c>
      <c r="EB40" s="20">
        <f t="shared" si="22"/>
        <v>3.9138124518633299</v>
      </c>
      <c r="EC40" s="20">
        <f t="shared" si="22"/>
        <v>6.5028794955227953</v>
      </c>
      <c r="ED40" s="20">
        <f t="shared" si="22"/>
        <v>1.8669897012015158</v>
      </c>
      <c r="EE40" s="20">
        <f t="shared" si="22"/>
        <v>-0.21074808274891277</v>
      </c>
      <c r="EF40" s="20">
        <f t="shared" si="22"/>
        <v>0.79369939642670584</v>
      </c>
      <c r="EG40" s="20">
        <f t="shared" si="22"/>
        <v>-0.26300202745661583</v>
      </c>
      <c r="EH40" s="20">
        <f t="shared" si="22"/>
        <v>3.1449596199237817</v>
      </c>
      <c r="EI40" s="20">
        <f t="shared" si="22"/>
        <v>2.7464400923050691</v>
      </c>
      <c r="EJ40" s="19">
        <f t="shared" si="22"/>
        <v>0.79973898745535621</v>
      </c>
      <c r="EK40" s="19">
        <f t="shared" si="22"/>
        <v>0.74336111085717693</v>
      </c>
      <c r="EL40" s="19">
        <f t="shared" si="22"/>
        <v>0.19521147448373632</v>
      </c>
      <c r="EM40" s="19">
        <f t="shared" si="22"/>
        <v>-0.72209130681529787</v>
      </c>
      <c r="EN40" s="19">
        <f t="shared" si="22"/>
        <v>0.81767960139951246</v>
      </c>
      <c r="EO40" s="19">
        <f t="shared" si="22"/>
        <v>1.5075639201855617</v>
      </c>
      <c r="EP40" s="19">
        <f t="shared" si="22"/>
        <v>0.75763106051724982</v>
      </c>
      <c r="EQ40" s="19">
        <f t="shared" si="22"/>
        <v>1.2082372624625304</v>
      </c>
      <c r="ER40" s="19">
        <f t="shared" si="22"/>
        <v>1.6167863093286661</v>
      </c>
      <c r="ES40" s="19">
        <f t="shared" si="22"/>
        <v>0.97205640573772012</v>
      </c>
      <c r="ET40" s="19">
        <f t="shared" si="22"/>
        <v>0.71866867094125819</v>
      </c>
      <c r="EU40" s="19">
        <f t="shared" si="22"/>
        <v>1.0707503260690476</v>
      </c>
      <c r="EV40" s="19">
        <f t="shared" si="22"/>
        <v>0.87839848066604276</v>
      </c>
      <c r="EW40" s="19">
        <f t="shared" si="22"/>
        <v>1.0693741709410842</v>
      </c>
      <c r="EX40" s="19">
        <f t="shared" si="22"/>
        <v>1.0276275124934564</v>
      </c>
      <c r="EY40" s="19">
        <f t="shared" si="22"/>
        <v>1.3980435052991735</v>
      </c>
      <c r="EZ40" s="19">
        <f t="shared" ref="EZ40:FF40" si="23">100*((EZ8/EY8)^4-1)</f>
        <v>0.96732402449404287</v>
      </c>
      <c r="FA40" s="19">
        <f t="shared" si="23"/>
        <v>1.080524549893469</v>
      </c>
      <c r="FB40" s="19">
        <f t="shared" si="23"/>
        <v>0.90090011842969275</v>
      </c>
      <c r="FC40" s="19">
        <f t="shared" si="23"/>
        <v>1.2062219381692385</v>
      </c>
      <c r="FD40" s="19">
        <f t="shared" si="23"/>
        <v>1.3969815184701195</v>
      </c>
      <c r="FE40" s="19">
        <f t="shared" si="23"/>
        <v>1.1354023623982856</v>
      </c>
      <c r="FF40" s="19">
        <f t="shared" si="23"/>
        <v>0.91019933434275391</v>
      </c>
      <c r="FG40" s="19">
        <f t="shared" si="14"/>
        <v>1.0802008082752002</v>
      </c>
      <c r="FH40" s="19">
        <f t="shared" si="15"/>
        <v>0.82493155791760753</v>
      </c>
      <c r="FI40" s="19">
        <f t="shared" si="16"/>
        <v>0.61082531173919374</v>
      </c>
      <c r="FJ40" s="19">
        <f t="shared" si="17"/>
        <v>0.34562786879588359</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0</v>
      </c>
      <c r="DW41" s="20">
        <f t="shared" si="28"/>
        <v>-30.503035652388366</v>
      </c>
      <c r="DX41" s="20">
        <f t="shared" si="28"/>
        <v>43.891177030146935</v>
      </c>
      <c r="DY41" s="20">
        <f t="shared" si="28"/>
        <v>-30.503035652388366</v>
      </c>
      <c r="DZ41" s="20">
        <f t="shared" si="28"/>
        <v>43.891177030146935</v>
      </c>
      <c r="EA41" s="20">
        <f t="shared" si="28"/>
        <v>-16.289607312724041</v>
      </c>
      <c r="EB41" s="20">
        <f t="shared" si="28"/>
        <v>-16.979287616966033</v>
      </c>
      <c r="EC41" s="20">
        <f t="shared" si="28"/>
        <v>0</v>
      </c>
      <c r="ED41" s="20">
        <f t="shared" si="28"/>
        <v>0</v>
      </c>
      <c r="EE41" s="20">
        <f t="shared" si="28"/>
        <v>0</v>
      </c>
      <c r="EF41" s="20">
        <f t="shared" si="28"/>
        <v>0</v>
      </c>
      <c r="EG41" s="20">
        <f t="shared" si="28"/>
        <v>0</v>
      </c>
      <c r="EH41" s="20">
        <f t="shared" si="28"/>
        <v>0</v>
      </c>
      <c r="EI41" s="20">
        <f t="shared" si="28"/>
        <v>0</v>
      </c>
      <c r="EJ41" s="19">
        <f t="shared" si="28"/>
        <v>9.5868508840128541</v>
      </c>
      <c r="EK41" s="19">
        <f t="shared" si="28"/>
        <v>6.2790524730767849</v>
      </c>
      <c r="EL41" s="19">
        <f t="shared" si="28"/>
        <v>4.1341360073023248</v>
      </c>
      <c r="EM41" s="19">
        <f t="shared" si="28"/>
        <v>2.7313973988010609</v>
      </c>
      <c r="EN41" s="19">
        <f t="shared" si="28"/>
        <v>1.8087209473475419</v>
      </c>
      <c r="EO41" s="19">
        <f t="shared" si="28"/>
        <v>1.1996267547730532</v>
      </c>
      <c r="EP41" s="19">
        <f t="shared" si="28"/>
        <v>0.79635446686243672</v>
      </c>
      <c r="EQ41" s="19">
        <f t="shared" si="28"/>
        <v>0.52905474510114292</v>
      </c>
      <c r="ER41" s="19">
        <f t="shared" si="28"/>
        <v>0.35162969020785528</v>
      </c>
      <c r="ES41" s="19">
        <f t="shared" si="28"/>
        <v>0.23377204242980287</v>
      </c>
      <c r="ET41" s="19">
        <f t="shared" si="28"/>
        <v>0.15540844418995281</v>
      </c>
      <c r="EU41" s="19">
        <f t="shared" si="28"/>
        <v>0.10338494705712797</v>
      </c>
      <c r="EV41" s="19">
        <f t="shared" si="28"/>
        <v>6.8789746503394866E-2</v>
      </c>
      <c r="EW41" s="19">
        <f t="shared" si="28"/>
        <v>4.5705595413259026E-2</v>
      </c>
      <c r="EX41" s="19">
        <f t="shared" si="28"/>
        <v>3.0429581390478688E-2</v>
      </c>
      <c r="EY41" s="19">
        <f t="shared" si="28"/>
        <v>2.0230689851885586E-2</v>
      </c>
      <c r="EZ41" s="19">
        <f t="shared" ref="EZ41:FF41" si="29">100*((EZ9/EY9)^4-1)</f>
        <v>1.3450518286295399E-2</v>
      </c>
      <c r="FA41" s="19">
        <f t="shared" si="29"/>
        <v>8.9665599296351317E-3</v>
      </c>
      <c r="FB41" s="19">
        <f t="shared" si="29"/>
        <v>5.9241338589144377E-3</v>
      </c>
      <c r="FC41" s="19">
        <f t="shared" si="29"/>
        <v>4.0027050276281173E-3</v>
      </c>
      <c r="FD41" s="19">
        <f t="shared" si="29"/>
        <v>2.6150608423813893E-3</v>
      </c>
      <c r="FE41" s="19">
        <f t="shared" si="29"/>
        <v>1.7611462713507109E-3</v>
      </c>
      <c r="FF41" s="19">
        <f t="shared" si="29"/>
        <v>1.1740897601919542E-3</v>
      </c>
      <c r="FG41" s="19">
        <f t="shared" si="14"/>
        <v>7.4714464002312297E-4</v>
      </c>
      <c r="FH41" s="19">
        <f t="shared" si="15"/>
        <v>5.3367331886988723E-4</v>
      </c>
      <c r="FI41" s="19">
        <f t="shared" si="16"/>
        <v>3.2020330769100269E-4</v>
      </c>
      <c r="FJ41" s="19">
        <f t="shared" si="17"/>
        <v>2.6683582279307672E-4</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0.92059232154930726</v>
      </c>
      <c r="R42" s="20">
        <f t="shared" si="30"/>
        <v>0</v>
      </c>
      <c r="S42" s="20">
        <f t="shared" si="30"/>
        <v>-1.5922343453397825</v>
      </c>
      <c r="T42" s="20">
        <f t="shared" si="30"/>
        <v>-2.277810927223678</v>
      </c>
      <c r="U42" s="20">
        <f t="shared" si="30"/>
        <v>-0.69144079650778068</v>
      </c>
      <c r="V42" s="20">
        <f t="shared" si="30"/>
        <v>4.4712202395945866</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16.010879610257113</v>
      </c>
      <c r="AF42" s="20">
        <f t="shared" si="31"/>
        <v>3.9588889813743533</v>
      </c>
      <c r="AG42" s="20">
        <f t="shared" si="31"/>
        <v>4.5494356378109613</v>
      </c>
      <c r="AH42" s="20">
        <f t="shared" si="31"/>
        <v>16.633356495985897</v>
      </c>
      <c r="AI42" s="20">
        <f t="shared" si="31"/>
        <v>1.1661684395309679</v>
      </c>
      <c r="AJ42" s="20">
        <f t="shared" si="31"/>
        <v>11.251387827101533</v>
      </c>
      <c r="AK42" s="20">
        <f t="shared" si="31"/>
        <v>9.7302263940662428</v>
      </c>
      <c r="AL42" s="20">
        <f t="shared" si="31"/>
        <v>10.287418499996171</v>
      </c>
      <c r="AM42" s="20">
        <f t="shared" si="31"/>
        <v>5.4832066066193397</v>
      </c>
      <c r="AN42" s="20">
        <f t="shared" si="31"/>
        <v>9.1350659599759965</v>
      </c>
      <c r="AO42" s="20">
        <f t="shared" si="31"/>
        <v>9.6706710010753696</v>
      </c>
      <c r="AP42" s="20">
        <f t="shared" si="31"/>
        <v>7.6454827613016807</v>
      </c>
      <c r="AQ42" s="20">
        <f t="shared" si="31"/>
        <v>8.204487765515168</v>
      </c>
      <c r="AR42" s="20">
        <f t="shared" si="31"/>
        <v>5.6464721048807176</v>
      </c>
      <c r="AS42" s="20">
        <f t="shared" si="31"/>
        <v>0.64334332245350456</v>
      </c>
      <c r="AT42" s="20">
        <f t="shared" si="31"/>
        <v>7.236959229521589</v>
      </c>
      <c r="AU42" s="20">
        <f t="shared" si="31"/>
        <v>-0.47141933278735948</v>
      </c>
      <c r="AV42" s="20">
        <f t="shared" si="31"/>
        <v>-11.01819249352789</v>
      </c>
      <c r="AW42" s="20">
        <f t="shared" si="31"/>
        <v>-6.4889857485337155</v>
      </c>
      <c r="AX42" s="20">
        <f t="shared" si="31"/>
        <v>-15.798776984910678</v>
      </c>
      <c r="AY42" s="20">
        <f t="shared" si="31"/>
        <v>-0.85854837219110358</v>
      </c>
      <c r="AZ42" s="20">
        <f t="shared" si="31"/>
        <v>-8.3564413019631907</v>
      </c>
      <c r="BA42" s="20">
        <f t="shared" si="31"/>
        <v>0.70764872289499348</v>
      </c>
      <c r="BB42" s="20">
        <f t="shared" si="31"/>
        <v>-4.67147496955298</v>
      </c>
      <c r="BC42" s="20">
        <f t="shared" si="31"/>
        <v>-4.8984459263345492</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12.552677520412182</v>
      </c>
      <c r="BN42" s="20">
        <f t="shared" si="32"/>
        <v>12.868657146177508</v>
      </c>
      <c r="BO42" s="20">
        <f t="shared" si="32"/>
        <v>10.953571469439671</v>
      </c>
      <c r="BP42" s="20">
        <f t="shared" si="32"/>
        <v>12.134319803168081</v>
      </c>
      <c r="BQ42" s="20">
        <f t="shared" si="32"/>
        <v>3.8671654315049375</v>
      </c>
      <c r="BR42" s="20">
        <f t="shared" si="32"/>
        <v>4.1292544553438892</v>
      </c>
      <c r="BS42" s="20">
        <f t="shared" si="32"/>
        <v>16.1342321850241</v>
      </c>
      <c r="BT42" s="20">
        <f t="shared" si="32"/>
        <v>14.74001559308098</v>
      </c>
      <c r="BU42" s="20">
        <f t="shared" si="32"/>
        <v>3.1136618106180736</v>
      </c>
      <c r="BV42" s="20">
        <f t="shared" si="32"/>
        <v>-0.13273600295493626</v>
      </c>
      <c r="BW42" s="20">
        <f t="shared" si="32"/>
        <v>-2.7607207254127353</v>
      </c>
      <c r="BX42" s="20">
        <f t="shared" si="32"/>
        <v>-6.0132852491160405</v>
      </c>
      <c r="BY42" s="20">
        <f t="shared" si="32"/>
        <v>-7.3943396527705989</v>
      </c>
      <c r="BZ42" s="20">
        <f t="shared" si="32"/>
        <v>-21.315921943236916</v>
      </c>
      <c r="CA42" s="20">
        <f t="shared" si="32"/>
        <v>-31.889296588358562</v>
      </c>
      <c r="CB42" s="20">
        <f t="shared" si="32"/>
        <v>-26.105966157426653</v>
      </c>
      <c r="CC42" s="20">
        <f t="shared" si="32"/>
        <v>-21.713163994653229</v>
      </c>
      <c r="CD42" s="20">
        <f t="shared" si="32"/>
        <v>-17.309007067074987</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9.7234436280844605</v>
      </c>
      <c r="DL42" s="20">
        <f t="shared" si="33"/>
        <v>5.1480119752968179</v>
      </c>
      <c r="DM42" s="20">
        <f t="shared" si="33"/>
        <v>3.8617193262994176</v>
      </c>
      <c r="DN42" s="20">
        <f t="shared" si="33"/>
        <v>4.8989541364929501</v>
      </c>
      <c r="DO42" s="20">
        <f t="shared" si="33"/>
        <v>-5.534969093378173</v>
      </c>
      <c r="DP42" s="20">
        <f t="shared" si="33"/>
        <v>6.4044167206568581</v>
      </c>
      <c r="DQ42" s="20">
        <f t="shared" si="33"/>
        <v>0.51430302222097435</v>
      </c>
      <c r="DR42" s="20">
        <f t="shared" si="33"/>
        <v>0.51364260371864479</v>
      </c>
      <c r="DS42" s="20">
        <f t="shared" si="33"/>
        <v>1.5448700309848018</v>
      </c>
      <c r="DT42" s="20">
        <f t="shared" ref="DT42:EY42" si="34">100*((DT10/DS10)^4-1)</f>
        <v>-39.293702179195932</v>
      </c>
      <c r="DU42" s="20">
        <f t="shared" si="34"/>
        <v>38.334181827640549</v>
      </c>
      <c r="DV42" s="20">
        <f t="shared" si="34"/>
        <v>9.0852986412926828</v>
      </c>
      <c r="DW42" s="20">
        <f t="shared" si="34"/>
        <v>1.8372223319810921</v>
      </c>
      <c r="DX42" s="20">
        <f t="shared" si="34"/>
        <v>5.0221671433399395</v>
      </c>
      <c r="DY42" s="20">
        <f t="shared" si="34"/>
        <v>0.77120465652515957</v>
      </c>
      <c r="DZ42" s="20">
        <f t="shared" si="34"/>
        <v>3.1055605559410893</v>
      </c>
      <c r="EA42" s="20">
        <f t="shared" si="34"/>
        <v>-5.7127855728745907</v>
      </c>
      <c r="EB42" s="20">
        <f t="shared" si="34"/>
        <v>5.7899043577575693</v>
      </c>
      <c r="EC42" s="20">
        <f t="shared" si="34"/>
        <v>7.1715192111150738</v>
      </c>
      <c r="ED42" s="20">
        <f t="shared" si="34"/>
        <v>-0.62276005642569743</v>
      </c>
      <c r="EE42" s="20">
        <f t="shared" si="34"/>
        <v>-1.3683517936589618</v>
      </c>
      <c r="EF42" s="20">
        <f t="shared" si="34"/>
        <v>-2.1159980036935866</v>
      </c>
      <c r="EG42" s="20">
        <f t="shared" si="34"/>
        <v>-5.3148199297287979</v>
      </c>
      <c r="EH42" s="20">
        <f t="shared" si="34"/>
        <v>2.8431185888667665</v>
      </c>
      <c r="EI42" s="20">
        <f t="shared" si="34"/>
        <v>3.0826262305109653</v>
      </c>
      <c r="EJ42" s="19">
        <f t="shared" si="34"/>
        <v>2.6845802380037753E-2</v>
      </c>
      <c r="EK42" s="19">
        <f t="shared" si="34"/>
        <v>-0.32208388349945771</v>
      </c>
      <c r="EL42" s="19">
        <f t="shared" si="34"/>
        <v>-1.2693356738616823</v>
      </c>
      <c r="EM42" s="19">
        <f t="shared" si="34"/>
        <v>-1.5816541920279481</v>
      </c>
      <c r="EN42" s="19">
        <f t="shared" si="34"/>
        <v>0.44966566782222994</v>
      </c>
      <c r="EO42" s="19">
        <f t="shared" si="34"/>
        <v>1.1391725274892295</v>
      </c>
      <c r="EP42" s="19">
        <f t="shared" si="34"/>
        <v>1.8810080688415054</v>
      </c>
      <c r="EQ42" s="19">
        <f t="shared" si="34"/>
        <v>2.3838405598351153</v>
      </c>
      <c r="ER42" s="19">
        <f t="shared" si="34"/>
        <v>2.8568032702967594</v>
      </c>
      <c r="ES42" s="19">
        <f t="shared" si="34"/>
        <v>2.5014168015782268</v>
      </c>
      <c r="ET42" s="19">
        <f t="shared" si="34"/>
        <v>2.1005620682290838</v>
      </c>
      <c r="EU42" s="19">
        <f t="shared" si="34"/>
        <v>2.8542125256278084</v>
      </c>
      <c r="EV42" s="19">
        <f t="shared" si="34"/>
        <v>2.6520195141288339</v>
      </c>
      <c r="EW42" s="19">
        <f t="shared" si="34"/>
        <v>3.0201190971260505</v>
      </c>
      <c r="EX42" s="19">
        <f t="shared" si="34"/>
        <v>2.9812468278167303</v>
      </c>
      <c r="EY42" s="19">
        <f t="shared" si="34"/>
        <v>3.8125024226398629</v>
      </c>
      <c r="EZ42" s="19">
        <f t="shared" ref="EZ42:FF42" si="35">100*((EZ10/EY10)^4-1)</f>
        <v>2.8990510575313211</v>
      </c>
      <c r="FA42" s="19">
        <f t="shared" si="35"/>
        <v>3.3648888823447631</v>
      </c>
      <c r="FB42" s="19">
        <f t="shared" si="35"/>
        <v>2.9749841734637572</v>
      </c>
      <c r="FC42" s="19">
        <f t="shared" si="35"/>
        <v>3.1614263657437913</v>
      </c>
      <c r="FD42" s="19">
        <f t="shared" si="35"/>
        <v>3.633123411366479</v>
      </c>
      <c r="FE42" s="19">
        <f t="shared" si="35"/>
        <v>3.013834657810488</v>
      </c>
      <c r="FF42" s="19">
        <f t="shared" si="35"/>
        <v>2.3960870267013767</v>
      </c>
      <c r="FG42" s="19">
        <f t="shared" si="14"/>
        <v>2.5327479767284888</v>
      </c>
      <c r="FH42" s="19">
        <f t="shared" si="15"/>
        <v>2.1435561696435901</v>
      </c>
      <c r="FI42" s="19">
        <f t="shared" si="16"/>
        <v>1.7963053498286197</v>
      </c>
      <c r="FJ42" s="19">
        <f t="shared" si="17"/>
        <v>1.1418364146406068</v>
      </c>
    </row>
    <row r="43" spans="1:166" x14ac:dyDescent="0.2">
      <c r="B43" t="str">
        <f t="shared" si="7"/>
        <v xml:space="preserve">   Manufacturing</v>
      </c>
      <c r="C43" s="20"/>
      <c r="D43" s="20">
        <f t="shared" ref="D43:AA43" si="36">100*((D11/C11)^4-1)</f>
        <v>-2.5328855407221851</v>
      </c>
      <c r="E43" s="20">
        <f t="shared" si="36"/>
        <v>2.5347285982505019</v>
      </c>
      <c r="F43" s="20">
        <f t="shared" si="36"/>
        <v>-5.0181147705489089</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-3.1334994740788935</v>
      </c>
      <c r="N43" s="20">
        <f t="shared" si="36"/>
        <v>-6.1167015068012365</v>
      </c>
      <c r="O43" s="20">
        <f t="shared" si="36"/>
        <v>-7.2807294704789527</v>
      </c>
      <c r="P43" s="20">
        <f t="shared" si="36"/>
        <v>-4.0563302354019388</v>
      </c>
      <c r="Q43" s="20">
        <f t="shared" si="36"/>
        <v>2.6182939532093163</v>
      </c>
      <c r="R43" s="20">
        <f t="shared" si="36"/>
        <v>-15.48444098354409</v>
      </c>
      <c r="S43" s="20">
        <f t="shared" si="36"/>
        <v>-6.5500177658210035</v>
      </c>
      <c r="T43" s="20">
        <f t="shared" si="36"/>
        <v>-2.3522093217348217</v>
      </c>
      <c r="U43" s="20">
        <f t="shared" si="36"/>
        <v>-0.93718377044633705</v>
      </c>
      <c r="V43" s="20">
        <f t="shared" si="36"/>
        <v>-0.79529655147499989</v>
      </c>
      <c r="W43" s="20">
        <f t="shared" si="36"/>
        <v>6.0926731543793133</v>
      </c>
      <c r="X43" s="20">
        <f t="shared" si="36"/>
        <v>-4.9871501716818756</v>
      </c>
      <c r="Y43" s="20">
        <f t="shared" si="36"/>
        <v>-9.5707045666933226</v>
      </c>
      <c r="Z43" s="20">
        <f t="shared" si="36"/>
        <v>-31.025739880924121</v>
      </c>
      <c r="AA43" s="20">
        <f t="shared" si="36"/>
        <v>48.133575002649273</v>
      </c>
      <c r="AB43" s="20">
        <f t="shared" ref="AB43:BG43" si="37">100*((AB11/AA11)^4-1)</f>
        <v>8.0737734506177041</v>
      </c>
      <c r="AC43" s="20">
        <f t="shared" si="37"/>
        <v>9.8471359355945651</v>
      </c>
      <c r="AD43" s="20">
        <f t="shared" si="37"/>
        <v>13.377776015570886</v>
      </c>
      <c r="AE43" s="20">
        <f t="shared" si="37"/>
        <v>12.870127463977976</v>
      </c>
      <c r="AF43" s="20">
        <f t="shared" si="37"/>
        <v>11.888412867244714</v>
      </c>
      <c r="AG43" s="20">
        <f t="shared" si="37"/>
        <v>12.179725206161173</v>
      </c>
      <c r="AH43" s="20">
        <f t="shared" si="37"/>
        <v>12.231399102755013</v>
      </c>
      <c r="AI43" s="20">
        <f t="shared" si="37"/>
        <v>0.92045109577396644</v>
      </c>
      <c r="AJ43" s="20">
        <f t="shared" si="37"/>
        <v>4.0880628442732547</v>
      </c>
      <c r="AK43" s="20">
        <f t="shared" si="37"/>
        <v>-0.30168166163223598</v>
      </c>
      <c r="AL43" s="20">
        <f t="shared" si="37"/>
        <v>-4.6324093405829654</v>
      </c>
      <c r="AM43" s="20">
        <f t="shared" si="37"/>
        <v>-11.684352448002667</v>
      </c>
      <c r="AN43" s="20">
        <f t="shared" si="37"/>
        <v>-8.1912369247856063</v>
      </c>
      <c r="AO43" s="20">
        <f t="shared" si="37"/>
        <v>-10.041286977591357</v>
      </c>
      <c r="AP43" s="20">
        <f t="shared" si="37"/>
        <v>-6.3307465637529976</v>
      </c>
      <c r="AQ43" s="20">
        <f t="shared" si="37"/>
        <v>-14.480464558116902</v>
      </c>
      <c r="AR43" s="20">
        <f t="shared" si="37"/>
        <v>2.6140104367222472</v>
      </c>
      <c r="AS43" s="20">
        <f t="shared" si="37"/>
        <v>-3.4985017464175483</v>
      </c>
      <c r="AT43" s="20">
        <f t="shared" si="37"/>
        <v>-3.0505634481678756</v>
      </c>
      <c r="AU43" s="20">
        <f t="shared" si="37"/>
        <v>-5.4003968921527479</v>
      </c>
      <c r="AV43" s="20">
        <f t="shared" si="37"/>
        <v>-2.1328775160452174</v>
      </c>
      <c r="AW43" s="20">
        <f t="shared" si="37"/>
        <v>-2.7102560086815775</v>
      </c>
      <c r="AX43" s="20">
        <f t="shared" si="37"/>
        <v>-11.511106105253699</v>
      </c>
      <c r="AY43" s="20">
        <f t="shared" si="37"/>
        <v>-17.948019698335759</v>
      </c>
      <c r="AZ43" s="20">
        <f t="shared" si="37"/>
        <v>-8.5904263678702968</v>
      </c>
      <c r="BA43" s="20">
        <f t="shared" si="37"/>
        <v>-9.3776228272703381</v>
      </c>
      <c r="BB43" s="20">
        <f t="shared" si="37"/>
        <v>-9.9077100302174426</v>
      </c>
      <c r="BC43" s="20">
        <f t="shared" si="37"/>
        <v>-11.169326554105707</v>
      </c>
      <c r="BD43" s="20">
        <f t="shared" si="37"/>
        <v>-8.5118801322036077</v>
      </c>
      <c r="BE43" s="20">
        <f t="shared" si="37"/>
        <v>-6.0904327244889256</v>
      </c>
      <c r="BF43" s="20">
        <f t="shared" si="37"/>
        <v>-5.2322465675538332</v>
      </c>
      <c r="BG43" s="20">
        <f t="shared" si="37"/>
        <v>-2.3629949736815314</v>
      </c>
      <c r="BH43" s="20">
        <f t="shared" ref="BH43:CM43" si="38">100*((BH11/BG11)^4-1)</f>
        <v>0.1846295377674112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-0.39058639031716025</v>
      </c>
      <c r="CU43" s="20">
        <f t="shared" si="39"/>
        <v>-1.1694640900357656</v>
      </c>
      <c r="CV43" s="20">
        <f t="shared" si="39"/>
        <v>0.23582577954885942</v>
      </c>
      <c r="CW43" s="20">
        <f t="shared" si="39"/>
        <v>1.4203762706980871</v>
      </c>
      <c r="CX43" s="20">
        <f t="shared" si="39"/>
        <v>7.8239605061747319E-2</v>
      </c>
      <c r="CY43" s="20">
        <f t="shared" si="39"/>
        <v>1.1781905374094848</v>
      </c>
      <c r="CZ43" s="20">
        <f t="shared" si="39"/>
        <v>-1.0097986920007962</v>
      </c>
      <c r="DA43" s="20">
        <f t="shared" si="39"/>
        <v>2.6046984347159574</v>
      </c>
      <c r="DB43" s="20">
        <f t="shared" si="39"/>
        <v>-1.5443725424059473</v>
      </c>
      <c r="DC43" s="20">
        <f t="shared" si="39"/>
        <v>-1.164470852020083</v>
      </c>
      <c r="DD43" s="20">
        <f t="shared" si="39"/>
        <v>-1.4775676884282607</v>
      </c>
      <c r="DE43" s="20">
        <f t="shared" si="39"/>
        <v>-4.0195825927035074</v>
      </c>
      <c r="DF43" s="20">
        <f t="shared" si="39"/>
        <v>-5.816315677656803</v>
      </c>
      <c r="DG43" s="20">
        <f t="shared" si="39"/>
        <v>-4.2766031371345381</v>
      </c>
      <c r="DH43" s="20">
        <f t="shared" si="39"/>
        <v>-2.4991206843285707</v>
      </c>
      <c r="DI43" s="20">
        <f t="shared" si="39"/>
        <v>-6.3927743269895476</v>
      </c>
      <c r="DJ43" s="20">
        <f t="shared" si="39"/>
        <v>-1.6549084399157254</v>
      </c>
      <c r="DK43" s="20">
        <f t="shared" si="39"/>
        <v>0.58657012581571077</v>
      </c>
      <c r="DL43" s="20">
        <f t="shared" si="39"/>
        <v>1.7648486988656176</v>
      </c>
      <c r="DM43" s="20">
        <f t="shared" si="39"/>
        <v>2.7714894843877458</v>
      </c>
      <c r="DN43" s="20">
        <f t="shared" si="39"/>
        <v>6.5968122801633333</v>
      </c>
      <c r="DO43" s="20">
        <f t="shared" si="39"/>
        <v>4.1248751882732249</v>
      </c>
      <c r="DP43" s="20">
        <f t="shared" si="39"/>
        <v>2.4349534946019435</v>
      </c>
      <c r="DQ43" s="20">
        <f t="shared" si="39"/>
        <v>0.32019185921803306</v>
      </c>
      <c r="DR43" s="20">
        <f t="shared" si="39"/>
        <v>-0.31916990317094607</v>
      </c>
      <c r="DS43" s="20">
        <f t="shared" si="39"/>
        <v>-2.1412925409882488</v>
      </c>
      <c r="DT43" s="20">
        <f t="shared" ref="DT43:EY43" si="40">100*((DT11/DS11)^4-1)</f>
        <v>-27.601552156918142</v>
      </c>
      <c r="DU43" s="20">
        <f t="shared" si="40"/>
        <v>-15.327184748636224</v>
      </c>
      <c r="DV43" s="20">
        <f t="shared" si="40"/>
        <v>-10.798038555497913</v>
      </c>
      <c r="DW43" s="20">
        <f t="shared" si="40"/>
        <v>-7.7121436050131003</v>
      </c>
      <c r="DX43" s="20">
        <f t="shared" si="40"/>
        <v>-4.4078043632484354</v>
      </c>
      <c r="DY43" s="20">
        <f t="shared" si="40"/>
        <v>-0.28905196087563034</v>
      </c>
      <c r="DZ43" s="20">
        <f t="shared" si="40"/>
        <v>6.1202065109791315</v>
      </c>
      <c r="EA43" s="20">
        <f t="shared" si="40"/>
        <v>2.7866200384492945</v>
      </c>
      <c r="EB43" s="20">
        <f t="shared" si="40"/>
        <v>2.6709716112019999</v>
      </c>
      <c r="EC43" s="20">
        <f t="shared" si="40"/>
        <v>6.043665183077529</v>
      </c>
      <c r="ED43" s="20">
        <f t="shared" si="40"/>
        <v>3.7501814863843075</v>
      </c>
      <c r="EE43" s="20">
        <f t="shared" si="40"/>
        <v>0.64286327369769136</v>
      </c>
      <c r="EF43" s="20">
        <f t="shared" si="40"/>
        <v>2.9593380238615019</v>
      </c>
      <c r="EG43" s="20">
        <f t="shared" si="40"/>
        <v>3.4955321613619139</v>
      </c>
      <c r="EH43" s="20">
        <f t="shared" si="40"/>
        <v>3.3729245130693863</v>
      </c>
      <c r="EI43" s="20">
        <f t="shared" si="40"/>
        <v>2.523535308837821</v>
      </c>
      <c r="EJ43" s="19">
        <f t="shared" si="40"/>
        <v>1.3067992385895844</v>
      </c>
      <c r="EK43" s="19">
        <f t="shared" si="40"/>
        <v>1.4702757029650737</v>
      </c>
      <c r="EL43" s="19">
        <f t="shared" si="40"/>
        <v>1.2093617124779188</v>
      </c>
      <c r="EM43" s="19">
        <f t="shared" si="40"/>
        <v>-0.13830304678154048</v>
      </c>
      <c r="EN43" s="19">
        <f t="shared" si="40"/>
        <v>1.0681293839610362</v>
      </c>
      <c r="EO43" s="19">
        <f t="shared" si="40"/>
        <v>1.7636678437590758</v>
      </c>
      <c r="EP43" s="19">
        <f t="shared" si="40"/>
        <v>-1.1781203404459539E-2</v>
      </c>
      <c r="EQ43" s="19">
        <f t="shared" si="40"/>
        <v>0.40276826366751894</v>
      </c>
      <c r="ER43" s="19">
        <f t="shared" si="40"/>
        <v>0.76594786611321464</v>
      </c>
      <c r="ES43" s="19">
        <f t="shared" si="40"/>
        <v>-8.4557377179839133E-2</v>
      </c>
      <c r="ET43" s="19">
        <f t="shared" si="40"/>
        <v>-0.24340021324084082</v>
      </c>
      <c r="EU43" s="19">
        <f t="shared" si="40"/>
        <v>-0.17415770396638219</v>
      </c>
      <c r="EV43" s="19">
        <f t="shared" si="40"/>
        <v>-0.36987631713727431</v>
      </c>
      <c r="EW43" s="19">
        <f t="shared" si="40"/>
        <v>-0.31150182013539585</v>
      </c>
      <c r="EX43" s="19">
        <f t="shared" si="40"/>
        <v>-0.36659043093930643</v>
      </c>
      <c r="EY43" s="19">
        <f t="shared" si="40"/>
        <v>-0.33373035643045057</v>
      </c>
      <c r="EZ43" s="19">
        <f t="shared" ref="EZ43:FF43" si="41">100*((EZ11/EY11)^4-1)</f>
        <v>-0.43757780156846726</v>
      </c>
      <c r="FA43" s="19">
        <f t="shared" si="41"/>
        <v>-0.59081421096385256</v>
      </c>
      <c r="FB43" s="19">
        <f t="shared" si="41"/>
        <v>-0.63383218294836841</v>
      </c>
      <c r="FC43" s="19">
        <f t="shared" si="41"/>
        <v>-0.25314244605720848</v>
      </c>
      <c r="FD43" s="19">
        <f t="shared" si="41"/>
        <v>-0.28276199354775322</v>
      </c>
      <c r="FE43" s="19">
        <f t="shared" si="41"/>
        <v>-0.29243636733287115</v>
      </c>
      <c r="FF43" s="19">
        <f t="shared" si="41"/>
        <v>-0.23153693433550782</v>
      </c>
      <c r="FG43" s="19">
        <f t="shared" si="14"/>
        <v>-4.2511996331362489E-2</v>
      </c>
      <c r="FH43" s="19">
        <f t="shared" si="15"/>
        <v>-0.20242607977517535</v>
      </c>
      <c r="FI43" s="19">
        <f t="shared" si="16"/>
        <v>-0.31962738224551313</v>
      </c>
      <c r="FJ43" s="19">
        <f t="shared" si="17"/>
        <v>-0.28478889903046367</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8.8097130695033776</v>
      </c>
      <c r="EC44" s="20">
        <f t="shared" si="46"/>
        <v>18.016116415106698</v>
      </c>
      <c r="ED44" s="20">
        <f t="shared" si="46"/>
        <v>7.2260686352500825</v>
      </c>
      <c r="EE44" s="20">
        <f t="shared" si="46"/>
        <v>3.3063110423836362</v>
      </c>
      <c r="EF44" s="20">
        <f t="shared" si="46"/>
        <v>9.6698763414926567</v>
      </c>
      <c r="EG44" s="20">
        <f t="shared" si="46"/>
        <v>16.793260885766227</v>
      </c>
      <c r="EH44" s="20">
        <f t="shared" si="46"/>
        <v>0</v>
      </c>
      <c r="EI44" s="20">
        <f t="shared" si="46"/>
        <v>6.606354190579844</v>
      </c>
      <c r="EJ44" s="19">
        <f t="shared" si="46"/>
        <v>3.1339417644473455</v>
      </c>
      <c r="EK44" s="19">
        <f t="shared" si="46"/>
        <v>-0.17464491904091162</v>
      </c>
      <c r="EL44" s="19">
        <f t="shared" si="46"/>
        <v>3.2949381614042261</v>
      </c>
      <c r="EM44" s="19">
        <f t="shared" si="46"/>
        <v>4.4245830474192616</v>
      </c>
      <c r="EN44" s="19">
        <f t="shared" si="46"/>
        <v>4.352989555928044</v>
      </c>
      <c r="EO44" s="19">
        <f t="shared" si="46"/>
        <v>4.4018660350249483</v>
      </c>
      <c r="EP44" s="19">
        <f t="shared" si="46"/>
        <v>2.774352664996349</v>
      </c>
      <c r="EQ44" s="19">
        <f t="shared" si="46"/>
        <v>2.1812584278794844</v>
      </c>
      <c r="ER44" s="19">
        <f t="shared" si="46"/>
        <v>1.6590044639423374</v>
      </c>
      <c r="ES44" s="19">
        <f t="shared" si="46"/>
        <v>0.37467762419305384</v>
      </c>
      <c r="ET44" s="19">
        <f t="shared" si="46"/>
        <v>6.3505072859637579E-2</v>
      </c>
      <c r="EU44" s="19">
        <f t="shared" si="46"/>
        <v>-3.1513217655132486E-2</v>
      </c>
      <c r="EV44" s="19">
        <f t="shared" si="46"/>
        <v>-5.0738601158017982E-2</v>
      </c>
      <c r="EW44" s="19">
        <f t="shared" si="46"/>
        <v>-0.13425387004869505</v>
      </c>
      <c r="EX44" s="19">
        <f t="shared" si="46"/>
        <v>-0.17485933890882821</v>
      </c>
      <c r="EY44" s="19">
        <f t="shared" si="46"/>
        <v>-0.23595311373910688</v>
      </c>
      <c r="EZ44" s="19">
        <f t="shared" ref="EZ44:FF44" si="47">100*((EZ12/EY12)^4-1)</f>
        <v>-0.28830242961936925</v>
      </c>
      <c r="FA44" s="19">
        <f t="shared" si="47"/>
        <v>-0.28449586455268072</v>
      </c>
      <c r="FB44" s="19">
        <f t="shared" si="47"/>
        <v>-0.30582535631724639</v>
      </c>
      <c r="FC44" s="19">
        <f t="shared" si="47"/>
        <v>-0.27285417079585539</v>
      </c>
      <c r="FD44" s="19">
        <f t="shared" si="47"/>
        <v>-0.23130762173023678</v>
      </c>
      <c r="FE44" s="19">
        <f t="shared" si="47"/>
        <v>-0.21229848631687531</v>
      </c>
      <c r="FF44" s="19">
        <f t="shared" si="47"/>
        <v>-0.29676380105431166</v>
      </c>
      <c r="FG44" s="19">
        <f t="shared" si="14"/>
        <v>-0.19110823959970213</v>
      </c>
      <c r="FH44" s="19">
        <f t="shared" si="15"/>
        <v>-0.1914985129886082</v>
      </c>
      <c r="FI44" s="19">
        <f t="shared" si="16"/>
        <v>-0.12398401610751453</v>
      </c>
      <c r="FJ44" s="19">
        <f t="shared" si="17"/>
        <v>-3.50973382991282E-2</v>
      </c>
    </row>
    <row r="45" spans="1:166" x14ac:dyDescent="0.2">
      <c r="B45" t="str">
        <f t="shared" si="7"/>
        <v xml:space="preserve"> Services providing</v>
      </c>
      <c r="C45" s="20"/>
      <c r="D45" s="20">
        <f t="shared" ref="D45:AA45" si="48">100*((D13/C13)^4-1)</f>
        <v>4.4237881429490367</v>
      </c>
      <c r="E45" s="20">
        <f t="shared" si="48"/>
        <v>4.2427547600375703</v>
      </c>
      <c r="F45" s="20">
        <f t="shared" si="48"/>
        <v>1.5899831032895051E-2</v>
      </c>
      <c r="G45" s="20">
        <f t="shared" si="48"/>
        <v>-0.17476610923518043</v>
      </c>
      <c r="H45" s="20">
        <f t="shared" si="48"/>
        <v>2.2939170669211917</v>
      </c>
      <c r="I45" s="20">
        <f t="shared" si="48"/>
        <v>1.1754768410887184</v>
      </c>
      <c r="J45" s="20">
        <f t="shared" si="48"/>
        <v>1.2197637337560741</v>
      </c>
      <c r="K45" s="20">
        <f t="shared" si="48"/>
        <v>4.4751971151625991</v>
      </c>
      <c r="L45" s="20">
        <f t="shared" si="48"/>
        <v>0.65471332514284164</v>
      </c>
      <c r="M45" s="20">
        <f t="shared" si="48"/>
        <v>-0.23267076914912366</v>
      </c>
      <c r="N45" s="20">
        <f t="shared" si="48"/>
        <v>3.9084398683036037</v>
      </c>
      <c r="O45" s="20">
        <f t="shared" si="48"/>
        <v>3.7124111993559694</v>
      </c>
      <c r="P45" s="20">
        <f t="shared" si="48"/>
        <v>3.4904252477963249</v>
      </c>
      <c r="Q45" s="20">
        <f t="shared" si="48"/>
        <v>6.3272680440607409</v>
      </c>
      <c r="R45" s="20">
        <f t="shared" si="48"/>
        <v>-2.9004378377738949</v>
      </c>
      <c r="S45" s="20">
        <f t="shared" si="48"/>
        <v>4.4047504135060755</v>
      </c>
      <c r="T45" s="20">
        <f t="shared" si="48"/>
        <v>2.7880206792421092</v>
      </c>
      <c r="U45" s="20">
        <f t="shared" si="48"/>
        <v>1.7797776187531422</v>
      </c>
      <c r="V45" s="20">
        <f t="shared" si="48"/>
        <v>5.3709611766544318</v>
      </c>
      <c r="W45" s="20">
        <f t="shared" si="48"/>
        <v>2.9715988038677699</v>
      </c>
      <c r="X45" s="20">
        <f t="shared" si="48"/>
        <v>1.0822997974309079</v>
      </c>
      <c r="Y45" s="20">
        <f t="shared" si="48"/>
        <v>2.8977333419376139</v>
      </c>
      <c r="Z45" s="20">
        <f t="shared" si="48"/>
        <v>4.4118793397935896</v>
      </c>
      <c r="AA45" s="20">
        <f t="shared" si="48"/>
        <v>4.698516722238999</v>
      </c>
      <c r="AB45" s="20">
        <f t="shared" ref="AB45:BG45" si="49">100*((AB13/AA13)^4-1)</f>
        <v>1.9346138150907688</v>
      </c>
      <c r="AC45" s="20">
        <f t="shared" si="49"/>
        <v>3.5366265674902753</v>
      </c>
      <c r="AD45" s="20">
        <f t="shared" si="49"/>
        <v>5.6928475338548612</v>
      </c>
      <c r="AE45" s="20">
        <f t="shared" si="49"/>
        <v>2.5015452718673892</v>
      </c>
      <c r="AF45" s="20">
        <f t="shared" si="49"/>
        <v>7.4830475799463336</v>
      </c>
      <c r="AG45" s="20">
        <f t="shared" si="49"/>
        <v>2.8590624036897605</v>
      </c>
      <c r="AH45" s="20">
        <f t="shared" si="49"/>
        <v>4.8778968549576307</v>
      </c>
      <c r="AI45" s="20">
        <f t="shared" si="49"/>
        <v>4.1756468941382519</v>
      </c>
      <c r="AJ45" s="20">
        <f t="shared" si="49"/>
        <v>5.3688286788466932</v>
      </c>
      <c r="AK45" s="20">
        <f t="shared" si="49"/>
        <v>3.9475104288163365</v>
      </c>
      <c r="AL45" s="20">
        <f t="shared" si="49"/>
        <v>4.4395224537584044</v>
      </c>
      <c r="AM45" s="20">
        <f t="shared" si="49"/>
        <v>4.0322640371765806</v>
      </c>
      <c r="AN45" s="20">
        <f t="shared" si="49"/>
        <v>2.8322990218813571</v>
      </c>
      <c r="AO45" s="20">
        <f t="shared" si="49"/>
        <v>5.6327953474905934</v>
      </c>
      <c r="AP45" s="20">
        <f t="shared" si="49"/>
        <v>4.2938259815781921</v>
      </c>
      <c r="AQ45" s="20">
        <f t="shared" si="49"/>
        <v>4.4204336671157085</v>
      </c>
      <c r="AR45" s="20">
        <f t="shared" si="49"/>
        <v>1.9351501335235888</v>
      </c>
      <c r="AS45" s="20">
        <f t="shared" si="49"/>
        <v>2.881139060757576</v>
      </c>
      <c r="AT45" s="20">
        <f t="shared" si="49"/>
        <v>2.6584440771221907</v>
      </c>
      <c r="AU45" s="20">
        <f t="shared" si="49"/>
        <v>-1.7472852342635625</v>
      </c>
      <c r="AV45" s="20">
        <f t="shared" si="49"/>
        <v>-2.1443233403130257</v>
      </c>
      <c r="AW45" s="20">
        <f t="shared" si="49"/>
        <v>-4.0503360141271649</v>
      </c>
      <c r="AX45" s="20">
        <f t="shared" si="49"/>
        <v>-4.8106329728499482</v>
      </c>
      <c r="AY45" s="20">
        <f t="shared" si="49"/>
        <v>-2.615668588084008</v>
      </c>
      <c r="AZ45" s="20">
        <f t="shared" si="49"/>
        <v>-0.93527341287222843</v>
      </c>
      <c r="BA45" s="20">
        <f t="shared" si="49"/>
        <v>2.975588368985993</v>
      </c>
      <c r="BB45" s="20">
        <f t="shared" si="49"/>
        <v>-1.1972642498414565E-2</v>
      </c>
      <c r="BC45" s="20">
        <f t="shared" si="49"/>
        <v>0.8287372954200789</v>
      </c>
      <c r="BD45" s="20">
        <f t="shared" si="49"/>
        <v>-0.51281181174117618</v>
      </c>
      <c r="BE45" s="20">
        <f t="shared" si="49"/>
        <v>0.647635207760211</v>
      </c>
      <c r="BF45" s="20">
        <f t="shared" si="49"/>
        <v>1.4290420147760274</v>
      </c>
      <c r="BG45" s="20">
        <f t="shared" si="49"/>
        <v>9.5255098329150023E-2</v>
      </c>
      <c r="BH45" s="20">
        <f t="shared" ref="BH45:CM45" si="50">100*((BH13/BG13)^4-1)</f>
        <v>2.1471397483994403</v>
      </c>
      <c r="BI45" s="20">
        <f t="shared" si="50"/>
        <v>0.97415378681970921</v>
      </c>
      <c r="BJ45" s="20">
        <f t="shared" si="50"/>
        <v>2.1064749896535728</v>
      </c>
      <c r="BK45" s="20">
        <f t="shared" si="50"/>
        <v>1.3221400127533256</v>
      </c>
      <c r="BL45" s="20">
        <f t="shared" si="50"/>
        <v>2.6604906876652734</v>
      </c>
      <c r="BM45" s="20">
        <f t="shared" si="50"/>
        <v>3.0111117111325969</v>
      </c>
      <c r="BN45" s="20">
        <f t="shared" si="50"/>
        <v>2.3174617001217035</v>
      </c>
      <c r="BO45" s="20">
        <f t="shared" si="50"/>
        <v>2.1407252283104139</v>
      </c>
      <c r="BP45" s="20">
        <f t="shared" si="50"/>
        <v>2.3034559432684398</v>
      </c>
      <c r="BQ45" s="20">
        <f t="shared" si="50"/>
        <v>2.3480236804525711</v>
      </c>
      <c r="BR45" s="20">
        <f t="shared" si="50"/>
        <v>1.9787306120861103</v>
      </c>
      <c r="BS45" s="20">
        <f t="shared" si="50"/>
        <v>3.6319071983074158</v>
      </c>
      <c r="BT45" s="20">
        <f t="shared" si="50"/>
        <v>2.0643901850564861</v>
      </c>
      <c r="BU45" s="20">
        <f t="shared" si="50"/>
        <v>2.2113421367625286</v>
      </c>
      <c r="BV45" s="20">
        <f t="shared" si="50"/>
        <v>2.6590669996825023</v>
      </c>
      <c r="BW45" s="20">
        <f t="shared" si="50"/>
        <v>3.1558607188693744</v>
      </c>
      <c r="BX45" s="20">
        <f t="shared" si="50"/>
        <v>0.36974567726495433</v>
      </c>
      <c r="BY45" s="20">
        <f t="shared" si="50"/>
        <v>1.6374311822763943</v>
      </c>
      <c r="BZ45" s="20">
        <f t="shared" si="50"/>
        <v>-3.5711138330515424</v>
      </c>
      <c r="CA45" s="20">
        <f t="shared" si="50"/>
        <v>-5.3941104962159203</v>
      </c>
      <c r="CB45" s="20">
        <f t="shared" si="50"/>
        <v>-6.40771660809345</v>
      </c>
      <c r="CC45" s="20">
        <f t="shared" si="50"/>
        <v>-2.7588379507033634</v>
      </c>
      <c r="CD45" s="20">
        <f t="shared" si="50"/>
        <v>-1.3179020497791294</v>
      </c>
      <c r="CE45" s="20">
        <f t="shared" si="50"/>
        <v>-1.0182928428055682</v>
      </c>
      <c r="CF45" s="20">
        <f t="shared" si="50"/>
        <v>2.6448275784266562</v>
      </c>
      <c r="CG45" s="20">
        <f t="shared" si="50"/>
        <v>0.73736589000472641</v>
      </c>
      <c r="CH45" s="20">
        <f t="shared" si="50"/>
        <v>2.6341013547003911</v>
      </c>
      <c r="CI45" s="20">
        <f t="shared" si="50"/>
        <v>1.2511295638712117</v>
      </c>
      <c r="CJ45" s="20">
        <f t="shared" si="50"/>
        <v>2.2101728350082839</v>
      </c>
      <c r="CK45" s="20">
        <f t="shared" si="50"/>
        <v>1.2740828543890581</v>
      </c>
      <c r="CL45" s="20">
        <f t="shared" si="50"/>
        <v>1.7859193338366719</v>
      </c>
      <c r="CM45" s="20">
        <f t="shared" si="50"/>
        <v>2.2710553809091705</v>
      </c>
      <c r="CN45" s="20">
        <f t="shared" ref="CN45:DS45" si="51">100*((CN13/CM13)^4-1)</f>
        <v>3.1878869661239762</v>
      </c>
      <c r="CO45" s="20">
        <f t="shared" si="51"/>
        <v>1.0716435705800054</v>
      </c>
      <c r="CP45" s="20">
        <f t="shared" si="51"/>
        <v>3.3878536955543215</v>
      </c>
      <c r="CQ45" s="20">
        <f t="shared" si="51"/>
        <v>2.5446650231774282</v>
      </c>
      <c r="CR45" s="20">
        <f t="shared" si="51"/>
        <v>2.735975594249207</v>
      </c>
      <c r="CS45" s="20">
        <f t="shared" si="51"/>
        <v>2.5222488319173619</v>
      </c>
      <c r="CT45" s="20">
        <f t="shared" si="51"/>
        <v>3.9021928007125561</v>
      </c>
      <c r="CU45" s="20">
        <f t="shared" si="51"/>
        <v>2.9201341325903352</v>
      </c>
      <c r="CV45" s="20">
        <f t="shared" si="51"/>
        <v>1.137463945936501</v>
      </c>
      <c r="CW45" s="20">
        <f t="shared" si="51"/>
        <v>4.3914266782139055</v>
      </c>
      <c r="CX45" s="20">
        <f t="shared" si="51"/>
        <v>2.0036042843609048</v>
      </c>
      <c r="CY45" s="20">
        <f t="shared" si="51"/>
        <v>2.6890123088951778</v>
      </c>
      <c r="CZ45" s="20">
        <f t="shared" si="51"/>
        <v>3.7397411168518024</v>
      </c>
      <c r="DA45" s="20">
        <f t="shared" si="51"/>
        <v>4.1805543446846505</v>
      </c>
      <c r="DB45" s="20">
        <f t="shared" si="51"/>
        <v>2.9946176454817675</v>
      </c>
      <c r="DC45" s="20">
        <f t="shared" si="51"/>
        <v>3.4775033753189799</v>
      </c>
      <c r="DD45" s="20">
        <f t="shared" si="51"/>
        <v>4.4342759927333164</v>
      </c>
      <c r="DE45" s="20">
        <f t="shared" si="51"/>
        <v>3.3503527049882242</v>
      </c>
      <c r="DF45" s="20">
        <f t="shared" si="51"/>
        <v>2.6260519971114782</v>
      </c>
      <c r="DG45" s="20">
        <f t="shared" si="51"/>
        <v>2.9105833421315008</v>
      </c>
      <c r="DH45" s="20">
        <f t="shared" si="51"/>
        <v>4.2208320672654898</v>
      </c>
      <c r="DI45" s="20">
        <f t="shared" si="51"/>
        <v>2.5441194362601838</v>
      </c>
      <c r="DJ45" s="20">
        <f t="shared" si="51"/>
        <v>1.9600594387779058</v>
      </c>
      <c r="DK45" s="20">
        <f t="shared" si="51"/>
        <v>2.9032488281119928</v>
      </c>
      <c r="DL45" s="20">
        <f t="shared" si="51"/>
        <v>1.6102586953433917</v>
      </c>
      <c r="DM45" s="20">
        <f t="shared" si="51"/>
        <v>1.77080714380764</v>
      </c>
      <c r="DN45" s="20">
        <f t="shared" si="51"/>
        <v>1.8832091035080767</v>
      </c>
      <c r="DO45" s="20">
        <f t="shared" si="51"/>
        <v>1.6995621968868946</v>
      </c>
      <c r="DP45" s="20">
        <f t="shared" si="51"/>
        <v>3.3875918778697889</v>
      </c>
      <c r="DQ45" s="20">
        <f t="shared" si="51"/>
        <v>3.9209728362140872</v>
      </c>
      <c r="DR45" s="20">
        <f t="shared" si="51"/>
        <v>1.3836454921764219</v>
      </c>
      <c r="DS45" s="20">
        <f t="shared" si="51"/>
        <v>1.2001599332597479</v>
      </c>
      <c r="DT45" s="20">
        <f t="shared" ref="DT45:EY45" si="52">100*((DT13/DS13)^4-1)</f>
        <v>-38.820438810536608</v>
      </c>
      <c r="DU45" s="20">
        <f t="shared" si="52"/>
        <v>15.916165564781348</v>
      </c>
      <c r="DV45" s="20">
        <f t="shared" si="52"/>
        <v>4.1893506694295368</v>
      </c>
      <c r="DW45" s="20">
        <f t="shared" si="52"/>
        <v>0.30490687749697987</v>
      </c>
      <c r="DX45" s="20">
        <f t="shared" si="52"/>
        <v>7.1453347783569487</v>
      </c>
      <c r="DY45" s="20">
        <f t="shared" si="52"/>
        <v>10.413504683509235</v>
      </c>
      <c r="DZ45" s="20">
        <f t="shared" si="52"/>
        <v>7.7187087179654945</v>
      </c>
      <c r="EA45" s="20">
        <f t="shared" si="52"/>
        <v>1.9293063422675782</v>
      </c>
      <c r="EB45" s="20">
        <f t="shared" si="52"/>
        <v>3.8492792081601834</v>
      </c>
      <c r="EC45" s="20">
        <f t="shared" si="52"/>
        <v>4.9974751115288818</v>
      </c>
      <c r="ED45" s="20">
        <f t="shared" si="52"/>
        <v>-1.4047953229294197</v>
      </c>
      <c r="EE45" s="20">
        <f t="shared" si="52"/>
        <v>1.0363290374226786</v>
      </c>
      <c r="EF45" s="20">
        <f t="shared" si="52"/>
        <v>2.1550713504798757</v>
      </c>
      <c r="EG45" s="20">
        <f t="shared" si="52"/>
        <v>-1.2526166953499063</v>
      </c>
      <c r="EH45" s="20">
        <f t="shared" si="52"/>
        <v>-0.47802619655276102</v>
      </c>
      <c r="EI45" s="20">
        <f t="shared" si="52"/>
        <v>-0.90353670579342849</v>
      </c>
      <c r="EJ45" s="19">
        <f t="shared" si="52"/>
        <v>3.3568852275619676</v>
      </c>
      <c r="EK45" s="19">
        <f t="shared" si="52"/>
        <v>3.953086945904638</v>
      </c>
      <c r="EL45" s="19">
        <f t="shared" si="52"/>
        <v>2.4979818749653937</v>
      </c>
      <c r="EM45" s="19">
        <f t="shared" si="52"/>
        <v>1.5417643420631011</v>
      </c>
      <c r="EN45" s="19">
        <f t="shared" si="52"/>
        <v>1.5887092724791385</v>
      </c>
      <c r="EO45" s="19">
        <f t="shared" si="52"/>
        <v>0.90206997579516113</v>
      </c>
      <c r="EP45" s="19">
        <f t="shared" si="52"/>
        <v>1.4430747916329478</v>
      </c>
      <c r="EQ45" s="19">
        <f t="shared" si="52"/>
        <v>1.4210495691937775</v>
      </c>
      <c r="ER45" s="19">
        <f t="shared" si="52"/>
        <v>0.16082381853692596</v>
      </c>
      <c r="ES45" s="19">
        <f t="shared" si="52"/>
        <v>7.9978014624937366E-2</v>
      </c>
      <c r="ET45" s="19">
        <f t="shared" si="52"/>
        <v>0.63068415049885029</v>
      </c>
      <c r="EU45" s="19">
        <f t="shared" si="52"/>
        <v>0.87249548271299826</v>
      </c>
      <c r="EV45" s="19">
        <f t="shared" si="52"/>
        <v>0.66606997215328256</v>
      </c>
      <c r="EW45" s="19">
        <f t="shared" si="52"/>
        <v>0.73835325916331573</v>
      </c>
      <c r="EX45" s="19">
        <f t="shared" si="52"/>
        <v>0.91402334661034867</v>
      </c>
      <c r="EY45" s="19">
        <f t="shared" si="52"/>
        <v>1.1771879768102345</v>
      </c>
      <c r="EZ45" s="19">
        <f t="shared" ref="EZ45:FF45" si="53">100*((EZ13/EY13)^4-1)</f>
        <v>1.2228311613346143</v>
      </c>
      <c r="FA45" s="19">
        <f t="shared" si="53"/>
        <v>1.2146084224531561</v>
      </c>
      <c r="FB45" s="19">
        <f t="shared" si="53"/>
        <v>1.2340911505271945</v>
      </c>
      <c r="FC45" s="19">
        <f t="shared" si="53"/>
        <v>1.0531392220064273</v>
      </c>
      <c r="FD45" s="19">
        <f t="shared" si="53"/>
        <v>1.2411780918290649</v>
      </c>
      <c r="FE45" s="19">
        <f t="shared" si="53"/>
        <v>1.1805678363879579</v>
      </c>
      <c r="FF45" s="19">
        <f t="shared" si="53"/>
        <v>1.1492931316461119</v>
      </c>
      <c r="FG45" s="19">
        <f t="shared" si="14"/>
        <v>1.1087214694344816</v>
      </c>
      <c r="FH45" s="19">
        <f t="shared" si="15"/>
        <v>0.8857487360288463</v>
      </c>
      <c r="FI45" s="19">
        <f t="shared" si="16"/>
        <v>2.1997831725712791</v>
      </c>
      <c r="FJ45" s="19">
        <f t="shared" si="17"/>
        <v>0.69981990254466275</v>
      </c>
    </row>
    <row r="46" spans="1:166" x14ac:dyDescent="0.2">
      <c r="B46" t="str">
        <f t="shared" si="7"/>
        <v xml:space="preserve">   Wholesale and retail trade</v>
      </c>
      <c r="C46" s="20"/>
      <c r="D46" s="20">
        <f t="shared" ref="D46:AA46" si="54">100*((D14/C14)^4-1)</f>
        <v>0.75785943903396991</v>
      </c>
      <c r="E46" s="20">
        <f t="shared" si="54"/>
        <v>1.4408716676422406</v>
      </c>
      <c r="F46" s="20">
        <f t="shared" si="54"/>
        <v>4.3534222568700764</v>
      </c>
      <c r="G46" s="20">
        <f t="shared" si="54"/>
        <v>-8.141945737474698</v>
      </c>
      <c r="H46" s="20">
        <f t="shared" si="54"/>
        <v>0.22807175005197244</v>
      </c>
      <c r="I46" s="20">
        <f t="shared" si="54"/>
        <v>-1.0585918169711217</v>
      </c>
      <c r="J46" s="20">
        <f t="shared" si="54"/>
        <v>-1.5889214014610076</v>
      </c>
      <c r="K46" s="20">
        <f t="shared" si="54"/>
        <v>4.1911694694770851</v>
      </c>
      <c r="L46" s="20">
        <f t="shared" si="54"/>
        <v>0.37875158844520307</v>
      </c>
      <c r="M46" s="20">
        <f t="shared" si="54"/>
        <v>-2.5447797599380984</v>
      </c>
      <c r="N46" s="20">
        <f t="shared" si="54"/>
        <v>0.83928963034507476</v>
      </c>
      <c r="O46" s="20">
        <f t="shared" si="54"/>
        <v>1.8341134866926678</v>
      </c>
      <c r="P46" s="20">
        <f t="shared" si="54"/>
        <v>1.2906732597288029</v>
      </c>
      <c r="Q46" s="20">
        <f t="shared" si="54"/>
        <v>7.906325199475428</v>
      </c>
      <c r="R46" s="20">
        <f t="shared" si="54"/>
        <v>-6.486619641811286</v>
      </c>
      <c r="S46" s="20">
        <f t="shared" si="54"/>
        <v>1.4354289414643562</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1.900766963413103</v>
      </c>
      <c r="AR46" s="20">
        <f t="shared" si="55"/>
        <v>2.0147425109237727</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4.5334941164564935</v>
      </c>
      <c r="BT46" s="20">
        <f t="shared" si="56"/>
        <v>0.99734307492631569</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2.7376926312074668</v>
      </c>
      <c r="CI46" s="20">
        <f t="shared" si="56"/>
        <v>1.4887242011561108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2.6938944563986489</v>
      </c>
      <c r="CR46" s="20">
        <f t="shared" si="57"/>
        <v>2.5441117246441047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2.3823407426582843</v>
      </c>
      <c r="CZ46" s="20">
        <f t="shared" si="57"/>
        <v>2.1169876712327174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1.5247114051564647</v>
      </c>
      <c r="DG46" s="20">
        <f t="shared" si="57"/>
        <v>1.0918916137151014</v>
      </c>
      <c r="DH46" s="20">
        <f t="shared" si="57"/>
        <v>1.3929686576406253</v>
      </c>
      <c r="DI46" s="20">
        <f t="shared" si="57"/>
        <v>0.48120213909765841</v>
      </c>
      <c r="DJ46" s="20">
        <f t="shared" si="57"/>
        <v>-0.23966436206581676</v>
      </c>
      <c r="DK46" s="20">
        <f t="shared" si="57"/>
        <v>1.5693075989387184</v>
      </c>
      <c r="DL46" s="20">
        <f t="shared" si="57"/>
        <v>-1.8990557704328337</v>
      </c>
      <c r="DM46" s="20">
        <f t="shared" si="57"/>
        <v>-0.18005847337064784</v>
      </c>
      <c r="DN46" s="20">
        <f t="shared" si="57"/>
        <v>-1.8497300574706332</v>
      </c>
      <c r="DO46" s="20">
        <f t="shared" si="57"/>
        <v>3.9199059187183805</v>
      </c>
      <c r="DP46" s="20">
        <f t="shared" si="57"/>
        <v>-4.4094582307121488</v>
      </c>
      <c r="DQ46" s="20">
        <f t="shared" si="57"/>
        <v>-2.811879752510682</v>
      </c>
      <c r="DR46" s="20">
        <f t="shared" si="57"/>
        <v>-0.84989653411815524</v>
      </c>
      <c r="DS46" s="20">
        <f t="shared" si="57"/>
        <v>-6.1017464474288907E-2</v>
      </c>
      <c r="DT46" s="20">
        <f t="shared" ref="DT46:EY46" si="58">100*((DT14/DS14)^4-1)</f>
        <v>-38.333878778255702</v>
      </c>
      <c r="DU46" s="20">
        <f t="shared" si="58"/>
        <v>27.944565914167008</v>
      </c>
      <c r="DV46" s="20">
        <f t="shared" si="58"/>
        <v>7.6588140580948316</v>
      </c>
      <c r="DW46" s="20">
        <f t="shared" si="58"/>
        <v>5.5812810704714</v>
      </c>
      <c r="DX46" s="20">
        <f t="shared" si="58"/>
        <v>7.2125013825201645</v>
      </c>
      <c r="DY46" s="20">
        <f t="shared" si="58"/>
        <v>1.9872083489364423</v>
      </c>
      <c r="DZ46" s="20">
        <f t="shared" si="58"/>
        <v>3.0397217896824813</v>
      </c>
      <c r="EA46" s="20">
        <f t="shared" si="58"/>
        <v>-12.406057089020939</v>
      </c>
      <c r="EB46" s="20">
        <f t="shared" si="58"/>
        <v>0.2519683791176508</v>
      </c>
      <c r="EC46" s="20">
        <f t="shared" si="58"/>
        <v>1.2638073934032823</v>
      </c>
      <c r="ED46" s="20">
        <f t="shared" si="58"/>
        <v>-3.4650157291779227</v>
      </c>
      <c r="EE46" s="20">
        <f t="shared" si="58"/>
        <v>7.4079541270474003</v>
      </c>
      <c r="EF46" s="20">
        <f t="shared" si="58"/>
        <v>0.56035352066567956</v>
      </c>
      <c r="EG46" s="20">
        <f t="shared" si="58"/>
        <v>-3.8518720963674813</v>
      </c>
      <c r="EH46" s="20">
        <f t="shared" si="58"/>
        <v>-6.4184102038001072</v>
      </c>
      <c r="EI46" s="20">
        <f t="shared" si="58"/>
        <v>-4.9384643428679542</v>
      </c>
      <c r="EJ46" s="19">
        <f t="shared" si="58"/>
        <v>2.9775848480160683</v>
      </c>
      <c r="EK46" s="19">
        <f t="shared" si="58"/>
        <v>3.9828596763419766</v>
      </c>
      <c r="EL46" s="19">
        <f t="shared" si="58"/>
        <v>0.56361655190244608</v>
      </c>
      <c r="EM46" s="19">
        <f t="shared" si="58"/>
        <v>-2.0192356604586958</v>
      </c>
      <c r="EN46" s="19">
        <f t="shared" si="58"/>
        <v>-2.2562680249043066</v>
      </c>
      <c r="EO46" s="19">
        <f t="shared" si="58"/>
        <v>-0.77139194996354021</v>
      </c>
      <c r="EP46" s="19">
        <f t="shared" si="58"/>
        <v>-0.79526492459210951</v>
      </c>
      <c r="EQ46" s="19">
        <f t="shared" si="58"/>
        <v>-1.1347092467225206</v>
      </c>
      <c r="ER46" s="19">
        <f t="shared" si="58"/>
        <v>0.12013779671782299</v>
      </c>
      <c r="ES46" s="19">
        <f t="shared" si="58"/>
        <v>-0.61466814575605877</v>
      </c>
      <c r="ET46" s="19">
        <f t="shared" si="58"/>
        <v>-1.2381642606828502</v>
      </c>
      <c r="EU46" s="19">
        <f t="shared" si="58"/>
        <v>-0.78213259402084567</v>
      </c>
      <c r="EV46" s="19">
        <f t="shared" si="58"/>
        <v>0.88561944742924226</v>
      </c>
      <c r="EW46" s="19">
        <f t="shared" si="58"/>
        <v>1.2914107463434021</v>
      </c>
      <c r="EX46" s="19">
        <f t="shared" si="58"/>
        <v>0.92739458181632095</v>
      </c>
      <c r="EY46" s="19">
        <f t="shared" si="58"/>
        <v>-4.8266460880774797E-2</v>
      </c>
      <c r="EZ46" s="19">
        <f t="shared" ref="EZ46:FF46" si="59">100*((EZ14/EY14)^4-1)</f>
        <v>0.39087545373062138</v>
      </c>
      <c r="FA46" s="19">
        <f t="shared" si="59"/>
        <v>0.28643100812084654</v>
      </c>
      <c r="FB46" s="19">
        <f t="shared" si="59"/>
        <v>0.33743694361907384</v>
      </c>
      <c r="FC46" s="19">
        <f t="shared" si="59"/>
        <v>-0.44731817444857436</v>
      </c>
      <c r="FD46" s="19">
        <f t="shared" si="59"/>
        <v>-4.7047503185970729E-2</v>
      </c>
      <c r="FE46" s="19">
        <f t="shared" si="59"/>
        <v>-0.28091439809876384</v>
      </c>
      <c r="FF46" s="19">
        <f t="shared" si="59"/>
        <v>-0.21079314713302599</v>
      </c>
      <c r="FG46" s="19">
        <f t="shared" si="14"/>
        <v>-0.11678151753778954</v>
      </c>
      <c r="FH46" s="19">
        <f t="shared" si="15"/>
        <v>0.24825890138915341</v>
      </c>
      <c r="FI46" s="19">
        <f t="shared" si="16"/>
        <v>0.49667121592105179</v>
      </c>
      <c r="FJ46" s="19">
        <f t="shared" si="17"/>
        <v>0</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5.7464354834753095</v>
      </c>
      <c r="J47" s="20">
        <f t="shared" si="60"/>
        <v>-5.1920762995719016</v>
      </c>
      <c r="K47" s="20">
        <f t="shared" si="60"/>
        <v>-6.4815905481885423</v>
      </c>
      <c r="L47" s="20">
        <f t="shared" si="60"/>
        <v>1.3058919532556112</v>
      </c>
      <c r="M47" s="20">
        <f t="shared" si="60"/>
        <v>-5.0815398682139907</v>
      </c>
      <c r="N47" s="20">
        <f t="shared" si="60"/>
        <v>-3.6242166266886922</v>
      </c>
      <c r="O47" s="20">
        <f t="shared" si="60"/>
        <v>4.5799329503068753</v>
      </c>
      <c r="P47" s="20">
        <f t="shared" si="60"/>
        <v>-7.3829155974750265</v>
      </c>
      <c r="Q47" s="20">
        <f t="shared" si="60"/>
        <v>7.1254389721382205</v>
      </c>
      <c r="R47" s="20">
        <f t="shared" si="60"/>
        <v>-21.391820903234116</v>
      </c>
      <c r="S47" s="20">
        <f t="shared" si="60"/>
        <v>21.631315811263185</v>
      </c>
      <c r="T47" s="20">
        <f t="shared" si="60"/>
        <v>1.3337595120231693</v>
      </c>
      <c r="U47" s="20">
        <f t="shared" si="60"/>
        <v>-0.26428792959081182</v>
      </c>
      <c r="V47" s="20">
        <f t="shared" si="60"/>
        <v>0.79654435797844592</v>
      </c>
      <c r="W47" s="20">
        <f t="shared" si="60"/>
        <v>-1.5758063493835461</v>
      </c>
      <c r="X47" s="20">
        <f t="shared" si="60"/>
        <v>-0.52944953234047576</v>
      </c>
      <c r="Y47" s="20">
        <f t="shared" si="60"/>
        <v>7.9278763682672837</v>
      </c>
      <c r="Z47" s="20">
        <f t="shared" si="60"/>
        <v>-0.5201549444605158</v>
      </c>
      <c r="AA47" s="20">
        <f t="shared" si="60"/>
        <v>10.289995941908604</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-2.5602395961347835</v>
      </c>
      <c r="AS47" s="20">
        <f t="shared" si="61"/>
        <v>-0.70775304466814681</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-2.870938028786485</v>
      </c>
      <c r="BG47" s="20">
        <f t="shared" si="61"/>
        <v>-0.53050280925797111</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5.5281593776490334</v>
      </c>
      <c r="DI47" s="20">
        <f t="shared" si="63"/>
        <v>5.2305177544584192</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2.8745603660197627</v>
      </c>
      <c r="DP47" s="20">
        <f t="shared" si="63"/>
        <v>4.720777485508143</v>
      </c>
      <c r="DQ47" s="20">
        <f t="shared" si="63"/>
        <v>4.4595349176121069</v>
      </c>
      <c r="DR47" s="20">
        <f t="shared" si="63"/>
        <v>3.5978434190295339</v>
      </c>
      <c r="DS47" s="20">
        <f t="shared" si="63"/>
        <v>2.964958695220532</v>
      </c>
      <c r="DT47" s="20">
        <f t="shared" ref="DT47:EY47" si="64">100*((DT15/DS15)^4-1)</f>
        <v>-30.913187906288954</v>
      </c>
      <c r="DU47" s="20">
        <f t="shared" si="64"/>
        <v>3.0137828310990988</v>
      </c>
      <c r="DV47" s="20">
        <f t="shared" si="64"/>
        <v>10.762932770142708</v>
      </c>
      <c r="DW47" s="20">
        <f t="shared" si="64"/>
        <v>0.82644188921416895</v>
      </c>
      <c r="DX47" s="20">
        <f t="shared" si="64"/>
        <v>-5.8290161382572929</v>
      </c>
      <c r="DY47" s="20">
        <f t="shared" si="64"/>
        <v>8.3894344611404001</v>
      </c>
      <c r="DZ47" s="20">
        <f t="shared" si="64"/>
        <v>20.889126534784385</v>
      </c>
      <c r="EA47" s="20">
        <f t="shared" si="64"/>
        <v>16.320369284858984</v>
      </c>
      <c r="EB47" s="20">
        <f t="shared" si="64"/>
        <v>2.6551425316647226</v>
      </c>
      <c r="EC47" s="20">
        <f t="shared" si="64"/>
        <v>5.7155892647808848</v>
      </c>
      <c r="ED47" s="20">
        <f t="shared" si="64"/>
        <v>4.1096973833298023</v>
      </c>
      <c r="EE47" s="20">
        <f t="shared" si="64"/>
        <v>-2.3469977683166499</v>
      </c>
      <c r="EF47" s="20">
        <f t="shared" si="64"/>
        <v>-2.5407050542327614</v>
      </c>
      <c r="EG47" s="20">
        <f t="shared" si="64"/>
        <v>-0.73562906235720149</v>
      </c>
      <c r="EH47" s="20">
        <f t="shared" si="64"/>
        <v>0.37002735699722678</v>
      </c>
      <c r="EI47" s="20">
        <f t="shared" si="64"/>
        <v>-3.4612963183172973</v>
      </c>
      <c r="EJ47" s="19">
        <f t="shared" si="64"/>
        <v>2.2631471414398252</v>
      </c>
      <c r="EK47" s="19">
        <f t="shared" si="64"/>
        <v>3.0490162648865393</v>
      </c>
      <c r="EL47" s="19">
        <f t="shared" si="64"/>
        <v>0.74695136728075706</v>
      </c>
      <c r="EM47" s="19">
        <f t="shared" si="64"/>
        <v>0.74096568917094707</v>
      </c>
      <c r="EN47" s="19">
        <f t="shared" si="64"/>
        <v>0.67757643269830137</v>
      </c>
      <c r="EO47" s="19">
        <f t="shared" si="64"/>
        <v>-0.79616664726958053</v>
      </c>
      <c r="EP47" s="19">
        <f t="shared" si="64"/>
        <v>-0.82167704762979854</v>
      </c>
      <c r="EQ47" s="19">
        <f t="shared" si="64"/>
        <v>0.32798550877806143</v>
      </c>
      <c r="ER47" s="19">
        <f t="shared" si="64"/>
        <v>0.23817454060475196</v>
      </c>
      <c r="ES47" s="19">
        <f t="shared" si="64"/>
        <v>0.21071315949745539</v>
      </c>
      <c r="ET47" s="19">
        <f t="shared" si="64"/>
        <v>0.25684825854428439</v>
      </c>
      <c r="EU47" s="19">
        <f t="shared" si="64"/>
        <v>-0.40614167714103644</v>
      </c>
      <c r="EV47" s="19">
        <f t="shared" si="64"/>
        <v>-0.87278213572080654</v>
      </c>
      <c r="EW47" s="19">
        <f t="shared" si="64"/>
        <v>-0.64563313309440318</v>
      </c>
      <c r="EX47" s="19">
        <f t="shared" si="64"/>
        <v>-0.6003153130895722</v>
      </c>
      <c r="EY47" s="19">
        <f t="shared" si="64"/>
        <v>-0.43301628360348232</v>
      </c>
      <c r="EZ47" s="19">
        <f t="shared" ref="EZ47:FF47" si="65">100*((EZ15/EY15)^4-1)</f>
        <v>-0.77207371793261981</v>
      </c>
      <c r="FA47" s="19">
        <f t="shared" si="65"/>
        <v>-0.91470276013227991</v>
      </c>
      <c r="FB47" s="19">
        <f t="shared" si="65"/>
        <v>-0.73749350124968638</v>
      </c>
      <c r="FC47" s="19">
        <f t="shared" si="65"/>
        <v>-0.32771535370896832</v>
      </c>
      <c r="FD47" s="19">
        <f t="shared" si="65"/>
        <v>-0.63115224342895626</v>
      </c>
      <c r="FE47" s="19">
        <f t="shared" si="65"/>
        <v>-0.74512369385371091</v>
      </c>
      <c r="FF47" s="19">
        <f t="shared" si="65"/>
        <v>-0.74401249979321182</v>
      </c>
      <c r="FG47" s="19">
        <f t="shared" si="14"/>
        <v>-0.50087568277709105</v>
      </c>
      <c r="FH47" s="19">
        <f t="shared" si="15"/>
        <v>-0.90607010672858479</v>
      </c>
      <c r="FI47" s="19">
        <f t="shared" si="16"/>
        <v>-0.85530360307541908</v>
      </c>
      <c r="FJ47" s="19">
        <f t="shared" si="17"/>
        <v>-0.84499047514865477</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13.184483905744981</v>
      </c>
      <c r="AH48" s="20">
        <f t="shared" si="67"/>
        <v>3.2086321072142931</v>
      </c>
      <c r="AI48" s="20">
        <f t="shared" si="67"/>
        <v>6.1882373027712489</v>
      </c>
      <c r="AJ48" s="20">
        <f t="shared" si="67"/>
        <v>2.8913800893130892</v>
      </c>
      <c r="AK48" s="20">
        <f t="shared" si="67"/>
        <v>11.596983418759832</v>
      </c>
      <c r="AL48" s="20">
        <f t="shared" si="67"/>
        <v>7.3321351713370619</v>
      </c>
      <c r="AM48" s="20">
        <f t="shared" si="67"/>
        <v>20.66258762084885</v>
      </c>
      <c r="AN48" s="20">
        <f t="shared" si="67"/>
        <v>5.2823119337232605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-7.913349050892271</v>
      </c>
      <c r="AZ48" s="20">
        <f t="shared" si="67"/>
        <v>-3.0429628333718206</v>
      </c>
      <c r="BA48" s="20">
        <f t="shared" si="67"/>
        <v>-2.1718647805441971</v>
      </c>
      <c r="BB48" s="20">
        <f t="shared" si="67"/>
        <v>-0.73192739199824386</v>
      </c>
      <c r="BC48" s="20">
        <f t="shared" si="67"/>
        <v>-3.6260938195096348</v>
      </c>
      <c r="BD48" s="20">
        <f t="shared" si="67"/>
        <v>-3.6592623226813448</v>
      </c>
      <c r="BE48" s="20">
        <f t="shared" si="67"/>
        <v>2.4567719180939918</v>
      </c>
      <c r="BF48" s="20">
        <f t="shared" si="67"/>
        <v>2.6314384283023573</v>
      </c>
      <c r="BG48" s="20">
        <f t="shared" si="67"/>
        <v>1.674771698995059</v>
      </c>
      <c r="BH48" s="20">
        <f t="shared" ref="BH48:CM48" si="68">100*((BH16/BG16)^4-1)</f>
        <v>1.6677889345943164</v>
      </c>
      <c r="BI48" s="20">
        <f t="shared" si="68"/>
        <v>-0.7315927229375796</v>
      </c>
      <c r="BJ48" s="20">
        <f t="shared" si="68"/>
        <v>3.3485486619251548</v>
      </c>
      <c r="BK48" s="20">
        <f t="shared" si="68"/>
        <v>3.6947631404220971</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4.5380545152249541</v>
      </c>
      <c r="BU48" s="20">
        <f t="shared" si="68"/>
        <v>1.3141507624450322</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2.4680675407055874</v>
      </c>
      <c r="CS48" s="20">
        <f t="shared" si="69"/>
        <v>2.607725166627306</v>
      </c>
      <c r="CT48" s="20">
        <f t="shared" si="69"/>
        <v>4.4497389006951993</v>
      </c>
      <c r="CU48" s="20">
        <f t="shared" si="69"/>
        <v>3.7853118580153389</v>
      </c>
      <c r="CV48" s="20">
        <f t="shared" si="69"/>
        <v>4.5122726851494876</v>
      </c>
      <c r="CW48" s="20">
        <f t="shared" si="69"/>
        <v>7.2097940409875827</v>
      </c>
      <c r="CX48" s="20">
        <f t="shared" si="69"/>
        <v>-0.8599018544355741</v>
      </c>
      <c r="CY48" s="20">
        <f t="shared" si="69"/>
        <v>-0.86175440414305582</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5.6980759176634477</v>
      </c>
      <c r="DH48" s="20">
        <f t="shared" si="69"/>
        <v>5.3576810648757744</v>
      </c>
      <c r="DI48" s="20">
        <f t="shared" si="69"/>
        <v>4.7745383881998338</v>
      </c>
      <c r="DJ48" s="20">
        <f t="shared" si="69"/>
        <v>4.465820434226786</v>
      </c>
      <c r="DK48" s="20">
        <f t="shared" si="69"/>
        <v>4.4165192524107111</v>
      </c>
      <c r="DL48" s="20">
        <f t="shared" si="69"/>
        <v>13.139167474107261</v>
      </c>
      <c r="DM48" s="20">
        <f t="shared" si="69"/>
        <v>11.209589532225305</v>
      </c>
      <c r="DN48" s="20">
        <f t="shared" si="69"/>
        <v>5.6397358605857928</v>
      </c>
      <c r="DO48" s="20">
        <f t="shared" si="69"/>
        <v>8.4865221222282461</v>
      </c>
      <c r="DP48" s="20">
        <f t="shared" si="69"/>
        <v>9.2387494205741447</v>
      </c>
      <c r="DQ48" s="20">
        <f t="shared" si="69"/>
        <v>11.207117420167133</v>
      </c>
      <c r="DR48" s="20">
        <f t="shared" si="69"/>
        <v>1.0419292133552638</v>
      </c>
      <c r="DS48" s="20">
        <f t="shared" si="69"/>
        <v>6.140685059901152</v>
      </c>
      <c r="DT48" s="20">
        <f t="shared" ref="DT48:EY48" si="70">100*((DT16/DS16)^4-1)</f>
        <v>0.306317580519333</v>
      </c>
      <c r="DU48" s="20">
        <f t="shared" si="70"/>
        <v>1.0230095809640627</v>
      </c>
      <c r="DV48" s="20">
        <f t="shared" si="70"/>
        <v>7.4149753330200907</v>
      </c>
      <c r="DW48" s="20">
        <f t="shared" si="70"/>
        <v>1.6072003698704762</v>
      </c>
      <c r="DX48" s="20">
        <f t="shared" si="70"/>
        <v>5.5831417421570384</v>
      </c>
      <c r="DY48" s="20">
        <f t="shared" si="70"/>
        <v>6.0179098359925076</v>
      </c>
      <c r="DZ48" s="20">
        <f t="shared" si="70"/>
        <v>13.386809612059803</v>
      </c>
      <c r="EA48" s="20">
        <f t="shared" si="70"/>
        <v>0.56337888862287855</v>
      </c>
      <c r="EB48" s="20">
        <f t="shared" si="70"/>
        <v>10.999749670062918</v>
      </c>
      <c r="EC48" s="20">
        <f t="shared" si="70"/>
        <v>-1.5406985189585387</v>
      </c>
      <c r="ED48" s="20">
        <f t="shared" si="70"/>
        <v>-2.5378266900096924</v>
      </c>
      <c r="EE48" s="20">
        <f t="shared" si="70"/>
        <v>-4.5261938467396341</v>
      </c>
      <c r="EF48" s="20">
        <f t="shared" si="70"/>
        <v>-6.2757261773374147</v>
      </c>
      <c r="EG48" s="20">
        <f t="shared" si="70"/>
        <v>-9.9292622252561973</v>
      </c>
      <c r="EH48" s="20">
        <f t="shared" si="70"/>
        <v>4.647521128896992</v>
      </c>
      <c r="EI48" s="20">
        <f t="shared" si="70"/>
        <v>-4.5339736636374912</v>
      </c>
      <c r="EJ48" s="19">
        <f t="shared" si="70"/>
        <v>4.3095595510269202</v>
      </c>
      <c r="EK48" s="19">
        <f t="shared" si="70"/>
        <v>7.0540650605719346</v>
      </c>
      <c r="EL48" s="19">
        <f t="shared" si="70"/>
        <v>4.6164045194100556</v>
      </c>
      <c r="EM48" s="19">
        <f t="shared" si="70"/>
        <v>-5.7857905592170633</v>
      </c>
      <c r="EN48" s="19">
        <f t="shared" si="70"/>
        <v>0.34731075692537861</v>
      </c>
      <c r="EO48" s="19">
        <f t="shared" si="70"/>
        <v>2.3982438856497756</v>
      </c>
      <c r="EP48" s="19">
        <f t="shared" si="70"/>
        <v>7.3003422007985597</v>
      </c>
      <c r="EQ48" s="19">
        <f t="shared" si="70"/>
        <v>4.28533105841018</v>
      </c>
      <c r="ER48" s="19">
        <f t="shared" si="70"/>
        <v>-3.569254711569636</v>
      </c>
      <c r="ES48" s="19">
        <f t="shared" si="70"/>
        <v>-2.9609986244189423</v>
      </c>
      <c r="ET48" s="19">
        <f t="shared" si="70"/>
        <v>3.3511065664026285</v>
      </c>
      <c r="EU48" s="19">
        <f t="shared" si="70"/>
        <v>3.4458136349826196</v>
      </c>
      <c r="EV48" s="19">
        <f t="shared" si="70"/>
        <v>1.0182709247959165</v>
      </c>
      <c r="EW48" s="19">
        <f t="shared" si="70"/>
        <v>-0.26278053106398858</v>
      </c>
      <c r="EX48" s="19">
        <f t="shared" si="70"/>
        <v>-1.0560543158302127</v>
      </c>
      <c r="EY48" s="19">
        <f t="shared" si="70"/>
        <v>1.2216460520489081</v>
      </c>
      <c r="EZ48" s="19">
        <f t="shared" ref="EZ48:FF48" si="71">100*((EZ16/EY16)^4-1)</f>
        <v>1.9959311646303934</v>
      </c>
      <c r="FA48" s="19">
        <f t="shared" si="71"/>
        <v>0.92954300291954173</v>
      </c>
      <c r="FB48" s="19">
        <f t="shared" si="71"/>
        <v>0.66763030059742157</v>
      </c>
      <c r="FC48" s="19">
        <f t="shared" si="71"/>
        <v>1.0151333493073844</v>
      </c>
      <c r="FD48" s="19">
        <f t="shared" si="71"/>
        <v>1.9931507859350495</v>
      </c>
      <c r="FE48" s="19">
        <f t="shared" si="71"/>
        <v>2.3016500589677857</v>
      </c>
      <c r="FF48" s="19">
        <f t="shared" si="71"/>
        <v>1.7895946779245886</v>
      </c>
      <c r="FG48" s="19">
        <f t="shared" si="14"/>
        <v>1.6620057247836995</v>
      </c>
      <c r="FH48" s="19">
        <f t="shared" si="15"/>
        <v>1.1732517298879142</v>
      </c>
      <c r="FI48" s="19">
        <f t="shared" si="16"/>
        <v>1.9046040964457056</v>
      </c>
      <c r="FJ48" s="19">
        <f t="shared" si="17"/>
        <v>1.0817433994476211</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0.49761463168866982</v>
      </c>
      <c r="CW49" s="20">
        <f t="shared" si="75"/>
        <v>2.6720867174838681</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3.2770747948889678</v>
      </c>
      <c r="DD49" s="20">
        <f t="shared" si="75"/>
        <v>0.16067480192349937</v>
      </c>
      <c r="DE49" s="20">
        <f t="shared" si="75"/>
        <v>2.4295309273392851</v>
      </c>
      <c r="DF49" s="20">
        <f t="shared" si="75"/>
        <v>-1.1122036898301602</v>
      </c>
      <c r="DG49" s="20">
        <f t="shared" si="75"/>
        <v>0.80240320159998824</v>
      </c>
      <c r="DH49" s="20">
        <f t="shared" si="75"/>
        <v>2.7423294476093263</v>
      </c>
      <c r="DI49" s="20">
        <f t="shared" si="75"/>
        <v>2.4003733183485032</v>
      </c>
      <c r="DJ49" s="20">
        <f t="shared" si="75"/>
        <v>2.2256699753899989</v>
      </c>
      <c r="DK49" s="20">
        <f t="shared" si="75"/>
        <v>5.2757157653500864</v>
      </c>
      <c r="DL49" s="20">
        <f t="shared" si="75"/>
        <v>2.8156277794535889</v>
      </c>
      <c r="DM49" s="20">
        <f t="shared" si="75"/>
        <v>0.61633099625468812</v>
      </c>
      <c r="DN49" s="20">
        <f t="shared" si="75"/>
        <v>0</v>
      </c>
      <c r="DO49" s="20">
        <f t="shared" si="75"/>
        <v>2.7916121175528108</v>
      </c>
      <c r="DP49" s="20">
        <f t="shared" si="75"/>
        <v>3.0838144258150457</v>
      </c>
      <c r="DQ49" s="20">
        <f t="shared" si="75"/>
        <v>3.0602232120031436</v>
      </c>
      <c r="DR49" s="20">
        <f t="shared" si="75"/>
        <v>1.0552009688930442</v>
      </c>
      <c r="DS49" s="20">
        <f t="shared" si="75"/>
        <v>-3.9825315980905329</v>
      </c>
      <c r="DT49" s="20">
        <f t="shared" ref="DT49:EY49" si="76">100*((DT17/DS17)^4-1)</f>
        <v>-13.34452021006749</v>
      </c>
      <c r="DU49" s="20">
        <f t="shared" si="76"/>
        <v>0.3139715011193589</v>
      </c>
      <c r="DV49" s="20">
        <f t="shared" si="76"/>
        <v>5.9243474281537756</v>
      </c>
      <c r="DW49" s="20">
        <f t="shared" si="76"/>
        <v>0.77443975407891497</v>
      </c>
      <c r="DX49" s="20">
        <f t="shared" si="76"/>
        <v>0.92806802975091696</v>
      </c>
      <c r="DY49" s="20">
        <f t="shared" si="76"/>
        <v>2.0142695379228748</v>
      </c>
      <c r="DZ49" s="20">
        <f t="shared" si="76"/>
        <v>6.7441011774077575</v>
      </c>
      <c r="EA49" s="20">
        <f t="shared" si="76"/>
        <v>5.5307916375553434</v>
      </c>
      <c r="EB49" s="20">
        <f t="shared" si="76"/>
        <v>-1.3301126575024469</v>
      </c>
      <c r="EC49" s="20">
        <f t="shared" si="76"/>
        <v>-0.59479389016792172</v>
      </c>
      <c r="ED49" s="20">
        <f t="shared" si="76"/>
        <v>-1.3365321779101436</v>
      </c>
      <c r="EE49" s="20">
        <f t="shared" si="76"/>
        <v>-1.6371747353184807</v>
      </c>
      <c r="EF49" s="20">
        <f t="shared" si="76"/>
        <v>-0.30041285583995991</v>
      </c>
      <c r="EG49" s="20">
        <f t="shared" si="76"/>
        <v>-4.1475787897058858</v>
      </c>
      <c r="EH49" s="20">
        <f t="shared" si="76"/>
        <v>1.0688967893150103</v>
      </c>
      <c r="EI49" s="20">
        <f t="shared" si="76"/>
        <v>-1.5082686157272263</v>
      </c>
      <c r="EJ49" s="19">
        <f t="shared" si="76"/>
        <v>-1.2821632682563644</v>
      </c>
      <c r="EK49" s="19">
        <f t="shared" si="76"/>
        <v>2.1935955137867058</v>
      </c>
      <c r="EL49" s="19">
        <f t="shared" si="76"/>
        <v>1.8495314819015674</v>
      </c>
      <c r="EM49" s="19">
        <f t="shared" si="76"/>
        <v>2.6326510754486332</v>
      </c>
      <c r="EN49" s="19">
        <f t="shared" si="76"/>
        <v>0.26978802145227743</v>
      </c>
      <c r="EO49" s="19">
        <f t="shared" si="76"/>
        <v>2.8427477680947888E-2</v>
      </c>
      <c r="EP49" s="19">
        <f t="shared" si="76"/>
        <v>0.57065665081712513</v>
      </c>
      <c r="EQ49" s="19">
        <f t="shared" si="76"/>
        <v>2.0757988352369416</v>
      </c>
      <c r="ER49" s="19">
        <f t="shared" si="76"/>
        <v>5.997713986256592E-2</v>
      </c>
      <c r="ES49" s="19">
        <f t="shared" si="76"/>
        <v>-0.36325891857564852</v>
      </c>
      <c r="ET49" s="19">
        <f t="shared" si="76"/>
        <v>-0.60213149227362761</v>
      </c>
      <c r="EU49" s="19">
        <f t="shared" si="76"/>
        <v>0.56672268778530377</v>
      </c>
      <c r="EV49" s="19">
        <f t="shared" si="76"/>
        <v>6.2582625661189439E-2</v>
      </c>
      <c r="EW49" s="19">
        <f t="shared" si="76"/>
        <v>-0.12313386345289556</v>
      </c>
      <c r="EX49" s="19">
        <f t="shared" si="76"/>
        <v>-0.74525377547720595</v>
      </c>
      <c r="EY49" s="19">
        <f t="shared" si="76"/>
        <v>0.36558266072950207</v>
      </c>
      <c r="EZ49" s="19">
        <f t="shared" ref="EZ49:FF49" si="77">100*((EZ17/EY17)^4-1)</f>
        <v>1.4348636878858123E-2</v>
      </c>
      <c r="FA49" s="19">
        <f t="shared" si="77"/>
        <v>0.15544543211682971</v>
      </c>
      <c r="FB49" s="19">
        <f t="shared" si="77"/>
        <v>7.1262624087298221E-3</v>
      </c>
      <c r="FC49" s="19">
        <f t="shared" si="77"/>
        <v>0.56692964165927506</v>
      </c>
      <c r="FD49" s="19">
        <f t="shared" si="77"/>
        <v>3.2898224196875603E-2</v>
      </c>
      <c r="FE49" s="19">
        <f t="shared" si="77"/>
        <v>0.18920406114859567</v>
      </c>
      <c r="FF49" s="19">
        <f t="shared" si="77"/>
        <v>-0.44841406829037034</v>
      </c>
      <c r="FG49" s="19">
        <f t="shared" si="14"/>
        <v>-0.24708751215654079</v>
      </c>
      <c r="FH49" s="19">
        <f t="shared" si="15"/>
        <v>-0.85187153157392226</v>
      </c>
      <c r="FI49" s="19">
        <f t="shared" si="16"/>
        <v>-0.16410943345782636</v>
      </c>
      <c r="FJ49" s="19">
        <f t="shared" si="17"/>
        <v>-1.0042345696703037</v>
      </c>
    </row>
    <row r="50" spans="2:166" x14ac:dyDescent="0.2">
      <c r="B50" t="str">
        <f t="shared" si="7"/>
        <v xml:space="preserve">   Professional and business services</v>
      </c>
      <c r="C50" s="20"/>
      <c r="D50" s="20">
        <f t="shared" ref="D50:AA50" si="78">100*((D18/C18)^4-1)</f>
        <v>7.7612862310116881</v>
      </c>
      <c r="E50" s="20">
        <f t="shared" si="78"/>
        <v>6.3716667558273432</v>
      </c>
      <c r="F50" s="20">
        <f t="shared" si="78"/>
        <v>-1.6801936594689204</v>
      </c>
      <c r="G50" s="20">
        <f t="shared" si="78"/>
        <v>-2.7309310974525491</v>
      </c>
      <c r="H50" s="20">
        <f t="shared" si="78"/>
        <v>-3.6881791901746119</v>
      </c>
      <c r="I50" s="20">
        <f t="shared" si="78"/>
        <v>1.5188228466653797</v>
      </c>
      <c r="J50" s="20">
        <f t="shared" si="78"/>
        <v>2.4947954287665164</v>
      </c>
      <c r="K50" s="20">
        <f t="shared" si="78"/>
        <v>11.811580477181582</v>
      </c>
      <c r="L50" s="20">
        <f t="shared" si="78"/>
        <v>-5.9888770779084837</v>
      </c>
      <c r="M50" s="20">
        <f t="shared" si="78"/>
        <v>-7.1820097647586012</v>
      </c>
      <c r="N50" s="20">
        <f t="shared" si="78"/>
        <v>1.8395297893696538</v>
      </c>
      <c r="O50" s="20">
        <f t="shared" si="78"/>
        <v>16.67809356117931</v>
      </c>
      <c r="P50" s="20">
        <f t="shared" si="78"/>
        <v>3.7574219338220249</v>
      </c>
      <c r="Q50" s="20">
        <f t="shared" si="78"/>
        <v>10.485665278033984</v>
      </c>
      <c r="R50" s="20">
        <f t="shared" si="78"/>
        <v>-1.5821690573319613</v>
      </c>
      <c r="S50" s="20">
        <f t="shared" si="78"/>
        <v>7.7036870012302305</v>
      </c>
      <c r="T50" s="20">
        <f t="shared" si="78"/>
        <v>9.3292947616226982</v>
      </c>
      <c r="U50" s="20">
        <f t="shared" si="78"/>
        <v>7.8936348526222666</v>
      </c>
      <c r="V50" s="20">
        <f t="shared" si="78"/>
        <v>10.452220865680385</v>
      </c>
      <c r="W50" s="20">
        <f t="shared" si="78"/>
        <v>-0.36655173365700566</v>
      </c>
      <c r="X50" s="20">
        <f t="shared" si="78"/>
        <v>-2.4569410327663577</v>
      </c>
      <c r="Y50" s="20">
        <f t="shared" si="78"/>
        <v>3.8434648593375087</v>
      </c>
      <c r="Z50" s="20">
        <f t="shared" si="78"/>
        <v>9.2787279628879773</v>
      </c>
      <c r="AA50" s="20">
        <f t="shared" si="78"/>
        <v>11.574605813046524</v>
      </c>
      <c r="AB50" s="20">
        <f t="shared" ref="AB50:BG50" si="79">100*((AB18/AA18)^4-1)</f>
        <v>0.61128519831137318</v>
      </c>
      <c r="AC50" s="20">
        <f t="shared" si="79"/>
        <v>8.2469088110532098</v>
      </c>
      <c r="AD50" s="20">
        <f t="shared" si="79"/>
        <v>11.649595778953238</v>
      </c>
      <c r="AE50" s="20">
        <f t="shared" si="79"/>
        <v>9.8884577318886446</v>
      </c>
      <c r="AF50" s="20">
        <f t="shared" si="79"/>
        <v>11.925243919508933</v>
      </c>
      <c r="AG50" s="20">
        <f t="shared" si="79"/>
        <v>2.1442700598722997</v>
      </c>
      <c r="AH50" s="20">
        <f t="shared" si="79"/>
        <v>8.9034014274935522</v>
      </c>
      <c r="AI50" s="20">
        <f t="shared" si="79"/>
        <v>9.0367146205304838</v>
      </c>
      <c r="AJ50" s="20">
        <f t="shared" si="79"/>
        <v>0.75286699672298951</v>
      </c>
      <c r="AK50" s="20">
        <f t="shared" si="79"/>
        <v>4.0310661937540404</v>
      </c>
      <c r="AL50" s="20">
        <f t="shared" si="79"/>
        <v>3.1529120553707601</v>
      </c>
      <c r="AM50" s="20">
        <f t="shared" si="79"/>
        <v>5.1776647731669678</v>
      </c>
      <c r="AN50" s="20">
        <f t="shared" si="79"/>
        <v>9.9474158529248022</v>
      </c>
      <c r="AO50" s="20">
        <f t="shared" si="79"/>
        <v>8.6445983978623566</v>
      </c>
      <c r="AP50" s="20">
        <f t="shared" si="79"/>
        <v>9.1285365621708525</v>
      </c>
      <c r="AQ50" s="20">
        <f t="shared" si="79"/>
        <v>5.9099342364778762</v>
      </c>
      <c r="AR50" s="20">
        <f t="shared" si="79"/>
        <v>3.3958614532735298</v>
      </c>
      <c r="AS50" s="20">
        <f t="shared" si="79"/>
        <v>8.6475129926437901</v>
      </c>
      <c r="AT50" s="20">
        <f t="shared" si="79"/>
        <v>1.3093115469939631</v>
      </c>
      <c r="AU50" s="20">
        <f t="shared" si="79"/>
        <v>-12.779076328613314</v>
      </c>
      <c r="AV50" s="20">
        <f t="shared" si="79"/>
        <v>-7.8226166676047315</v>
      </c>
      <c r="AW50" s="20">
        <f t="shared" si="79"/>
        <v>-13.764430567849949</v>
      </c>
      <c r="AX50" s="20">
        <f t="shared" si="79"/>
        <v>-10.516707707354179</v>
      </c>
      <c r="AY50" s="20">
        <f t="shared" si="79"/>
        <v>-3.7507069555243189</v>
      </c>
      <c r="AZ50" s="20">
        <f t="shared" si="79"/>
        <v>-1.6881903678295451</v>
      </c>
      <c r="BA50" s="20">
        <f t="shared" si="79"/>
        <v>0.3714361311717207</v>
      </c>
      <c r="BB50" s="20">
        <f t="shared" si="79"/>
        <v>-0.73909513413609185</v>
      </c>
      <c r="BC50" s="20">
        <f t="shared" si="79"/>
        <v>-2.0629257207417595</v>
      </c>
      <c r="BD50" s="20">
        <f t="shared" si="79"/>
        <v>-3.2439684941128144</v>
      </c>
      <c r="BE50" s="20">
        <f t="shared" si="79"/>
        <v>-0.60071164847723679</v>
      </c>
      <c r="BF50" s="20">
        <f t="shared" si="79"/>
        <v>2.7411319409466284</v>
      </c>
      <c r="BG50" s="20">
        <f t="shared" si="79"/>
        <v>5.4222567951031087</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7.4241603189393546</v>
      </c>
      <c r="BN50" s="20">
        <f t="shared" si="80"/>
        <v>5.2885901022585502</v>
      </c>
      <c r="BO50" s="20">
        <f t="shared" si="80"/>
        <v>4.6607520913108491</v>
      </c>
      <c r="BP50" s="20">
        <f t="shared" si="80"/>
        <v>7.9536848686948991</v>
      </c>
      <c r="BQ50" s="20">
        <f t="shared" si="80"/>
        <v>6.6967736900490848</v>
      </c>
      <c r="BR50" s="20">
        <f t="shared" si="80"/>
        <v>5.1103852898688684</v>
      </c>
      <c r="BS50" s="20">
        <f t="shared" si="80"/>
        <v>6.1705566458897465</v>
      </c>
      <c r="BT50" s="20">
        <f t="shared" si="80"/>
        <v>3.2929490740562395</v>
      </c>
      <c r="BU50" s="20">
        <f t="shared" si="80"/>
        <v>3.5205703128546428</v>
      </c>
      <c r="BV50" s="20">
        <f t="shared" si="80"/>
        <v>3.6793558701186058</v>
      </c>
      <c r="BW50" s="20">
        <f t="shared" si="80"/>
        <v>4.8408476379732113</v>
      </c>
      <c r="BX50" s="20">
        <f t="shared" si="80"/>
        <v>1.6367016454758021</v>
      </c>
      <c r="BY50" s="20">
        <f t="shared" si="80"/>
        <v>-2.1427794413120704</v>
      </c>
      <c r="BZ50" s="20">
        <f t="shared" si="80"/>
        <v>-8.8598663560501727</v>
      </c>
      <c r="CA50" s="20">
        <f t="shared" si="80"/>
        <v>-10.829918602912203</v>
      </c>
      <c r="CB50" s="20">
        <f t="shared" si="80"/>
        <v>-16.639638574900985</v>
      </c>
      <c r="CC50" s="20">
        <f t="shared" si="80"/>
        <v>-6.3594943017100007</v>
      </c>
      <c r="CD50" s="20">
        <f t="shared" si="80"/>
        <v>0.20295976561697238</v>
      </c>
      <c r="CE50" s="20">
        <f t="shared" si="80"/>
        <v>2.5923950396391282</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8.3518666474117875</v>
      </c>
      <c r="CO50" s="20">
        <f t="shared" si="81"/>
        <v>2.6532556403525698</v>
      </c>
      <c r="CP50" s="20">
        <f t="shared" si="81"/>
        <v>7.6865408981670491</v>
      </c>
      <c r="CQ50" s="20">
        <f t="shared" si="81"/>
        <v>5.5266157003189598</v>
      </c>
      <c r="CR50" s="20">
        <f t="shared" si="81"/>
        <v>3.6690785825761907</v>
      </c>
      <c r="CS50" s="20">
        <f t="shared" si="81"/>
        <v>4.1044065959882525</v>
      </c>
      <c r="CT50" s="20">
        <f t="shared" si="81"/>
        <v>5.2877503742618348</v>
      </c>
      <c r="CU50" s="20">
        <f t="shared" si="81"/>
        <v>4.2393999944497107</v>
      </c>
      <c r="CV50" s="20">
        <f t="shared" si="81"/>
        <v>1.9415562928650987</v>
      </c>
      <c r="CW50" s="20">
        <f t="shared" si="81"/>
        <v>8.7116152982909867</v>
      </c>
      <c r="CX50" s="20">
        <f t="shared" si="81"/>
        <v>4.9191412728388118</v>
      </c>
      <c r="CY50" s="20">
        <f t="shared" si="81"/>
        <v>3.5466143611667889</v>
      </c>
      <c r="CZ50" s="20">
        <f t="shared" si="81"/>
        <v>6.1297578763747529</v>
      </c>
      <c r="DA50" s="20">
        <f t="shared" si="81"/>
        <v>6.2539445263376736</v>
      </c>
      <c r="DB50" s="20">
        <f t="shared" si="81"/>
        <v>4.1971409108602753</v>
      </c>
      <c r="DC50" s="20">
        <f t="shared" si="81"/>
        <v>4.884371696554779</v>
      </c>
      <c r="DD50" s="20">
        <f t="shared" si="81"/>
        <v>6.019521108585324</v>
      </c>
      <c r="DE50" s="20">
        <f t="shared" si="81"/>
        <v>5.2643563232567914</v>
      </c>
      <c r="DF50" s="20">
        <f t="shared" si="81"/>
        <v>2.9945769491593666</v>
      </c>
      <c r="DG50" s="20">
        <f t="shared" si="81"/>
        <v>6.1615543750615176</v>
      </c>
      <c r="DH50" s="20">
        <f t="shared" si="81"/>
        <v>8.3188114338730088</v>
      </c>
      <c r="DI50" s="20">
        <f t="shared" si="81"/>
        <v>5.6056933000865561</v>
      </c>
      <c r="DJ50" s="20">
        <f t="shared" si="81"/>
        <v>2.2685596129138785</v>
      </c>
      <c r="DK50" s="20">
        <f t="shared" si="81"/>
        <v>4.219470298594219</v>
      </c>
      <c r="DL50" s="20">
        <f t="shared" si="81"/>
        <v>0.95221229710085176</v>
      </c>
      <c r="DM50" s="20">
        <f t="shared" si="81"/>
        <v>3.2851483952052174</v>
      </c>
      <c r="DN50" s="20">
        <f t="shared" si="81"/>
        <v>4.8707819212239656</v>
      </c>
      <c r="DO50" s="20">
        <f t="shared" si="81"/>
        <v>8.8397784661120582E-2</v>
      </c>
      <c r="DP50" s="20">
        <f t="shared" si="81"/>
        <v>8.8962971150203565</v>
      </c>
      <c r="DQ50" s="20">
        <f t="shared" si="81"/>
        <v>7.4651906449026084</v>
      </c>
      <c r="DR50" s="20">
        <f t="shared" si="81"/>
        <v>5.8138486323187077</v>
      </c>
      <c r="DS50" s="20">
        <f t="shared" si="81"/>
        <v>4.2970367587629621</v>
      </c>
      <c r="DT50" s="20">
        <f t="shared" ref="DT50:EY50" si="82">100*((DT18/DS18)^4-1)</f>
        <v>-18.597326960434092</v>
      </c>
      <c r="DU50" s="20">
        <f t="shared" si="82"/>
        <v>7.9481529771769921</v>
      </c>
      <c r="DV50" s="20">
        <f t="shared" si="82"/>
        <v>12.11284086202793</v>
      </c>
      <c r="DW50" s="20">
        <f t="shared" si="82"/>
        <v>-2.1862733534706247</v>
      </c>
      <c r="DX50" s="20">
        <f t="shared" si="82"/>
        <v>0.54481512643720365</v>
      </c>
      <c r="DY50" s="20">
        <f t="shared" si="82"/>
        <v>9.6443741862022314</v>
      </c>
      <c r="DZ50" s="20">
        <f t="shared" si="82"/>
        <v>14.120057488572503</v>
      </c>
      <c r="EA50" s="20">
        <f t="shared" si="82"/>
        <v>18.048465506783472</v>
      </c>
      <c r="EB50" s="20">
        <f t="shared" si="82"/>
        <v>5.6471464176503616</v>
      </c>
      <c r="EC50" s="20">
        <f t="shared" si="82"/>
        <v>-0.63376472287108854</v>
      </c>
      <c r="ED50" s="20">
        <f t="shared" si="82"/>
        <v>-1.2665141069906238</v>
      </c>
      <c r="EE50" s="20">
        <f t="shared" si="82"/>
        <v>-3.8481906096081819</v>
      </c>
      <c r="EF50" s="20">
        <f t="shared" si="82"/>
        <v>-3.295287290283766</v>
      </c>
      <c r="EG50" s="20">
        <f t="shared" si="82"/>
        <v>-1.1421927460292802</v>
      </c>
      <c r="EH50" s="20">
        <f t="shared" si="82"/>
        <v>0.15347719000333715</v>
      </c>
      <c r="EI50" s="20">
        <f t="shared" si="82"/>
        <v>0.34543939448961059</v>
      </c>
      <c r="EJ50" s="19">
        <f t="shared" si="82"/>
        <v>1.2993127328285725</v>
      </c>
      <c r="EK50" s="19">
        <f t="shared" si="82"/>
        <v>5.0868856508385019</v>
      </c>
      <c r="EL50" s="19">
        <f t="shared" si="82"/>
        <v>4.2407183148382988</v>
      </c>
      <c r="EM50" s="19">
        <f t="shared" si="82"/>
        <v>6.3988958018459829</v>
      </c>
      <c r="EN50" s="19">
        <f t="shared" si="82"/>
        <v>4.1910342962016456</v>
      </c>
      <c r="EO50" s="19">
        <f t="shared" si="82"/>
        <v>2.6325389354967532</v>
      </c>
      <c r="EP50" s="19">
        <f t="shared" si="82"/>
        <v>2.0074259191071864</v>
      </c>
      <c r="EQ50" s="19">
        <f t="shared" si="82"/>
        <v>2.3552849609555837</v>
      </c>
      <c r="ER50" s="19">
        <f t="shared" si="82"/>
        <v>0.75380610565332073</v>
      </c>
      <c r="ES50" s="19">
        <f t="shared" si="82"/>
        <v>-0.1147928788794994</v>
      </c>
      <c r="ET50" s="19">
        <f t="shared" si="82"/>
        <v>-1.4189600717640638</v>
      </c>
      <c r="EU50" s="19">
        <f t="shared" si="82"/>
        <v>-3.7814615571185595E-2</v>
      </c>
      <c r="EV50" s="19">
        <f t="shared" si="82"/>
        <v>-0.18587193407957336</v>
      </c>
      <c r="EW50" s="19">
        <f t="shared" si="82"/>
        <v>0.22056390375910784</v>
      </c>
      <c r="EX50" s="19">
        <f t="shared" si="82"/>
        <v>1.6773357772419173</v>
      </c>
      <c r="EY50" s="19">
        <f t="shared" si="82"/>
        <v>2.9551721385140395</v>
      </c>
      <c r="EZ50" s="19">
        <f t="shared" ref="EZ50:FF50" si="83">100*((EZ18/EY18)^4-1)</f>
        <v>2.7048672321533962</v>
      </c>
      <c r="FA50" s="19">
        <f t="shared" si="83"/>
        <v>2.7324527047686065</v>
      </c>
      <c r="FB50" s="19">
        <f t="shared" si="83"/>
        <v>2.9710086290597904</v>
      </c>
      <c r="FC50" s="19">
        <f t="shared" si="83"/>
        <v>3.1195605994220887</v>
      </c>
      <c r="FD50" s="19">
        <f t="shared" si="83"/>
        <v>3.2443409044462967</v>
      </c>
      <c r="FE50" s="19">
        <f t="shared" si="83"/>
        <v>3.625387691629478</v>
      </c>
      <c r="FF50" s="19">
        <f t="shared" si="83"/>
        <v>3.6980469463186783</v>
      </c>
      <c r="FG50" s="19">
        <f t="shared" si="14"/>
        <v>3.7477088256375968</v>
      </c>
      <c r="FH50" s="19">
        <f t="shared" si="15"/>
        <v>3.0651674421647179</v>
      </c>
      <c r="FI50" s="19">
        <f t="shared" si="16"/>
        <v>4.1181355845756551</v>
      </c>
      <c r="FJ50" s="19">
        <f t="shared" si="17"/>
        <v>3.2387913778521682</v>
      </c>
    </row>
    <row r="51" spans="2:166" x14ac:dyDescent="0.2">
      <c r="B51" t="str">
        <f t="shared" si="7"/>
        <v xml:space="preserve">   Other services</v>
      </c>
      <c r="C51" s="20"/>
      <c r="D51" s="20">
        <f t="shared" ref="D51:AA51" si="84">100*((D19/C19)^4-1)</f>
        <v>4.3276036861308986</v>
      </c>
      <c r="E51" s="20">
        <f t="shared" si="84"/>
        <v>4.5836209248053983</v>
      </c>
      <c r="F51" s="20">
        <f t="shared" si="84"/>
        <v>2.6300927633564397</v>
      </c>
      <c r="G51" s="20">
        <f t="shared" si="84"/>
        <v>2.4957082376393158</v>
      </c>
      <c r="H51" s="20">
        <f t="shared" si="84"/>
        <v>2.0153401257111625</v>
      </c>
      <c r="I51" s="20">
        <f t="shared" si="84"/>
        <v>0.28463655246462327</v>
      </c>
      <c r="J51" s="20">
        <f t="shared" si="84"/>
        <v>4.1546955401481789</v>
      </c>
      <c r="K51" s="20">
        <f t="shared" si="84"/>
        <v>1.9262902975931695</v>
      </c>
      <c r="L51" s="20">
        <f t="shared" si="84"/>
        <v>2.4290963355488859</v>
      </c>
      <c r="M51" s="20">
        <f t="shared" si="84"/>
        <v>5.3344482290514694</v>
      </c>
      <c r="N51" s="20">
        <f t="shared" si="84"/>
        <v>4.2971673283002554</v>
      </c>
      <c r="O51" s="20">
        <f t="shared" si="84"/>
        <v>2.4131645144855662</v>
      </c>
      <c r="P51" s="20">
        <f t="shared" si="84"/>
        <v>7.4963046388188737</v>
      </c>
      <c r="Q51" s="20">
        <f t="shared" si="84"/>
        <v>3.3852060559387276</v>
      </c>
      <c r="R51" s="20">
        <f t="shared" si="84"/>
        <v>-0.99612566864013541</v>
      </c>
      <c r="S51" s="20">
        <f t="shared" si="84"/>
        <v>2.0198698134790583</v>
      </c>
      <c r="T51" s="20">
        <f t="shared" si="84"/>
        <v>2.7577275161652759</v>
      </c>
      <c r="U51" s="20">
        <f t="shared" si="84"/>
        <v>2.6856514582965341</v>
      </c>
      <c r="V51" s="20">
        <f t="shared" si="84"/>
        <v>4.2082945312016617</v>
      </c>
      <c r="W51" s="20">
        <f t="shared" si="84"/>
        <v>7.5344987855096912</v>
      </c>
      <c r="X51" s="20">
        <f t="shared" si="84"/>
        <v>1.0613338135999628</v>
      </c>
      <c r="Y51" s="20">
        <f t="shared" si="84"/>
        <v>1.8706438896197497</v>
      </c>
      <c r="Z51" s="20">
        <f t="shared" si="84"/>
        <v>1.1543892047415572</v>
      </c>
      <c r="AA51" s="20">
        <f t="shared" si="84"/>
        <v>-1.3880072184139891</v>
      </c>
      <c r="AB51" s="20">
        <f t="shared" ref="AB51:BG51" si="85">100*((AB19/AA19)^4-1)</f>
        <v>5.5631091303546043</v>
      </c>
      <c r="AC51" s="20">
        <f t="shared" si="85"/>
        <v>3.7517055290652745</v>
      </c>
      <c r="AD51" s="20">
        <f t="shared" si="85"/>
        <v>6.8155036245037603</v>
      </c>
      <c r="AE51" s="20">
        <f t="shared" si="85"/>
        <v>2.6218566338900517</v>
      </c>
      <c r="AF51" s="20">
        <f t="shared" si="85"/>
        <v>2.946129247749063</v>
      </c>
      <c r="AG51" s="20">
        <f t="shared" si="85"/>
        <v>4.5822716359793736</v>
      </c>
      <c r="AH51" s="20">
        <f t="shared" si="85"/>
        <v>6.3849661998164331</v>
      </c>
      <c r="AI51" s="20">
        <f t="shared" si="85"/>
        <v>1.3459229480215162</v>
      </c>
      <c r="AJ51" s="20">
        <f t="shared" si="85"/>
        <v>6.9876223161306594</v>
      </c>
      <c r="AK51" s="20">
        <f t="shared" si="85"/>
        <v>3.1129646553515133</v>
      </c>
      <c r="AL51" s="20">
        <f t="shared" si="85"/>
        <v>2.447201628002893</v>
      </c>
      <c r="AM51" s="20">
        <f t="shared" si="85"/>
        <v>3.6191362287347317</v>
      </c>
      <c r="AN51" s="20">
        <f t="shared" si="85"/>
        <v>-0.13266263168387749</v>
      </c>
      <c r="AO51" s="20">
        <f t="shared" si="85"/>
        <v>2.9983938841226188</v>
      </c>
      <c r="AP51" s="20">
        <f t="shared" si="85"/>
        <v>4.4660974038778667</v>
      </c>
      <c r="AQ51" s="20">
        <f t="shared" si="85"/>
        <v>4.1477326297291173</v>
      </c>
      <c r="AR51" s="20">
        <f t="shared" si="85"/>
        <v>-1.2842299210402697</v>
      </c>
      <c r="AS51" s="20">
        <f t="shared" si="85"/>
        <v>2.614526068333034</v>
      </c>
      <c r="AT51" s="20">
        <f t="shared" si="85"/>
        <v>3.6946627764508078</v>
      </c>
      <c r="AU51" s="20">
        <f t="shared" si="85"/>
        <v>-2.2747884885429448</v>
      </c>
      <c r="AV51" s="20">
        <f t="shared" si="85"/>
        <v>1.7203906645481437</v>
      </c>
      <c r="AW51" s="20">
        <f t="shared" si="85"/>
        <v>-0.33999119265056832</v>
      </c>
      <c r="AX51" s="20">
        <f t="shared" si="85"/>
        <v>-1.398061432273312</v>
      </c>
      <c r="AY51" s="20">
        <f t="shared" si="85"/>
        <v>1.1158690333652022</v>
      </c>
      <c r="AZ51" s="20">
        <f t="shared" si="85"/>
        <v>2.0615665176169751</v>
      </c>
      <c r="BA51" s="20">
        <f t="shared" si="85"/>
        <v>1.5782153298482537</v>
      </c>
      <c r="BB51" s="20">
        <f t="shared" si="85"/>
        <v>1.2305589144071316</v>
      </c>
      <c r="BC51" s="20">
        <f t="shared" si="85"/>
        <v>1.9938931782761848</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4.0725092089753501</v>
      </c>
      <c r="BM51" s="20">
        <f t="shared" si="86"/>
        <v>1.8990328088109854</v>
      </c>
      <c r="BN51" s="20">
        <f t="shared" si="86"/>
        <v>1.4049661904500299</v>
      </c>
      <c r="BO51" s="20">
        <f t="shared" si="86"/>
        <v>2.1662036517968497</v>
      </c>
      <c r="BP51" s="20">
        <f t="shared" si="86"/>
        <v>1.4725387902232878</v>
      </c>
      <c r="BQ51" s="20">
        <f t="shared" si="86"/>
        <v>1.9464149618643845</v>
      </c>
      <c r="BR51" s="20">
        <f t="shared" si="86"/>
        <v>2.3357258076777576</v>
      </c>
      <c r="BS51" s="20">
        <f t="shared" si="86"/>
        <v>3.7989265622619062</v>
      </c>
      <c r="BT51" s="20">
        <f t="shared" si="86"/>
        <v>2.3791071794682095</v>
      </c>
      <c r="BU51" s="20">
        <f t="shared" si="86"/>
        <v>3.0315608948584538</v>
      </c>
      <c r="BV51" s="20">
        <f t="shared" si="86"/>
        <v>4.0266054271947294</v>
      </c>
      <c r="BW51" s="20">
        <f t="shared" si="86"/>
        <v>2.9016827794909661</v>
      </c>
      <c r="BX51" s="20">
        <f t="shared" si="86"/>
        <v>1.9263812452394502</v>
      </c>
      <c r="BY51" s="20">
        <f t="shared" si="86"/>
        <v>3.2104731332295522</v>
      </c>
      <c r="BZ51" s="20">
        <f t="shared" si="86"/>
        <v>-0.66487903323297903</v>
      </c>
      <c r="CA51" s="20">
        <f t="shared" si="86"/>
        <v>-0.77665944806328824</v>
      </c>
      <c r="CB51" s="20">
        <f t="shared" si="86"/>
        <v>-2.0284252043059836</v>
      </c>
      <c r="CC51" s="20">
        <f t="shared" si="86"/>
        <v>1.4270735021350012</v>
      </c>
      <c r="CD51" s="20">
        <f t="shared" si="86"/>
        <v>1.422000333942508</v>
      </c>
      <c r="CE51" s="20">
        <f t="shared" si="86"/>
        <v>-3.7086829141008693E-2</v>
      </c>
      <c r="CF51" s="20">
        <f t="shared" si="86"/>
        <v>2.5842575290717651</v>
      </c>
      <c r="CG51" s="20">
        <f t="shared" si="86"/>
        <v>2.8685370381714259</v>
      </c>
      <c r="CH51" s="20">
        <f t="shared" si="86"/>
        <v>5.1472541689230988</v>
      </c>
      <c r="CI51" s="20">
        <f t="shared" si="86"/>
        <v>1.6364040621331455</v>
      </c>
      <c r="CJ51" s="20">
        <f t="shared" si="86"/>
        <v>3.6855791181230835</v>
      </c>
      <c r="CK51" s="20">
        <f t="shared" si="86"/>
        <v>1.7594622823492223</v>
      </c>
      <c r="CL51" s="20">
        <f t="shared" si="86"/>
        <v>2.112067490585301</v>
      </c>
      <c r="CM51" s="20">
        <f t="shared" si="86"/>
        <v>2.6043323867628532</v>
      </c>
      <c r="CN51" s="20">
        <f t="shared" ref="CN51:DS51" si="87">100*((CN19/CM19)^4-1)</f>
        <v>2.6590758745115517</v>
      </c>
      <c r="CO51" s="20">
        <f t="shared" si="87"/>
        <v>1.0855667719494866</v>
      </c>
      <c r="CP51" s="20">
        <f t="shared" si="87"/>
        <v>3.2029857317031452</v>
      </c>
      <c r="CQ51" s="20">
        <f t="shared" si="87"/>
        <v>1.1088865731682329</v>
      </c>
      <c r="CR51" s="20">
        <f t="shared" si="87"/>
        <v>3.1686927308834711</v>
      </c>
      <c r="CS51" s="20">
        <f t="shared" si="87"/>
        <v>2.2728322425775049</v>
      </c>
      <c r="CT51" s="20">
        <f t="shared" si="87"/>
        <v>3.2998269287207282</v>
      </c>
      <c r="CU51" s="20">
        <f t="shared" si="87"/>
        <v>3.8260140308026935</v>
      </c>
      <c r="CV51" s="20">
        <f t="shared" si="87"/>
        <v>0.33408473381104642</v>
      </c>
      <c r="CW51" s="20">
        <f t="shared" si="87"/>
        <v>3.1367529161648644</v>
      </c>
      <c r="CX51" s="20">
        <f t="shared" si="87"/>
        <v>0.49716107574735435</v>
      </c>
      <c r="CY51" s="20">
        <f t="shared" si="87"/>
        <v>2.6696347115133801</v>
      </c>
      <c r="CZ51" s="20">
        <f t="shared" si="87"/>
        <v>4.0989602101080047</v>
      </c>
      <c r="DA51" s="20">
        <f t="shared" si="87"/>
        <v>3.5894519250175838</v>
      </c>
      <c r="DB51" s="20">
        <f t="shared" si="87"/>
        <v>3.029472034561187</v>
      </c>
      <c r="DC51" s="20">
        <f t="shared" si="87"/>
        <v>5.2809131468544379</v>
      </c>
      <c r="DD51" s="20">
        <f t="shared" si="87"/>
        <v>4.0041535638133396</v>
      </c>
      <c r="DE51" s="20">
        <f t="shared" si="87"/>
        <v>2.8108360326680515</v>
      </c>
      <c r="DF51" s="20">
        <f t="shared" si="87"/>
        <v>2.3167480414595376</v>
      </c>
      <c r="DG51" s="20">
        <f t="shared" si="87"/>
        <v>2.3034075477493143</v>
      </c>
      <c r="DH51" s="20">
        <f t="shared" si="87"/>
        <v>3.9861222381126549</v>
      </c>
      <c r="DI51" s="20">
        <f t="shared" si="87"/>
        <v>1.7741996382170999</v>
      </c>
      <c r="DJ51" s="20">
        <f t="shared" si="87"/>
        <v>2.5965732601506142</v>
      </c>
      <c r="DK51" s="20">
        <f t="shared" si="87"/>
        <v>4.679368996480715</v>
      </c>
      <c r="DL51" s="20">
        <f t="shared" si="87"/>
        <v>2.7017392910338778</v>
      </c>
      <c r="DM51" s="20">
        <f t="shared" si="87"/>
        <v>1.7831494967789796</v>
      </c>
      <c r="DN51" s="20">
        <f t="shared" si="87"/>
        <v>2.5518005904655805</v>
      </c>
      <c r="DO51" s="20">
        <f t="shared" si="87"/>
        <v>2.9230719763558399</v>
      </c>
      <c r="DP51" s="20">
        <f t="shared" si="87"/>
        <v>2.6059174641138272</v>
      </c>
      <c r="DQ51" s="20">
        <f t="shared" si="87"/>
        <v>2.324977410653073</v>
      </c>
      <c r="DR51" s="20">
        <f t="shared" si="87"/>
        <v>1.6139165512012887</v>
      </c>
      <c r="DS51" s="20">
        <f t="shared" si="87"/>
        <v>-2.794956685929606</v>
      </c>
      <c r="DT51" s="20">
        <f t="shared" ref="DT51:EY51" si="88">100*((DT19/DS19)^4-1)</f>
        <v>-66.501381311015876</v>
      </c>
      <c r="DU51" s="20">
        <f t="shared" si="88"/>
        <v>32.459282708400394</v>
      </c>
      <c r="DV51" s="20">
        <f t="shared" si="88"/>
        <v>5.057536716207589</v>
      </c>
      <c r="DW51" s="20">
        <f t="shared" si="88"/>
        <v>-1.1771705957787648</v>
      </c>
      <c r="DX51" s="20">
        <f t="shared" si="88"/>
        <v>17.665309576108189</v>
      </c>
      <c r="DY51" s="20">
        <f t="shared" si="88"/>
        <v>18.623286594360302</v>
      </c>
      <c r="DZ51" s="20">
        <f t="shared" si="88"/>
        <v>9.8078949781749802</v>
      </c>
      <c r="EA51" s="20">
        <f t="shared" si="88"/>
        <v>2.9153534647474055</v>
      </c>
      <c r="EB51" s="20">
        <f t="shared" si="88"/>
        <v>5.5912988506397365</v>
      </c>
      <c r="EC51" s="20">
        <f t="shared" si="88"/>
        <v>7.0892291168580757</v>
      </c>
      <c r="ED51" s="20">
        <f t="shared" si="88"/>
        <v>2.1908658572327822</v>
      </c>
      <c r="EE51" s="20">
        <f t="shared" si="88"/>
        <v>5.7954006434759453</v>
      </c>
      <c r="EF51" s="20">
        <f t="shared" si="88"/>
        <v>4.6367451995058095</v>
      </c>
      <c r="EG51" s="20">
        <f t="shared" si="88"/>
        <v>3.0785203072041911</v>
      </c>
      <c r="EH51" s="20">
        <f t="shared" si="88"/>
        <v>4.2784225442352941</v>
      </c>
      <c r="EI51" s="20">
        <f t="shared" si="88"/>
        <v>-2.6744821644547057</v>
      </c>
      <c r="EJ51" s="19">
        <f t="shared" si="88"/>
        <v>4.3871302108713151</v>
      </c>
      <c r="EK51" s="19">
        <f t="shared" si="88"/>
        <v>4.3673557988095135</v>
      </c>
      <c r="EL51" s="19">
        <f t="shared" si="88"/>
        <v>2.9739955703171228</v>
      </c>
      <c r="EM51" s="19">
        <f t="shared" si="88"/>
        <v>1.4116152374069157</v>
      </c>
      <c r="EN51" s="19">
        <f t="shared" si="88"/>
        <v>2.1812369042935487</v>
      </c>
      <c r="EO51" s="19">
        <f t="shared" si="88"/>
        <v>0.61271860902312181</v>
      </c>
      <c r="EP51" s="19">
        <f t="shared" si="88"/>
        <v>1.0528515429678365</v>
      </c>
      <c r="EQ51" s="19">
        <f t="shared" si="88"/>
        <v>1.0425356018251897</v>
      </c>
      <c r="ER51" s="19">
        <f t="shared" si="88"/>
        <v>0.80695098442820079</v>
      </c>
      <c r="ES51" s="19">
        <f t="shared" si="88"/>
        <v>1.4730725063680117</v>
      </c>
      <c r="ET51" s="19">
        <f t="shared" si="88"/>
        <v>2.2755784359519859</v>
      </c>
      <c r="EU51" s="19">
        <f t="shared" si="88"/>
        <v>1.6463697657399745</v>
      </c>
      <c r="EV51" s="19">
        <f t="shared" si="88"/>
        <v>1.5552123243192106</v>
      </c>
      <c r="EW51" s="19">
        <f t="shared" si="88"/>
        <v>1.6475351226170609</v>
      </c>
      <c r="EX51" s="19">
        <f t="shared" si="88"/>
        <v>1.4366849507626567</v>
      </c>
      <c r="EY51" s="19">
        <f t="shared" si="88"/>
        <v>0.83501512585677506</v>
      </c>
      <c r="EZ51" s="19">
        <f t="shared" ref="EZ51:FF51" si="89">100*((EZ19/EY19)^4-1)</f>
        <v>0.94087702437317677</v>
      </c>
      <c r="FA51" s="19">
        <f t="shared" si="89"/>
        <v>1.2546471471944765</v>
      </c>
      <c r="FB51" s="19">
        <f t="shared" si="89"/>
        <v>1.1679830661562196</v>
      </c>
      <c r="FC51" s="19">
        <f t="shared" si="89"/>
        <v>0.55266690832518339</v>
      </c>
      <c r="FD51" s="19">
        <f t="shared" si="89"/>
        <v>0.69067833878846407</v>
      </c>
      <c r="FE51" s="19">
        <f t="shared" si="89"/>
        <v>0.18475662712962304</v>
      </c>
      <c r="FF51" s="19">
        <f t="shared" si="89"/>
        <v>0.30366627515019395</v>
      </c>
      <c r="FG51" s="19">
        <f t="shared" si="14"/>
        <v>4.3897705335615989E-2</v>
      </c>
      <c r="FH51" s="19">
        <f t="shared" si="15"/>
        <v>9.9436895006488335E-2</v>
      </c>
      <c r="FI51" s="19">
        <f t="shared" si="16"/>
        <v>0.99336956532720677</v>
      </c>
      <c r="FJ51" s="19">
        <f t="shared" si="17"/>
        <v>0.7364440353566426</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-1.1610907473142862</v>
      </c>
      <c r="G52" s="20">
        <f t="shared" ref="G52" si="93">100*((G20/F20)^4-1)</f>
        <v>6.8966586704624078</v>
      </c>
      <c r="H52" s="20">
        <f t="shared" ref="H52" si="94">100*((H20/G20)^4-1)</f>
        <v>-1.85609806479341</v>
      </c>
      <c r="I52" s="20">
        <f t="shared" ref="I52" si="95">100*((I20/H20)^4-1)</f>
        <v>-6.3437876624560801</v>
      </c>
      <c r="J52" s="20">
        <f t="shared" ref="J52" si="96">100*((J20/I20)^4-1)</f>
        <v>3.2698910025827255</v>
      </c>
      <c r="K52" s="20">
        <f t="shared" ref="K52" si="97">100*((K20/J20)^4-1)</f>
        <v>3.5420942137852407</v>
      </c>
      <c r="L52" s="20">
        <f t="shared" ref="L52" si="98">100*((L20/K20)^4-1)</f>
        <v>2.1837229762424748</v>
      </c>
      <c r="M52" s="20">
        <f t="shared" ref="M52" si="99">100*((M20/L20)^4-1)</f>
        <v>5.4210262440828272</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-1.4732713320952051</v>
      </c>
      <c r="V52" s="20">
        <f t="shared" ref="V52" si="108">100*((V20/U20)^4-1)</f>
        <v>8.0740384037017563</v>
      </c>
      <c r="W52" s="20">
        <f t="shared" ref="W52" si="109">100*((W20/V20)^4-1)</f>
        <v>6.9350755028450672</v>
      </c>
      <c r="X52" s="20">
        <f t="shared" ref="X52" si="110">100*((X20/W20)^4-1)</f>
        <v>1.9700606933748643</v>
      </c>
      <c r="Y52" s="20">
        <f t="shared" ref="Y52" si="111">100*((Y20/X20)^4-1)</f>
        <v>-1.2911386591202945</v>
      </c>
      <c r="Z52" s="20">
        <f t="shared" ref="Z52" si="112">100*((Z20/Y20)^4-1)</f>
        <v>9.0105049284127112</v>
      </c>
      <c r="AA52" s="20">
        <f t="shared" ref="AA52" si="113">100*((AA20/Z20)^4-1)</f>
        <v>-4.2613689526277749</v>
      </c>
      <c r="AB52" s="20">
        <f t="shared" ref="AB52" si="114">100*((AB20/AA20)^4-1)</f>
        <v>9.5998010790621748</v>
      </c>
      <c r="AC52" s="20">
        <f t="shared" ref="AC52" si="115">100*((AC20/AB20)^4-1)</f>
        <v>6.707395010179984</v>
      </c>
      <c r="AD52" s="20">
        <f t="shared" ref="AD52" si="116">100*((AD20/AC20)^4-1)</f>
        <v>2.7524198337114614</v>
      </c>
      <c r="AE52" s="20">
        <f t="shared" ref="AE52" si="117">100*((AE20/AD20)^4-1)</f>
        <v>-0.24577561351775135</v>
      </c>
      <c r="AF52" s="20">
        <f t="shared" ref="AF52" si="118">100*((AF20/AE20)^4-1)</f>
        <v>-0.36871984116545464</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16.370816686702327</v>
      </c>
      <c r="AN52" s="20">
        <f t="shared" ref="AN52" si="126">100*((AN20/AM20)^4-1)</f>
        <v>0.90471575608559451</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-0.65663252776457792</v>
      </c>
      <c r="AV52" s="20">
        <f t="shared" ref="AV52" si="134">100*((AV20/AU20)^4-1)</f>
        <v>-1.6381906243986832</v>
      </c>
      <c r="AW52" s="20">
        <f t="shared" ref="AW52" si="135">100*((AW20/AV20)^4-1)</f>
        <v>-3.2694771478718909</v>
      </c>
      <c r="AX52" s="20">
        <f t="shared" ref="AX52" si="136">100*((AX20/AW20)^4-1)</f>
        <v>-8.7124713896308279</v>
      </c>
      <c r="AY52" s="20">
        <f t="shared" ref="AY52" si="137">100*((AY20/AX20)^4-1)</f>
        <v>-2.0332575712856404</v>
      </c>
      <c r="AZ52" s="20">
        <f t="shared" ref="AZ52" si="138">100*((AZ20/AY20)^4-1)</f>
        <v>2.8912407702227583</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5.9049175614351634</v>
      </c>
      <c r="BM52" s="20">
        <f t="shared" ref="BM52" si="151">100*((BM20/BL20)^4-1)</f>
        <v>2.2336594036554303</v>
      </c>
      <c r="BN52" s="20">
        <f t="shared" ref="BN52" si="152">100*((BN20/BM20)^4-1)</f>
        <v>3.3994325674298942</v>
      </c>
      <c r="BO52" s="20">
        <f t="shared" ref="BO52" si="153">100*((BO20/BN20)^4-1)</f>
        <v>3.1576525554806611</v>
      </c>
      <c r="BP52" s="20">
        <f t="shared" ref="BP52" si="154">100*((BP20/BO20)^4-1)</f>
        <v>2.0805545471473286</v>
      </c>
      <c r="BQ52" s="20">
        <f t="shared" ref="BQ52" si="155">100*((BQ20/BP20)^4-1)</f>
        <v>4.7020148724820299</v>
      </c>
      <c r="BR52" s="20">
        <f t="shared" ref="BR52" si="156">100*((BR20/BQ20)^4-1)</f>
        <v>3.8095902052054154</v>
      </c>
      <c r="BS52" s="20">
        <f t="shared" ref="BS52" si="157">100*((BS20/BR20)^4-1)</f>
        <v>3.9806319599207107</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4.1466806792062938</v>
      </c>
      <c r="CI52" s="20">
        <f t="shared" ref="CI52" si="173">100*((CI20/CH20)^4-1)</f>
        <v>0.30352830089663829</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3.1337838604105217</v>
      </c>
      <c r="DH52" s="20">
        <f t="shared" ref="DH52" si="198">100*((DH20/DG20)^4-1)</f>
        <v>5.7836543080223901</v>
      </c>
      <c r="DI52" s="20">
        <f t="shared" ref="DI52" si="199">100*((DI20/DH20)^4-1)</f>
        <v>0.15961688764813964</v>
      </c>
      <c r="DJ52" s="20">
        <f t="shared" ref="DJ52" si="200">100*((DJ20/DI20)^4-1)</f>
        <v>1.9272684350481573</v>
      </c>
      <c r="DK52" s="20">
        <f t="shared" ref="DK52" si="201">100*((DK20/DJ20)^4-1)</f>
        <v>5.3408071384922984</v>
      </c>
      <c r="DL52" s="20">
        <f t="shared" ref="DL52" si="202">100*((DL20/DK20)^4-1)</f>
        <v>3.6518692231914507</v>
      </c>
      <c r="DM52" s="20">
        <f t="shared" ref="DM52" si="203">100*((DM20/DL20)^4-1)</f>
        <v>-0.61955283136759798</v>
      </c>
      <c r="DN52" s="20">
        <f t="shared" ref="DN52" si="204">100*((DN20/DM20)^4-1)</f>
        <v>3.0667199520210575</v>
      </c>
      <c r="DO52" s="20">
        <f t="shared" ref="DO52" si="205">100*((DO20/DN20)^4-1)</f>
        <v>-0.15423170449466728</v>
      </c>
      <c r="DP52" s="20">
        <f t="shared" ref="DP52" si="206">100*((DP20/DO20)^4-1)</f>
        <v>2.0221020987359228</v>
      </c>
      <c r="DQ52" s="20">
        <f t="shared" ref="DQ52" si="207">100*((DQ20/DP20)^4-1)</f>
        <v>1.7004450011035788</v>
      </c>
      <c r="DR52" s="20">
        <f t="shared" ref="DR52" si="208">100*((DR20/DQ20)^4-1)</f>
        <v>0.38295791534037615</v>
      </c>
      <c r="DS52" s="20">
        <f t="shared" ref="DS52" si="209">100*((DS20/DR20)^4-1)</f>
        <v>-5.0954351715184583</v>
      </c>
      <c r="DT52" s="20">
        <f t="shared" ref="DT52" si="210">100*((DT20/DS20)^4-1)</f>
        <v>-90.280824511307884</v>
      </c>
      <c r="DU52" s="20">
        <f t="shared" ref="DU52" si="211">100*((DU20/DT20)^4-1)</f>
        <v>70.566021135018374</v>
      </c>
      <c r="DV52" s="20">
        <f t="shared" ref="DV52" si="212">100*((DV20/DU20)^4-1)</f>
        <v>9.5442474511748152</v>
      </c>
      <c r="DW52" s="20">
        <f t="shared" ref="DW52" si="213">100*((DW20/DV20)^4-1)</f>
        <v>-5.9122359831609073</v>
      </c>
      <c r="DX52" s="20">
        <f t="shared" ref="DX52" si="214">100*((DX20/DW20)^4-1)</f>
        <v>53.556821794017083</v>
      </c>
      <c r="DY52" s="20">
        <f t="shared" ref="DY52" si="215">100*((DY20/DX20)^4-1)</f>
        <v>52.580720102833482</v>
      </c>
      <c r="DZ52" s="20">
        <f t="shared" ref="DZ52" si="216">100*((DZ20/DY20)^4-1)</f>
        <v>22.511104035359807</v>
      </c>
      <c r="EA52" s="20">
        <f t="shared" ref="EA52" si="217">100*((EA20/DZ20)^4-1)</f>
        <v>7.4131398214311917</v>
      </c>
      <c r="EB52" s="20">
        <f t="shared" ref="EB52" si="218">100*((EB20/EA20)^4-1)</f>
        <v>9.5956645735192136</v>
      </c>
      <c r="EC52" s="20">
        <f t="shared" ref="EC52" si="219">100*((EC20/EB20)^4-1)</f>
        <v>12.636304925847973</v>
      </c>
      <c r="ED52" s="20">
        <f t="shared" ref="ED52" si="220">100*((ED20/EC20)^4-1)</f>
        <v>7.0769697616646976</v>
      </c>
      <c r="EE52" s="20">
        <f t="shared" ref="EE52" si="221">100*((EE20/ED20)^4-1)</f>
        <v>7.0431373256006014</v>
      </c>
      <c r="EF52" s="20">
        <f t="shared" ref="EF52" si="222">100*((EF20/EE20)^4-1)</f>
        <v>8.1530602809943176</v>
      </c>
      <c r="EG52" s="20">
        <f t="shared" ref="EG52" si="223">100*((EG20/EF20)^4-1)</f>
        <v>4.7388196623738388</v>
      </c>
      <c r="EH52" s="20">
        <f t="shared" ref="EH52" si="224">100*((EH20/EG20)^4-1)</f>
        <v>16.793387604888398</v>
      </c>
      <c r="EI52" s="20">
        <f t="shared" ref="EI52" si="225">100*((EI20/EH20)^4-1)</f>
        <v>-6.8104637892882121</v>
      </c>
      <c r="EJ52" s="19">
        <f t="shared" ref="EJ52" si="226">100*((EJ20/EI20)^4-1)</f>
        <v>2.0027709967648466</v>
      </c>
      <c r="EK52" s="19">
        <f t="shared" ref="EK52" si="227">100*((EK20/EJ20)^4-1)</f>
        <v>0.57667924475384158</v>
      </c>
      <c r="EL52" s="19">
        <f t="shared" ref="EL52" si="228">100*((EL20/EK20)^4-1)</f>
        <v>2.0866596827737061</v>
      </c>
      <c r="EM52" s="19">
        <f t="shared" ref="EM52" si="229">100*((EM20/EL20)^4-1)</f>
        <v>1.0397064670181866</v>
      </c>
      <c r="EN52" s="19">
        <f t="shared" ref="EN52" si="230">100*((EN20/EM20)^4-1)</f>
        <v>3.0813656982346282</v>
      </c>
      <c r="EO52" s="19">
        <f t="shared" ref="EO52" si="231">100*((EO20/EN20)^4-1)</f>
        <v>-0.3377440495543782</v>
      </c>
      <c r="EP52" s="19">
        <f t="shared" ref="EP52" si="232">100*((EP20/EO20)^4-1)</f>
        <v>-0.12422174872613878</v>
      </c>
      <c r="EQ52" s="19">
        <f t="shared" ref="EQ52" si="233">100*((EQ20/EP20)^4-1)</f>
        <v>-2.1374238001632406</v>
      </c>
      <c r="ER52" s="19">
        <f t="shared" ref="ER52" si="234">100*((ER20/EQ20)^4-1)</f>
        <v>-1.0186801638345511</v>
      </c>
      <c r="ES52" s="19">
        <f t="shared" ref="ES52" si="235">100*((ES20/ER20)^4-1)</f>
        <v>1.1330588767613614</v>
      </c>
      <c r="ET52" s="19">
        <f t="shared" ref="ET52" si="236">100*((ET20/ES20)^4-1)</f>
        <v>3.599955905589769</v>
      </c>
      <c r="EU52" s="19">
        <f t="shared" ref="EU52" si="237">100*((EU20/ET20)^4-1)</f>
        <v>1.4468702000544065</v>
      </c>
      <c r="EV52" s="19">
        <f t="shared" ref="EV52" si="238">100*((EV20/EU20)^4-1)</f>
        <v>2.1083014035514713</v>
      </c>
      <c r="EW52" s="19">
        <f t="shared" ref="EW52" si="239">100*((EW20/EV20)^4-1)</f>
        <v>1.756441185544988</v>
      </c>
      <c r="EX52" s="19">
        <f t="shared" ref="EX52" si="240">100*((EX20/EW20)^4-1)</f>
        <v>1.0358436402077231</v>
      </c>
      <c r="EY52" s="19">
        <f t="shared" ref="EY52" si="241">100*((EY20/EX20)^4-1)</f>
        <v>-1.1771050813364048</v>
      </c>
      <c r="EZ52" s="19">
        <f t="shared" ref="EZ52" si="242">100*((EZ20/EY20)^4-1)</f>
        <v>0.23907391051696258</v>
      </c>
      <c r="FA52" s="19">
        <f t="shared" ref="FA52" si="243">100*((FA20/EZ20)^4-1)</f>
        <v>0.55717759633533426</v>
      </c>
      <c r="FB52" s="19">
        <f t="shared" ref="FB52" si="244">100*((FB20/FA20)^4-1)</f>
        <v>0.46640755357243435</v>
      </c>
      <c r="FC52" s="19">
        <f t="shared" ref="FC52" si="245">100*((FC20/FB20)^4-1)</f>
        <v>-1.4142542294995453</v>
      </c>
      <c r="FD52" s="19">
        <f t="shared" ref="FD52" si="246">100*((FD20/FC20)^4-1)</f>
        <v>-0.41279143460390966</v>
      </c>
      <c r="FE52" s="19">
        <f t="shared" ref="FE52" si="247">100*((FE20/FD20)^4-1)</f>
        <v>-0.59245798578201336</v>
      </c>
      <c r="FF52" s="19">
        <f t="shared" ref="FF52" si="248">100*((FF20/FE20)^4-1)</f>
        <v>-0.75117381936622429</v>
      </c>
      <c r="FG52" s="19">
        <f t="shared" si="14"/>
        <v>-2.1562403135284902</v>
      </c>
      <c r="FH52" s="19">
        <f t="shared" si="15"/>
        <v>-1.1091446705545516</v>
      </c>
      <c r="FI52" s="19">
        <f t="shared" si="16"/>
        <v>-0.29516553459151273</v>
      </c>
      <c r="FJ52" s="19">
        <f t="shared" si="17"/>
        <v>-0.6154891464790091</v>
      </c>
    </row>
    <row r="53" spans="2:166" x14ac:dyDescent="0.2">
      <c r="B53" t="str">
        <f t="shared" si="7"/>
        <v xml:space="preserve">   Government</v>
      </c>
      <c r="C53" s="20"/>
      <c r="D53" s="20">
        <f t="shared" ref="D53:AA53" si="249">100*((D21/C21)^4-1)</f>
        <v>4.6786751082181999</v>
      </c>
      <c r="E53" s="20">
        <f t="shared" si="249"/>
        <v>7.8596750513025615</v>
      </c>
      <c r="F53" s="20">
        <f t="shared" si="249"/>
        <v>-1.6845461769714132</v>
      </c>
      <c r="G53" s="20">
        <f t="shared" si="249"/>
        <v>1.5320212362029073</v>
      </c>
      <c r="H53" s="20">
        <f t="shared" si="249"/>
        <v>10.66755227685996</v>
      </c>
      <c r="I53" s="20">
        <f t="shared" si="249"/>
        <v>3.7952334461909931</v>
      </c>
      <c r="J53" s="20">
        <f t="shared" si="249"/>
        <v>0.43182491474407225</v>
      </c>
      <c r="K53" s="20">
        <f t="shared" si="249"/>
        <v>6.6181309920801512</v>
      </c>
      <c r="L53" s="20">
        <f t="shared" si="249"/>
        <v>3.4339022989880341</v>
      </c>
      <c r="M53" s="20">
        <f t="shared" si="249"/>
        <v>-1.5874358596762117</v>
      </c>
      <c r="N53" s="20">
        <f t="shared" si="249"/>
        <v>7.9033140035681848</v>
      </c>
      <c r="O53" s="20">
        <f t="shared" si="249"/>
        <v>-1.8908109292353203</v>
      </c>
      <c r="P53" s="20">
        <f t="shared" si="249"/>
        <v>3.2842839336922891</v>
      </c>
      <c r="Q53" s="20">
        <f t="shared" si="249"/>
        <v>1.5772239182302306</v>
      </c>
      <c r="R53" s="20">
        <f t="shared" si="249"/>
        <v>3.2446671483239875</v>
      </c>
      <c r="S53" s="20">
        <f t="shared" si="249"/>
        <v>-0.40712415366297439</v>
      </c>
      <c r="T53" s="20">
        <f t="shared" si="249"/>
        <v>3.3055075032077941</v>
      </c>
      <c r="U53" s="20">
        <f t="shared" si="249"/>
        <v>-3.672993456291973</v>
      </c>
      <c r="V53" s="20">
        <f t="shared" si="249"/>
        <v>9.7357829678637042</v>
      </c>
      <c r="W53" s="20">
        <f t="shared" si="249"/>
        <v>1.5259236609675098</v>
      </c>
      <c r="X53" s="20">
        <f t="shared" si="249"/>
        <v>1.3593008500688342</v>
      </c>
      <c r="Y53" s="20">
        <f t="shared" si="249"/>
        <v>-2.9014826416223882</v>
      </c>
      <c r="Z53" s="20">
        <f t="shared" si="249"/>
        <v>4.6310341896404816</v>
      </c>
      <c r="AA53" s="20">
        <f t="shared" si="249"/>
        <v>5.2329297664186925</v>
      </c>
      <c r="AB53" s="20">
        <f t="shared" ref="AB53:BG53" si="250">100*((AB21/AA21)^4-1)</f>
        <v>-0.69990982285814685</v>
      </c>
      <c r="AC53" s="20">
        <f t="shared" si="250"/>
        <v>-1.2439110105495033</v>
      </c>
      <c r="AD53" s="20">
        <f t="shared" si="250"/>
        <v>1.8143704790449577</v>
      </c>
      <c r="AE53" s="20">
        <f t="shared" si="250"/>
        <v>0</v>
      </c>
      <c r="AF53" s="20">
        <f t="shared" si="250"/>
        <v>8.6942287895466652</v>
      </c>
      <c r="AG53" s="20">
        <f t="shared" si="250"/>
        <v>-0.30522679009479248</v>
      </c>
      <c r="AH53" s="20">
        <f t="shared" si="250"/>
        <v>1.7700388232594122</v>
      </c>
      <c r="AI53" s="20">
        <f t="shared" si="250"/>
        <v>3.3914905964026021</v>
      </c>
      <c r="AJ53" s="20">
        <f t="shared" si="250"/>
        <v>3.5178301504802612</v>
      </c>
      <c r="AK53" s="20">
        <f t="shared" si="250"/>
        <v>1.8840744717196323</v>
      </c>
      <c r="AL53" s="20">
        <f t="shared" si="250"/>
        <v>2.7846675452131153</v>
      </c>
      <c r="AM53" s="20">
        <f t="shared" si="250"/>
        <v>1.1142988428103129</v>
      </c>
      <c r="AN53" s="20">
        <f t="shared" si="250"/>
        <v>3.3613665625350286</v>
      </c>
      <c r="AO53" s="20">
        <f t="shared" si="250"/>
        <v>3.5585048400099017</v>
      </c>
      <c r="AP53" s="20">
        <f t="shared" si="250"/>
        <v>0.5814994677354246</v>
      </c>
      <c r="AQ53" s="20">
        <f t="shared" si="250"/>
        <v>2.2641301805799818</v>
      </c>
      <c r="AR53" s="20">
        <f t="shared" si="250"/>
        <v>3.649928011670589</v>
      </c>
      <c r="AS53" s="20">
        <f t="shared" si="250"/>
        <v>-2.404841383866152</v>
      </c>
      <c r="AT53" s="20">
        <f t="shared" si="250"/>
        <v>0.43157642783198114</v>
      </c>
      <c r="AU53" s="20">
        <f t="shared" si="250"/>
        <v>8.6609943421696478</v>
      </c>
      <c r="AV53" s="20">
        <f t="shared" si="250"/>
        <v>3.4875290223362887</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2.5430469285949053</v>
      </c>
      <c r="BC53" s="20">
        <f t="shared" si="250"/>
        <v>1.223435227942371</v>
      </c>
      <c r="BD53" s="20">
        <f t="shared" si="250"/>
        <v>2.2446197046885885</v>
      </c>
      <c r="BE53" s="20">
        <f t="shared" si="250"/>
        <v>-2.72205784675148</v>
      </c>
      <c r="BF53" s="20">
        <f t="shared" si="250"/>
        <v>1.6309551663645561</v>
      </c>
      <c r="BG53" s="20">
        <f t="shared" si="250"/>
        <v>-1.4717929368268101</v>
      </c>
      <c r="BH53" s="20">
        <f t="shared" ref="BH53:CM53" si="251">100*((BH21/BG21)^4-1)</f>
        <v>0.74481269594430799</v>
      </c>
      <c r="BI53" s="20">
        <f t="shared" si="251"/>
        <v>0.81121774916375067</v>
      </c>
      <c r="BJ53" s="20">
        <f t="shared" si="251"/>
        <v>0.47165756676679216</v>
      </c>
      <c r="BK53" s="20">
        <f t="shared" si="251"/>
        <v>-2.2646875609929507</v>
      </c>
      <c r="BL53" s="20">
        <f t="shared" si="251"/>
        <v>0.54163721826723243</v>
      </c>
      <c r="BM53" s="20">
        <f t="shared" si="251"/>
        <v>0.74430872484918531</v>
      </c>
      <c r="BN53" s="20">
        <f t="shared" si="251"/>
        <v>0.53990091653122185</v>
      </c>
      <c r="BO53" s="20">
        <f t="shared" si="251"/>
        <v>0.87726172448139295</v>
      </c>
      <c r="BP53" s="20">
        <f t="shared" si="251"/>
        <v>-0.66945371509009588</v>
      </c>
      <c r="BQ53" s="20">
        <f t="shared" si="251"/>
        <v>-0.13438600488012709</v>
      </c>
      <c r="BR53" s="20">
        <f t="shared" si="251"/>
        <v>1.01256470870561</v>
      </c>
      <c r="BS53" s="20">
        <f t="shared" si="251"/>
        <v>0.3358237328188407</v>
      </c>
      <c r="BT53" s="20">
        <f t="shared" si="251"/>
        <v>1.0767063164748514</v>
      </c>
      <c r="BU53" s="20">
        <f t="shared" si="251"/>
        <v>2.9054619187977471</v>
      </c>
      <c r="BV53" s="20">
        <f t="shared" si="251"/>
        <v>0.86557964105236085</v>
      </c>
      <c r="BW53" s="20">
        <f t="shared" si="251"/>
        <v>2.0688395093794831</v>
      </c>
      <c r="BX53" s="20">
        <f t="shared" si="251"/>
        <v>0.32984222031202659</v>
      </c>
      <c r="BY53" s="20">
        <f t="shared" si="251"/>
        <v>7.5101340384186255</v>
      </c>
      <c r="BZ53" s="20">
        <f t="shared" si="251"/>
        <v>1.2340521445701302</v>
      </c>
      <c r="CA53" s="20">
        <f t="shared" si="251"/>
        <v>-1.6016333739298227</v>
      </c>
      <c r="CB53" s="20">
        <f t="shared" si="251"/>
        <v>2.218512688365526</v>
      </c>
      <c r="CC53" s="20">
        <f t="shared" si="251"/>
        <v>-2.1070376369968113</v>
      </c>
      <c r="CD53" s="20">
        <f t="shared" si="251"/>
        <v>-1.095438727207898</v>
      </c>
      <c r="CE53" s="20">
        <f t="shared" si="251"/>
        <v>-1.1627783432744621</v>
      </c>
      <c r="CF53" s="20">
        <f t="shared" si="251"/>
        <v>6.4630061701483887</v>
      </c>
      <c r="CG53" s="20">
        <f t="shared" si="251"/>
        <v>-3.9130462040173342</v>
      </c>
      <c r="CH53" s="20">
        <f t="shared" si="251"/>
        <v>-3.8260844052007914</v>
      </c>
      <c r="CI53" s="20">
        <f t="shared" si="251"/>
        <v>-2.0101490755158991</v>
      </c>
      <c r="CJ53" s="20">
        <f t="shared" si="251"/>
        <v>-0.72042277437703861</v>
      </c>
      <c r="CK53" s="20">
        <f t="shared" si="251"/>
        <v>-3.1206950481887041</v>
      </c>
      <c r="CL53" s="20">
        <f t="shared" si="251"/>
        <v>1.6010355695442957</v>
      </c>
      <c r="CM53" s="20">
        <f t="shared" si="251"/>
        <v>1.0609986755142575</v>
      </c>
      <c r="CN53" s="20">
        <f t="shared" ref="CN53:DS53" si="252">100*((CN21/CM21)^4-1)</f>
        <v>-0.13168722494549812</v>
      </c>
      <c r="CO53" s="20">
        <f t="shared" si="252"/>
        <v>0.13186086886449733</v>
      </c>
      <c r="CP53" s="20">
        <f t="shared" si="252"/>
        <v>2.1916994584926908</v>
      </c>
      <c r="CQ53" s="20">
        <f t="shared" si="252"/>
        <v>1.316854703883652</v>
      </c>
      <c r="CR53" s="20">
        <f t="shared" si="252"/>
        <v>0.19606235437852337</v>
      </c>
      <c r="CS53" s="20">
        <f t="shared" si="252"/>
        <v>0.5232166733081689</v>
      </c>
      <c r="CT53" s="20">
        <f t="shared" si="252"/>
        <v>3.2995093937430164</v>
      </c>
      <c r="CU53" s="20">
        <f t="shared" si="252"/>
        <v>1.0386151155798995</v>
      </c>
      <c r="CV53" s="20">
        <f t="shared" si="252"/>
        <v>0.51696176671671701</v>
      </c>
      <c r="CW53" s="20">
        <f t="shared" si="252"/>
        <v>2.0117809387424801</v>
      </c>
      <c r="CX53" s="20">
        <f t="shared" si="252"/>
        <v>2.0017137254357609</v>
      </c>
      <c r="CY53" s="20">
        <f t="shared" si="252"/>
        <v>3.1618122011423999</v>
      </c>
      <c r="CZ53" s="20">
        <f t="shared" si="252"/>
        <v>3.0075499672073569</v>
      </c>
      <c r="DA53" s="20">
        <f t="shared" si="252"/>
        <v>3.2422079439742069</v>
      </c>
      <c r="DB53" s="20">
        <f t="shared" si="252"/>
        <v>1.3779941034386178</v>
      </c>
      <c r="DC53" s="20">
        <f t="shared" si="252"/>
        <v>1.2478401627492586</v>
      </c>
      <c r="DD53" s="20">
        <f t="shared" si="252"/>
        <v>3.8303250753275231</v>
      </c>
      <c r="DE53" s="20">
        <f t="shared" si="252"/>
        <v>1.9770795384827622</v>
      </c>
      <c r="DF53" s="20">
        <f t="shared" si="252"/>
        <v>2.8371409451482421</v>
      </c>
      <c r="DG53" s="20">
        <f t="shared" si="252"/>
        <v>0.48573074012192574</v>
      </c>
      <c r="DH53" s="20">
        <f t="shared" si="252"/>
        <v>2.0740502706458885</v>
      </c>
      <c r="DI53" s="20">
        <f t="shared" si="252"/>
        <v>0.48265372400406736</v>
      </c>
      <c r="DJ53" s="20">
        <f t="shared" si="252"/>
        <v>0.2408186748872776</v>
      </c>
      <c r="DK53" s="20">
        <f t="shared" si="252"/>
        <v>-2.9720016308947272</v>
      </c>
      <c r="DL53" s="20">
        <f t="shared" si="252"/>
        <v>-1.8047363306063824</v>
      </c>
      <c r="DM53" s="20">
        <f t="shared" si="252"/>
        <v>-2.1725200919453624</v>
      </c>
      <c r="DN53" s="20">
        <f t="shared" si="252"/>
        <v>-1.8228293519741423</v>
      </c>
      <c r="DO53" s="20">
        <f t="shared" si="252"/>
        <v>-5.1228761094343378</v>
      </c>
      <c r="DP53" s="20">
        <f t="shared" si="252"/>
        <v>2.2608622021736302</v>
      </c>
      <c r="DQ53" s="20">
        <f t="shared" si="252"/>
        <v>5.4976694449265784</v>
      </c>
      <c r="DR53" s="20">
        <f t="shared" si="252"/>
        <v>-3.3782757611135583</v>
      </c>
      <c r="DS53" s="20">
        <f t="shared" si="252"/>
        <v>5.5350425030665562</v>
      </c>
      <c r="DT53" s="20">
        <f t="shared" ref="DT53:EY53" si="253">100*((DT21/DS21)^4-1)</f>
        <v>-22.595683591700766</v>
      </c>
      <c r="DU53" s="20">
        <f t="shared" si="253"/>
        <v>11.133712050010214</v>
      </c>
      <c r="DV53" s="20">
        <f t="shared" si="253"/>
        <v>-15.154690112981895</v>
      </c>
      <c r="DW53" s="20">
        <f t="shared" si="253"/>
        <v>0.52735548214848382</v>
      </c>
      <c r="DX53" s="20">
        <f t="shared" si="253"/>
        <v>6.6649880473731882</v>
      </c>
      <c r="DY53" s="20">
        <f t="shared" si="253"/>
        <v>12.507792733068612</v>
      </c>
      <c r="DZ53" s="20">
        <f t="shared" si="253"/>
        <v>-7.3228203513208134</v>
      </c>
      <c r="EA53" s="20">
        <f t="shared" si="253"/>
        <v>-13.004546306748832</v>
      </c>
      <c r="EB53" s="20">
        <f t="shared" si="253"/>
        <v>-1.1871261755255103</v>
      </c>
      <c r="EC53" s="20">
        <f t="shared" si="253"/>
        <v>22.941085126637351</v>
      </c>
      <c r="ED53" s="20">
        <f t="shared" si="253"/>
        <v>-7.8949603987703787</v>
      </c>
      <c r="EE53" s="20">
        <f t="shared" si="253"/>
        <v>-0.45012387394433029</v>
      </c>
      <c r="EF53" s="20">
        <f t="shared" si="253"/>
        <v>17.485707908932646</v>
      </c>
      <c r="EG53" s="20">
        <f t="shared" si="253"/>
        <v>-0.9258482573696214</v>
      </c>
      <c r="EH53" s="20">
        <f t="shared" si="253"/>
        <v>-9.2811352729329499</v>
      </c>
      <c r="EI53" s="20">
        <f t="shared" si="253"/>
        <v>9.0039901680665011</v>
      </c>
      <c r="EJ53" s="19">
        <f t="shared" si="253"/>
        <v>6.6118001215831557</v>
      </c>
      <c r="EK53" s="19">
        <f t="shared" si="253"/>
        <v>0.3331019285621295</v>
      </c>
      <c r="EL53" s="19">
        <f t="shared" si="253"/>
        <v>5.0146431649755741E-2</v>
      </c>
      <c r="EM53" s="19">
        <f t="shared" si="253"/>
        <v>2.2464677857145121</v>
      </c>
      <c r="EN53" s="19">
        <f t="shared" si="253"/>
        <v>1.4035787840660952</v>
      </c>
      <c r="EO53" s="19">
        <f t="shared" si="253"/>
        <v>0.23149313700279173</v>
      </c>
      <c r="EP53" s="19">
        <f t="shared" si="253"/>
        <v>0.90660408039981988</v>
      </c>
      <c r="EQ53" s="19">
        <f t="shared" si="253"/>
        <v>1.3552757785620262</v>
      </c>
      <c r="ER53" s="19">
        <f t="shared" si="253"/>
        <v>0.30055250647229581</v>
      </c>
      <c r="ES53" s="19">
        <f t="shared" si="253"/>
        <v>0.17794354121294376</v>
      </c>
      <c r="ET53" s="19">
        <f t="shared" si="253"/>
        <v>1.1784032282187606</v>
      </c>
      <c r="EU53" s="19">
        <f t="shared" si="253"/>
        <v>1.1442393196172018</v>
      </c>
      <c r="EV53" s="19">
        <f t="shared" si="253"/>
        <v>0.46578607436760233</v>
      </c>
      <c r="EW53" s="19">
        <f t="shared" si="253"/>
        <v>0.554020275158984</v>
      </c>
      <c r="EX53" s="19">
        <f t="shared" si="253"/>
        <v>0.9389368564911571</v>
      </c>
      <c r="EY53" s="19">
        <f t="shared" si="253"/>
        <v>0.9421374217030376</v>
      </c>
      <c r="EZ53" s="19">
        <f t="shared" ref="EZ53:FF53" si="254">100*((EZ21/EY21)^4-1)</f>
        <v>0.77375460074879943</v>
      </c>
      <c r="FA53" s="19">
        <f t="shared" si="254"/>
        <v>0.73754116960693672</v>
      </c>
      <c r="FB53" s="19">
        <f t="shared" si="254"/>
        <v>0.77852185040527822</v>
      </c>
      <c r="FC53" s="19">
        <f t="shared" si="254"/>
        <v>0.71764151780069341</v>
      </c>
      <c r="FD53" s="19">
        <f t="shared" si="254"/>
        <v>0.83383680705657603</v>
      </c>
      <c r="FE53" s="19">
        <f t="shared" si="254"/>
        <v>0.83672268391059568</v>
      </c>
      <c r="FF53" s="19">
        <f t="shared" si="254"/>
        <v>0.7066425058938286</v>
      </c>
      <c r="FG53" s="19">
        <f t="shared" si="14"/>
        <v>0.70115181805099347</v>
      </c>
      <c r="FH53" s="19">
        <f t="shared" si="15"/>
        <v>0.45739825467954187</v>
      </c>
      <c r="FI53" s="19">
        <f t="shared" si="16"/>
        <v>5.1730649261914063</v>
      </c>
      <c r="FJ53" s="19">
        <f t="shared" si="17"/>
        <v>-2.2770597868575604</v>
      </c>
    </row>
    <row r="54" spans="2:166" x14ac:dyDescent="0.2">
      <c r="B54" t="str">
        <f t="shared" si="7"/>
        <v xml:space="preserve">      State and local</v>
      </c>
      <c r="C54" s="20"/>
      <c r="D54" s="20">
        <f t="shared" ref="D54:AA54" si="255">100*((D22/C22)^4-1)</f>
        <v>3.5084402990630092</v>
      </c>
      <c r="E54" s="20">
        <f t="shared" si="255"/>
        <v>11.634488520721952</v>
      </c>
      <c r="F54" s="20">
        <f t="shared" si="255"/>
        <v>-0.20860488337435257</v>
      </c>
      <c r="G54" s="20">
        <f t="shared" si="255"/>
        <v>1.6815186024477624</v>
      </c>
      <c r="H54" s="20">
        <f t="shared" si="255"/>
        <v>11.940698384688186</v>
      </c>
      <c r="I54" s="20">
        <f t="shared" si="255"/>
        <v>3.2750625910480169</v>
      </c>
      <c r="J54" s="20">
        <f t="shared" si="255"/>
        <v>0.9057685318123454</v>
      </c>
      <c r="K54" s="20">
        <f t="shared" si="255"/>
        <v>7.402444567253097</v>
      </c>
      <c r="L54" s="20">
        <f t="shared" si="255"/>
        <v>3.7882171968757872</v>
      </c>
      <c r="M54" s="20">
        <f t="shared" si="255"/>
        <v>-1.9337113874755452</v>
      </c>
      <c r="N54" s="20">
        <f t="shared" si="255"/>
        <v>8.7905639521305581</v>
      </c>
      <c r="O54" s="20">
        <f t="shared" si="255"/>
        <v>-3.1251276861776645</v>
      </c>
      <c r="P54" s="20">
        <f t="shared" si="255"/>
        <v>3.7214459630295682</v>
      </c>
      <c r="Q54" s="20">
        <f t="shared" si="255"/>
        <v>1.250135089186144</v>
      </c>
      <c r="R54" s="20">
        <f t="shared" si="255"/>
        <v>4.1666176896834495</v>
      </c>
      <c r="S54" s="20">
        <f t="shared" si="255"/>
        <v>-0.47141933278731507</v>
      </c>
      <c r="T54" s="20">
        <f t="shared" si="255"/>
        <v>3.7392609521699427</v>
      </c>
      <c r="U54" s="20">
        <f t="shared" si="255"/>
        <v>-3.8776517255799337</v>
      </c>
      <c r="V54" s="20">
        <f t="shared" si="255"/>
        <v>11.539906218836915</v>
      </c>
      <c r="W54" s="20">
        <f t="shared" si="255"/>
        <v>2.4156867603136734</v>
      </c>
      <c r="X54" s="20">
        <f t="shared" si="255"/>
        <v>1.565167652334698</v>
      </c>
      <c r="Y54" s="20">
        <f t="shared" si="255"/>
        <v>-2.9751095172720898</v>
      </c>
      <c r="Z54" s="20">
        <f t="shared" si="255"/>
        <v>5.4358530788495285</v>
      </c>
      <c r="AA54" s="20">
        <f t="shared" si="255"/>
        <v>6.1192915303648565</v>
      </c>
      <c r="AB54" s="20">
        <f t="shared" ref="AB54:BG54" si="256">100*((AB22/AA22)^4-1)</f>
        <v>-0.44588047857728741</v>
      </c>
      <c r="AC54" s="20">
        <f t="shared" si="256"/>
        <v>-0.71348656138600086</v>
      </c>
      <c r="AD54" s="20">
        <f t="shared" si="256"/>
        <v>1.4410936509603012</v>
      </c>
      <c r="AE54" s="20">
        <f t="shared" si="256"/>
        <v>-8.9235911902818543E-2</v>
      </c>
      <c r="AF54" s="20">
        <f t="shared" si="256"/>
        <v>9.8055130808853299</v>
      </c>
      <c r="AG54" s="20">
        <f t="shared" si="256"/>
        <v>-0.95599531399822579</v>
      </c>
      <c r="AH54" s="20">
        <f t="shared" si="256"/>
        <v>2.3816356872808253</v>
      </c>
      <c r="AI54" s="20">
        <f t="shared" si="256"/>
        <v>2.4560260037659098</v>
      </c>
      <c r="AJ54" s="20">
        <f t="shared" si="256"/>
        <v>4.1227226116010485</v>
      </c>
      <c r="AK54" s="20">
        <f t="shared" si="256"/>
        <v>1.4618697819576587</v>
      </c>
      <c r="AL54" s="20">
        <f t="shared" si="256"/>
        <v>2.1474591510843632</v>
      </c>
      <c r="AM54" s="20">
        <f t="shared" si="256"/>
        <v>8.479066826556636E-2</v>
      </c>
      <c r="AN54" s="20">
        <f t="shared" si="256"/>
        <v>5.006597678068192</v>
      </c>
      <c r="AO54" s="20">
        <f t="shared" si="256"/>
        <v>4.4248695365308954</v>
      </c>
      <c r="AP54" s="20">
        <f t="shared" si="256"/>
        <v>-0.16552862168629501</v>
      </c>
      <c r="AQ54" s="20">
        <f t="shared" si="256"/>
        <v>2.5087637954450681</v>
      </c>
      <c r="AR54" s="20">
        <f t="shared" si="256"/>
        <v>-1.6366266789216599</v>
      </c>
      <c r="AS54" s="20">
        <f t="shared" si="256"/>
        <v>1.9152157496288957</v>
      </c>
      <c r="AT54" s="20">
        <f t="shared" si="256"/>
        <v>1.655936663515889</v>
      </c>
      <c r="AU54" s="20">
        <f t="shared" si="256"/>
        <v>8.624631976903574</v>
      </c>
      <c r="AV54" s="20">
        <f t="shared" si="256"/>
        <v>4.3228245378191588</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0.2327610304866834</v>
      </c>
      <c r="BC54" s="20">
        <f t="shared" si="256"/>
        <v>1.1671892832795683</v>
      </c>
      <c r="BD54" s="20">
        <f t="shared" si="256"/>
        <v>2.8890285268709404</v>
      </c>
      <c r="BE54" s="20">
        <f t="shared" si="256"/>
        <v>-2.5824690660088634</v>
      </c>
      <c r="BF54" s="20">
        <f t="shared" si="256"/>
        <v>1.6311926974137414</v>
      </c>
      <c r="BG54" s="20">
        <f t="shared" si="256"/>
        <v>-1.3769157802916543</v>
      </c>
      <c r="BH54" s="20">
        <f t="shared" ref="BH54:CM54" si="257">100*((BH22/BG22)^4-1)</f>
        <v>0.77384046404445073</v>
      </c>
      <c r="BI54" s="20">
        <f t="shared" si="257"/>
        <v>1.1601928390961858</v>
      </c>
      <c r="BJ54" s="20">
        <f t="shared" si="257"/>
        <v>0.30751466841207886</v>
      </c>
      <c r="BK54" s="20">
        <f t="shared" si="257"/>
        <v>-1.6774313597111568</v>
      </c>
      <c r="BL54" s="20">
        <f t="shared" si="257"/>
        <v>0.85031891980484886</v>
      </c>
      <c r="BM54" s="20">
        <f t="shared" si="257"/>
        <v>0.61656850197828739</v>
      </c>
      <c r="BN54" s="20">
        <f t="shared" si="257"/>
        <v>1.5443729868701794</v>
      </c>
      <c r="BO54" s="20">
        <f t="shared" si="257"/>
        <v>1.306544317443592</v>
      </c>
      <c r="BP54" s="20">
        <f t="shared" si="257"/>
        <v>-0.53257133218603814</v>
      </c>
      <c r="BQ54" s="20">
        <f t="shared" si="257"/>
        <v>-7.6314028769164377E-2</v>
      </c>
      <c r="BR54" s="20">
        <f t="shared" si="257"/>
        <v>0.99625632305819778</v>
      </c>
      <c r="BS54" s="20">
        <f t="shared" si="257"/>
        <v>0.45775244709931329</v>
      </c>
      <c r="BT54" s="20">
        <f t="shared" si="257"/>
        <v>1.2995529591447008</v>
      </c>
      <c r="BU54" s="20">
        <f t="shared" si="257"/>
        <v>3.300750342655201</v>
      </c>
      <c r="BV54" s="20">
        <f t="shared" si="257"/>
        <v>0.75428668434838197</v>
      </c>
      <c r="BW54" s="20">
        <f t="shared" si="257"/>
        <v>2.1187308582962583</v>
      </c>
      <c r="BX54" s="20">
        <f t="shared" si="257"/>
        <v>0.37393621001362565</v>
      </c>
      <c r="BY54" s="20">
        <f t="shared" si="257"/>
        <v>8.3842249736271413</v>
      </c>
      <c r="BZ54" s="20">
        <f t="shared" si="257"/>
        <v>0.95403416185975143</v>
      </c>
      <c r="CA54" s="20">
        <f t="shared" si="257"/>
        <v>-1.8833229024847298</v>
      </c>
      <c r="CB54" s="20">
        <f t="shared" si="257"/>
        <v>0.80874507983599297</v>
      </c>
      <c r="CC54" s="20">
        <f t="shared" si="257"/>
        <v>-1.3826772847100655</v>
      </c>
      <c r="CD54" s="20">
        <f t="shared" si="257"/>
        <v>-0.73206134537117107</v>
      </c>
      <c r="CE54" s="20">
        <f t="shared" si="257"/>
        <v>0</v>
      </c>
      <c r="CF54" s="20">
        <f t="shared" si="257"/>
        <v>1.2561035747437499</v>
      </c>
      <c r="CG54" s="20">
        <f t="shared" si="257"/>
        <v>0.22012281871821582</v>
      </c>
      <c r="CH54" s="20">
        <f t="shared" si="257"/>
        <v>-3.3282164633776867</v>
      </c>
      <c r="CI54" s="20">
        <f t="shared" si="257"/>
        <v>-2.271177678805103</v>
      </c>
      <c r="CJ54" s="20">
        <f t="shared" si="257"/>
        <v>-0.66722035720153672</v>
      </c>
      <c r="CK54" s="20">
        <f t="shared" si="257"/>
        <v>-3.0175389470757263</v>
      </c>
      <c r="CL54" s="20">
        <f t="shared" si="257"/>
        <v>2.1171289038625085</v>
      </c>
      <c r="CM54" s="20">
        <f t="shared" si="257"/>
        <v>1.3500652842111105</v>
      </c>
      <c r="CN54" s="20">
        <f t="shared" ref="CN54:DS54" si="258">100*((CN22/CM22)^4-1)</f>
        <v>7.439783924663157E-2</v>
      </c>
      <c r="CO54" s="20">
        <f t="shared" si="258"/>
        <v>0.22327649700528696</v>
      </c>
      <c r="CP54" s="20">
        <f t="shared" si="258"/>
        <v>2.6267483035723016</v>
      </c>
      <c r="CQ54" s="20">
        <f t="shared" si="258"/>
        <v>1.7840110394727882</v>
      </c>
      <c r="CR54" s="20">
        <f t="shared" si="258"/>
        <v>0.81113051430004024</v>
      </c>
      <c r="CS54" s="20">
        <f t="shared" si="258"/>
        <v>0.95719520580321849</v>
      </c>
      <c r="CT54" s="20">
        <f t="shared" si="258"/>
        <v>3.936028847992179</v>
      </c>
      <c r="CU54" s="20">
        <f t="shared" si="258"/>
        <v>1.0917922713947537</v>
      </c>
      <c r="CV54" s="20">
        <f t="shared" si="258"/>
        <v>0.72489736102134827</v>
      </c>
      <c r="CW54" s="20">
        <f t="shared" si="258"/>
        <v>2.6968875055088937</v>
      </c>
      <c r="CX54" s="20">
        <f t="shared" si="258"/>
        <v>2.5326652501965086</v>
      </c>
      <c r="CY54" s="20">
        <f t="shared" si="258"/>
        <v>3.4635091307215315</v>
      </c>
      <c r="CZ54" s="20">
        <f t="shared" si="258"/>
        <v>3.2166147697339165</v>
      </c>
      <c r="DA54" s="20">
        <f t="shared" si="258"/>
        <v>3.5501624129255838</v>
      </c>
      <c r="DB54" s="20">
        <f t="shared" si="258"/>
        <v>1.4668400988464558</v>
      </c>
      <c r="DC54" s="20">
        <f t="shared" si="258"/>
        <v>1.3915254502097074</v>
      </c>
      <c r="DD54" s="20">
        <f t="shared" si="258"/>
        <v>4.2033202131553038</v>
      </c>
      <c r="DE54" s="20">
        <f t="shared" si="258"/>
        <v>2.1332582850868587</v>
      </c>
      <c r="DF54" s="20">
        <f t="shared" si="258"/>
        <v>2.8829456969336587</v>
      </c>
      <c r="DG54" s="20">
        <f t="shared" si="258"/>
        <v>0.40519954883022624</v>
      </c>
      <c r="DH54" s="20">
        <f t="shared" si="258"/>
        <v>2.5158142344751777</v>
      </c>
      <c r="DI54" s="20">
        <f t="shared" si="258"/>
        <v>0.73843774851607424</v>
      </c>
      <c r="DJ54" s="20">
        <f t="shared" si="258"/>
        <v>0.40153872894910236</v>
      </c>
      <c r="DK54" s="20">
        <f t="shared" si="258"/>
        <v>-2.7743972695596031</v>
      </c>
      <c r="DL54" s="20">
        <f t="shared" si="258"/>
        <v>-1.8028083249982729</v>
      </c>
      <c r="DM54" s="20">
        <f t="shared" si="258"/>
        <v>-2.2764384056928821</v>
      </c>
      <c r="DN54" s="20">
        <f t="shared" si="258"/>
        <v>-1.754343407066572</v>
      </c>
      <c r="DO54" s="20">
        <f t="shared" si="258"/>
        <v>-5.2817729192214173</v>
      </c>
      <c r="DP54" s="20">
        <f t="shared" si="258"/>
        <v>2.7244969787557194</v>
      </c>
      <c r="DQ54" s="20">
        <f t="shared" si="258"/>
        <v>5.8245937860244457</v>
      </c>
      <c r="DR54" s="20">
        <f t="shared" si="258"/>
        <v>-3.5415395571563146</v>
      </c>
      <c r="DS54" s="20">
        <f t="shared" si="258"/>
        <v>5.8654137633638914</v>
      </c>
      <c r="DT54" s="20">
        <f t="shared" ref="DT54:EY54" si="259">100*((DT22/DS22)^4-1)</f>
        <v>-25.000056931511438</v>
      </c>
      <c r="DU54" s="20">
        <f t="shared" si="259"/>
        <v>9.052183535504188</v>
      </c>
      <c r="DV54" s="20">
        <f t="shared" si="259"/>
        <v>-14.949953041592035</v>
      </c>
      <c r="DW54" s="20">
        <f t="shared" si="259"/>
        <v>1.3345505987475414</v>
      </c>
      <c r="DX54" s="20">
        <f t="shared" si="259"/>
        <v>7.5581837736084179</v>
      </c>
      <c r="DY54" s="20">
        <f t="shared" si="259"/>
        <v>14.520325809841705</v>
      </c>
      <c r="DZ54" s="20">
        <f t="shared" si="259"/>
        <v>-7.9850202145172577</v>
      </c>
      <c r="EA54" s="20">
        <f t="shared" si="259"/>
        <v>-13.955325391631824</v>
      </c>
      <c r="EB54" s="20">
        <f t="shared" si="259"/>
        <v>-0.44321261470231521</v>
      </c>
      <c r="EC54" s="20">
        <f t="shared" si="259"/>
        <v>26.247696000000033</v>
      </c>
      <c r="ED54" s="20">
        <f t="shared" si="259"/>
        <v>-8.8449409029501389</v>
      </c>
      <c r="EE54" s="20">
        <f t="shared" si="259"/>
        <v>-0.78437984978402264</v>
      </c>
      <c r="EF54" s="20">
        <f t="shared" si="259"/>
        <v>18.99121263494834</v>
      </c>
      <c r="EG54" s="20">
        <f t="shared" si="259"/>
        <v>-1.3651676992883166</v>
      </c>
      <c r="EH54" s="20">
        <f t="shared" si="259"/>
        <v>-10.378664298277606</v>
      </c>
      <c r="EI54" s="20">
        <f t="shared" si="259"/>
        <v>9.6724413938863876</v>
      </c>
      <c r="EJ54" s="19">
        <f t="shared" si="259"/>
        <v>7.313098969011067</v>
      </c>
      <c r="EK54" s="19">
        <f t="shared" si="259"/>
        <v>0.3630622405558448</v>
      </c>
      <c r="EL54" s="19">
        <f t="shared" si="259"/>
        <v>5.4785131273082932E-2</v>
      </c>
      <c r="EM54" s="19">
        <f t="shared" si="259"/>
        <v>2.4927491240719579</v>
      </c>
      <c r="EN54" s="19">
        <f t="shared" si="259"/>
        <v>1.5561146405720372</v>
      </c>
      <c r="EO54" s="19">
        <f t="shared" si="259"/>
        <v>0.25643346920081189</v>
      </c>
      <c r="EP54" s="19">
        <f t="shared" si="259"/>
        <v>1.0044883946115579</v>
      </c>
      <c r="EQ54" s="19">
        <f t="shared" si="259"/>
        <v>1.501505515042667</v>
      </c>
      <c r="ER54" s="19">
        <f t="shared" si="259"/>
        <v>0.33252003538517538</v>
      </c>
      <c r="ES54" s="19">
        <f t="shared" si="259"/>
        <v>0.1971638326659475</v>
      </c>
      <c r="ET54" s="19">
        <f t="shared" si="259"/>
        <v>1.3048169966046297</v>
      </c>
      <c r="EU54" s="19">
        <f t="shared" si="259"/>
        <v>1.2665736743406875</v>
      </c>
      <c r="EV54" s="19">
        <f t="shared" si="259"/>
        <v>0.51529010990873925</v>
      </c>
      <c r="EW54" s="19">
        <f t="shared" si="259"/>
        <v>0.61284766391664913</v>
      </c>
      <c r="EX54" s="19">
        <f t="shared" si="259"/>
        <v>1.0384414960861399</v>
      </c>
      <c r="EY54" s="19">
        <f t="shared" si="259"/>
        <v>1.0421243038090999</v>
      </c>
      <c r="EZ54" s="19">
        <f t="shared" ref="EZ54:FF54" si="260">100*((EZ22/EY22)^4-1)</f>
        <v>0.85543883481997707</v>
      </c>
      <c r="FA54" s="19">
        <f t="shared" si="260"/>
        <v>0.81522516874605877</v>
      </c>
      <c r="FB54" s="19">
        <f t="shared" si="260"/>
        <v>0.86036972209764251</v>
      </c>
      <c r="FC54" s="19">
        <f t="shared" si="260"/>
        <v>0.79290861830445536</v>
      </c>
      <c r="FD54" s="19">
        <f t="shared" si="260"/>
        <v>0.92115967557608869</v>
      </c>
      <c r="FE54" s="19">
        <f t="shared" si="260"/>
        <v>0.92414810470260456</v>
      </c>
      <c r="FF54" s="19">
        <f t="shared" si="260"/>
        <v>0.78026748102946186</v>
      </c>
      <c r="FG54" s="19">
        <f t="shared" si="14"/>
        <v>0.7740612265039859</v>
      </c>
      <c r="FH54" s="19">
        <f t="shared" si="15"/>
        <v>0.50482175368358195</v>
      </c>
      <c r="FI54" s="19">
        <f t="shared" si="16"/>
        <v>1.5993389803711233</v>
      </c>
      <c r="FJ54" s="19">
        <f t="shared" si="17"/>
        <v>0.93072275713355079</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1.1331331730900507</v>
      </c>
      <c r="BS55" s="20">
        <f t="shared" si="263"/>
        <v>-0.56140212254304211</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-7.3813503430197329</v>
      </c>
      <c r="EC55" s="20">
        <f t="shared" si="265"/>
        <v>-3.1869939713065842</v>
      </c>
      <c r="ED55" s="20">
        <f t="shared" si="265"/>
        <v>1.3071722056508195</v>
      </c>
      <c r="EE55" s="20">
        <f t="shared" si="265"/>
        <v>2.6185194695207858</v>
      </c>
      <c r="EF55" s="20">
        <f t="shared" si="265"/>
        <v>4.5856679050652716</v>
      </c>
      <c r="EG55" s="20">
        <f t="shared" si="265"/>
        <v>3.2229496539143421</v>
      </c>
      <c r="EH55" s="20">
        <f t="shared" si="265"/>
        <v>1.2698253740066612</v>
      </c>
      <c r="EI55" s="20">
        <f t="shared" si="265"/>
        <v>3.1870020339953564</v>
      </c>
      <c r="EJ55" s="19">
        <f t="shared" si="265"/>
        <v>0.42812312377966677</v>
      </c>
      <c r="EK55" s="19">
        <f t="shared" si="265"/>
        <v>5.8075597913331833E-2</v>
      </c>
      <c r="EL55" s="19">
        <f t="shared" si="265"/>
        <v>7.8656840765800595E-3</v>
      </c>
      <c r="EM55" s="19">
        <f t="shared" si="265"/>
        <v>1.1236186513219337E-3</v>
      </c>
      <c r="EN55" s="19">
        <f t="shared" si="265"/>
        <v>1.8726859161155573E-4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44.822218584123206</v>
      </c>
      <c r="FJ55" s="19">
        <f t="shared" si="17"/>
        <v>-27.458293616071771</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3.277916387821489</v>
      </c>
      <c r="EF57" s="25">
        <f t="shared" si="271"/>
        <v>5.0261234935826904</v>
      </c>
      <c r="EG57" s="25">
        <f t="shared" si="271"/>
        <v>-0.27902920326606795</v>
      </c>
      <c r="EH57" s="25">
        <f t="shared" si="271"/>
        <v>5.4643777890529988</v>
      </c>
      <c r="EI57" s="25">
        <f t="shared" si="271"/>
        <v>0.37064698717068634</v>
      </c>
      <c r="EJ57" s="25">
        <f t="shared" si="271"/>
        <v>4.6206664852739943</v>
      </c>
      <c r="EK57" s="25">
        <f t="shared" si="271"/>
        <v>6.0116460392839244</v>
      </c>
      <c r="EL57" s="25">
        <f t="shared" si="271"/>
        <v>4.8025126396015416</v>
      </c>
      <c r="EM57" s="25">
        <f t="shared" si="271"/>
        <v>4.9656005134915304</v>
      </c>
      <c r="EN57" s="19">
        <f t="shared" si="271"/>
        <v>3.8620753560411059</v>
      </c>
      <c r="EO57" s="19">
        <f t="shared" si="271"/>
        <v>3.4294253346923931</v>
      </c>
      <c r="EP57" s="19">
        <f t="shared" si="271"/>
        <v>3.8455780284571972</v>
      </c>
      <c r="EQ57" s="19">
        <f t="shared" si="271"/>
        <v>4.4063352034581227</v>
      </c>
      <c r="ER57" s="19">
        <f t="shared" si="271"/>
        <v>3.1323790553636544</v>
      </c>
      <c r="ES57" s="19">
        <f t="shared" si="271"/>
        <v>2.680044868558773</v>
      </c>
      <c r="ET57" s="19">
        <f t="shared" si="271"/>
        <v>2.9513430544466646</v>
      </c>
      <c r="EU57" s="19">
        <f t="shared" si="271"/>
        <v>3.8382425951839716</v>
      </c>
      <c r="EV57" s="19">
        <f t="shared" si="271"/>
        <v>3.2528818172852469</v>
      </c>
      <c r="EW57" s="19">
        <f t="shared" si="271"/>
        <v>3.1305345527466555</v>
      </c>
      <c r="EX57" s="19">
        <f t="shared" si="271"/>
        <v>3.0752562492763369</v>
      </c>
      <c r="EY57" s="19">
        <f t="shared" si="271"/>
        <v>3.755806630910774</v>
      </c>
      <c r="EZ57" s="19">
        <f t="shared" ref="EZ57:FF57" si="272">100*((EZ25/EY25)^4-1)</f>
        <v>3.3004459210185688</v>
      </c>
      <c r="FA57" s="19">
        <f t="shared" si="272"/>
        <v>3.2602288879180374</v>
      </c>
      <c r="FB57" s="19">
        <f t="shared" si="272"/>
        <v>3.366294161931993</v>
      </c>
      <c r="FC57" s="19">
        <f t="shared" si="272"/>
        <v>3.7441991840643674</v>
      </c>
      <c r="FD57" s="19">
        <f t="shared" si="272"/>
        <v>3.3968883677456985</v>
      </c>
      <c r="FE57" s="19">
        <f t="shared" si="272"/>
        <v>3.3316247441016467</v>
      </c>
      <c r="FF57" s="19">
        <f t="shared" si="272"/>
        <v>3.4884697448042346</v>
      </c>
      <c r="FG57" s="19">
        <f t="shared" ref="FG57:FG60" si="273">100*((FG25/FF25)^4-1)</f>
        <v>3.9385365894946345</v>
      </c>
      <c r="FH57" s="19">
        <f t="shared" ref="FH57:FH60" si="274">100*((FH25/FG25)^4-1)</f>
        <v>3.4140644611411641</v>
      </c>
      <c r="FI57" s="19">
        <f t="shared" ref="FI57:FI60" si="275">100*((FI25/FH25)^4-1)</f>
        <v>3.5284138989575276</v>
      </c>
      <c r="FJ57" s="19">
        <f t="shared" ref="FJ57:FJ60" si="276">100*((FJ25/FI25)^4-1)</f>
        <v>3.3881837351459332</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7.5796479293864794</v>
      </c>
      <c r="EF58" s="19">
        <f t="shared" si="281"/>
        <v>7.6381800599230498</v>
      </c>
      <c r="EG58" s="19">
        <f t="shared" si="281"/>
        <v>2.3042601886470448</v>
      </c>
      <c r="EH58" s="19">
        <f t="shared" si="281"/>
        <v>7.3520096155831105</v>
      </c>
      <c r="EI58" s="19">
        <f t="shared" si="281"/>
        <v>3.7880426839884906</v>
      </c>
      <c r="EJ58" s="19">
        <f t="shared" si="281"/>
        <v>6.4179937272660359</v>
      </c>
      <c r="EK58" s="19">
        <f t="shared" si="281"/>
        <v>8.4916182945222971</v>
      </c>
      <c r="EL58" s="19">
        <f t="shared" si="281"/>
        <v>7.7881168260237388</v>
      </c>
      <c r="EM58" s="19">
        <f t="shared" si="281"/>
        <v>7.3604885279989762</v>
      </c>
      <c r="EN58" s="19">
        <f t="shared" si="281"/>
        <v>6.2607169596797796</v>
      </c>
      <c r="EO58" s="19">
        <f t="shared" si="281"/>
        <v>6.0277543031080683</v>
      </c>
      <c r="EP58" s="19">
        <f t="shared" si="281"/>
        <v>6.492011147735699</v>
      </c>
      <c r="EQ58" s="19">
        <f t="shared" si="281"/>
        <v>6.9870918328629905</v>
      </c>
      <c r="ER58" s="19">
        <f t="shared" si="281"/>
        <v>5.5849176039252546</v>
      </c>
      <c r="ES58" s="19">
        <f t="shared" si="281"/>
        <v>4.8492566275771809</v>
      </c>
      <c r="ET58" s="19">
        <f t="shared" si="281"/>
        <v>4.9001761874981176</v>
      </c>
      <c r="EU58" s="19">
        <f t="shared" si="281"/>
        <v>6.0139895911798469</v>
      </c>
      <c r="EV58" s="19">
        <f t="shared" si="281"/>
        <v>5.2566723293077544</v>
      </c>
      <c r="EW58" s="19">
        <f t="shared" si="281"/>
        <v>5.2162133983501668</v>
      </c>
      <c r="EX58" s="19">
        <f t="shared" si="281"/>
        <v>5.2043777853121975</v>
      </c>
      <c r="EY58" s="19">
        <f t="shared" si="281"/>
        <v>5.9181773143633487</v>
      </c>
      <c r="EZ58" s="19">
        <f t="shared" ref="EZ58:FF58" si="282">100*((EZ26/EY26)^4-1)</f>
        <v>5.4852305948196234</v>
      </c>
      <c r="FA58" s="19">
        <f t="shared" si="282"/>
        <v>5.5040295114722193</v>
      </c>
      <c r="FB58" s="19">
        <f t="shared" si="282"/>
        <v>5.5793526114737979</v>
      </c>
      <c r="FC58" s="19">
        <f t="shared" si="282"/>
        <v>5.8811922811174977</v>
      </c>
      <c r="FD58" s="19">
        <f t="shared" si="282"/>
        <v>5.5691620940716779</v>
      </c>
      <c r="FE58" s="19">
        <f t="shared" si="282"/>
        <v>5.5232952430445126</v>
      </c>
      <c r="FF58" s="19">
        <f t="shared" si="282"/>
        <v>5.6155950481736605</v>
      </c>
      <c r="FG58" s="19">
        <f t="shared" si="273"/>
        <v>6.0564186008068344</v>
      </c>
      <c r="FH58" s="19">
        <f t="shared" si="274"/>
        <v>5.4968915310928956</v>
      </c>
      <c r="FI58" s="19">
        <f t="shared" si="275"/>
        <v>5.6536077674771201</v>
      </c>
      <c r="FJ58" s="19">
        <f t="shared" si="276"/>
        <v>5.5029384486985133</v>
      </c>
    </row>
    <row r="59" spans="2:166" x14ac:dyDescent="0.2">
      <c r="B59" t="str">
        <f>B27</f>
        <v xml:space="preserve">  Wage and salary disbursements (mil. $)</v>
      </c>
      <c r="C59" s="20"/>
      <c r="D59" s="20">
        <f t="shared" ref="D59:AA59" si="283">100*((D27/C27)^4-1)</f>
        <v>11.047441706710771</v>
      </c>
      <c r="E59" s="20">
        <f t="shared" si="283"/>
        <v>7.4654347306378765</v>
      </c>
      <c r="F59" s="20">
        <f t="shared" si="283"/>
        <v>5.9044035927132921</v>
      </c>
      <c r="G59" s="20">
        <f t="shared" si="283"/>
        <v>3.6762323821611265</v>
      </c>
      <c r="H59" s="20">
        <f t="shared" si="283"/>
        <v>5.412195254860408</v>
      </c>
      <c r="I59" s="20">
        <f t="shared" si="283"/>
        <v>8.2545024904532518</v>
      </c>
      <c r="J59" s="20">
        <f t="shared" si="283"/>
        <v>8.3259900758548167</v>
      </c>
      <c r="K59" s="20">
        <f t="shared" si="283"/>
        <v>15.467294485694904</v>
      </c>
      <c r="L59" s="20">
        <f t="shared" si="283"/>
        <v>3.808631994764422</v>
      </c>
      <c r="M59" s="20">
        <f t="shared" si="283"/>
        <v>5.3522898963878518</v>
      </c>
      <c r="N59" s="20">
        <f t="shared" si="283"/>
        <v>16.565439428556306</v>
      </c>
      <c r="O59" s="20">
        <f t="shared" si="283"/>
        <v>-10.262814039380874</v>
      </c>
      <c r="P59" s="20">
        <f t="shared" si="283"/>
        <v>3.5347399344666464</v>
      </c>
      <c r="Q59" s="20">
        <f t="shared" si="283"/>
        <v>-2.5124031666955093</v>
      </c>
      <c r="R59" s="20">
        <f t="shared" si="283"/>
        <v>-4.843915421065681</v>
      </c>
      <c r="S59" s="20">
        <f t="shared" si="283"/>
        <v>9.7733460824176213</v>
      </c>
      <c r="T59" s="20">
        <f t="shared" si="283"/>
        <v>8.3408756082878899</v>
      </c>
      <c r="U59" s="20">
        <f t="shared" si="283"/>
        <v>0.56990624951482882</v>
      </c>
      <c r="V59" s="20">
        <f t="shared" si="283"/>
        <v>11.454570084709935</v>
      </c>
      <c r="W59" s="20">
        <f t="shared" si="283"/>
        <v>8.0768149919465682</v>
      </c>
      <c r="X59" s="20">
        <f t="shared" si="283"/>
        <v>3.9780830510285581</v>
      </c>
      <c r="Y59" s="20">
        <f t="shared" si="283"/>
        <v>6.4236159645909785</v>
      </c>
      <c r="Z59" s="20">
        <f t="shared" si="283"/>
        <v>-0.23260211744197123</v>
      </c>
      <c r="AA59" s="20">
        <f t="shared" si="283"/>
        <v>21.430988207577094</v>
      </c>
      <c r="AB59" s="20">
        <f t="shared" ref="AB59:BG59" si="284">100*((AB27/AA27)^4-1)</f>
        <v>9.6997068535830557</v>
      </c>
      <c r="AC59" s="20">
        <f t="shared" si="284"/>
        <v>13.07992261490012</v>
      </c>
      <c r="AD59" s="20">
        <f t="shared" si="284"/>
        <v>11.38433658870197</v>
      </c>
      <c r="AE59" s="20">
        <f t="shared" si="284"/>
        <v>22.920899147280704</v>
      </c>
      <c r="AF59" s="20">
        <f t="shared" si="284"/>
        <v>13.783944895997324</v>
      </c>
      <c r="AG59" s="20">
        <f t="shared" si="284"/>
        <v>6.3900161849424597</v>
      </c>
      <c r="AH59" s="20">
        <f t="shared" si="284"/>
        <v>13.195448305428293</v>
      </c>
      <c r="AI59" s="20">
        <f t="shared" si="284"/>
        <v>26.059068358643934</v>
      </c>
      <c r="AJ59" s="20">
        <f t="shared" si="284"/>
        <v>10.980849949445037</v>
      </c>
      <c r="AK59" s="20">
        <f t="shared" si="284"/>
        <v>12.614409848404783</v>
      </c>
      <c r="AL59" s="20">
        <f t="shared" si="284"/>
        <v>9.0590612603980603</v>
      </c>
      <c r="AM59" s="20">
        <f t="shared" si="284"/>
        <v>23.696844222125012</v>
      </c>
      <c r="AN59" s="20">
        <f t="shared" si="284"/>
        <v>-2.0735059814967149</v>
      </c>
      <c r="AO59" s="20">
        <f t="shared" si="284"/>
        <v>19.602883428065176</v>
      </c>
      <c r="AP59" s="20">
        <f t="shared" si="284"/>
        <v>21.613559509013957</v>
      </c>
      <c r="AQ59" s="20">
        <f t="shared" si="284"/>
        <v>11.556096796327431</v>
      </c>
      <c r="AR59" s="20">
        <f t="shared" si="284"/>
        <v>-13.668408003844467</v>
      </c>
      <c r="AS59" s="20">
        <f t="shared" si="284"/>
        <v>-5.117516261909671</v>
      </c>
      <c r="AT59" s="20">
        <f t="shared" si="284"/>
        <v>2.8080584686934307</v>
      </c>
      <c r="AU59" s="20">
        <f t="shared" si="284"/>
        <v>2.3162026636377897</v>
      </c>
      <c r="AV59" s="20">
        <f t="shared" si="284"/>
        <v>6.4434670133387995</v>
      </c>
      <c r="AW59" s="20">
        <f t="shared" si="284"/>
        <v>-15.480016946266472</v>
      </c>
      <c r="AX59" s="20">
        <f t="shared" si="284"/>
        <v>-0.59766136871883813</v>
      </c>
      <c r="AY59" s="20">
        <f t="shared" si="284"/>
        <v>0.92367268671829095</v>
      </c>
      <c r="AZ59" s="20">
        <f t="shared" si="284"/>
        <v>-1.0063175083227738</v>
      </c>
      <c r="BA59" s="20">
        <f t="shared" si="284"/>
        <v>0.91711918117260982</v>
      </c>
      <c r="BB59" s="20">
        <f t="shared" si="284"/>
        <v>-0.43358750228393861</v>
      </c>
      <c r="BC59" s="20">
        <f t="shared" si="284"/>
        <v>-3.5283474736819698</v>
      </c>
      <c r="BD59" s="20">
        <f t="shared" si="284"/>
        <v>6.6253084909930315</v>
      </c>
      <c r="BE59" s="20">
        <f t="shared" si="284"/>
        <v>6.6488201263023239</v>
      </c>
      <c r="BF59" s="20">
        <f t="shared" si="284"/>
        <v>-4.1068961898766299</v>
      </c>
      <c r="BG59" s="20">
        <f t="shared" si="284"/>
        <v>-0.603657109059208</v>
      </c>
      <c r="BH59" s="20">
        <f t="shared" ref="BH59:CM59" si="285">100*((BH27/BG27)^4-1)</f>
        <v>11.783244064870569</v>
      </c>
      <c r="BI59" s="20">
        <f t="shared" si="285"/>
        <v>1.4643554167594219</v>
      </c>
      <c r="BJ59" s="20">
        <f t="shared" si="285"/>
        <v>5.7318064369624722</v>
      </c>
      <c r="BK59" s="20">
        <f t="shared" si="285"/>
        <v>3.087293285056214</v>
      </c>
      <c r="BL59" s="20">
        <f t="shared" si="285"/>
        <v>4.7814919759628927</v>
      </c>
      <c r="BM59" s="20">
        <f t="shared" si="285"/>
        <v>5.8916099611618478</v>
      </c>
      <c r="BN59" s="20">
        <f t="shared" si="285"/>
        <v>13.158805672070661</v>
      </c>
      <c r="BO59" s="20">
        <f t="shared" si="285"/>
        <v>14.20801146722277</v>
      </c>
      <c r="BP59" s="20">
        <f t="shared" si="285"/>
        <v>5.9332519503730863</v>
      </c>
      <c r="BQ59" s="20">
        <f t="shared" si="285"/>
        <v>6.6289144450524917</v>
      </c>
      <c r="BR59" s="20">
        <f t="shared" si="285"/>
        <v>11.63019379666077</v>
      </c>
      <c r="BS59" s="20">
        <f t="shared" si="285"/>
        <v>9.7713595500187758</v>
      </c>
      <c r="BT59" s="20">
        <f t="shared" si="285"/>
        <v>8.4886079050352734</v>
      </c>
      <c r="BU59" s="20">
        <f t="shared" si="285"/>
        <v>6.8885931098489284</v>
      </c>
      <c r="BV59" s="20">
        <f t="shared" si="285"/>
        <v>6.2467353780313983</v>
      </c>
      <c r="BW59" s="20">
        <f t="shared" si="285"/>
        <v>1.0319981507356468</v>
      </c>
      <c r="BX59" s="20">
        <f t="shared" si="285"/>
        <v>-0.35496402322351406</v>
      </c>
      <c r="BY59" s="20">
        <f t="shared" si="285"/>
        <v>4.0846149465955772</v>
      </c>
      <c r="BZ59" s="20">
        <f t="shared" si="285"/>
        <v>-6.9463386621548491</v>
      </c>
      <c r="CA59" s="20">
        <f t="shared" si="285"/>
        <v>-10.648157930811053</v>
      </c>
      <c r="CB59" s="20">
        <f t="shared" si="285"/>
        <v>2.0298406256464618</v>
      </c>
      <c r="CC59" s="20">
        <f t="shared" si="285"/>
        <v>-4.4043486902824007</v>
      </c>
      <c r="CD59" s="20">
        <f t="shared" si="285"/>
        <v>1.4233118551488122</v>
      </c>
      <c r="CE59" s="20">
        <f t="shared" si="285"/>
        <v>-3.8860076094735185</v>
      </c>
      <c r="CF59" s="20">
        <f t="shared" si="285"/>
        <v>8.0438829000448528</v>
      </c>
      <c r="CG59" s="20">
        <f t="shared" si="285"/>
        <v>5.5851688337392069</v>
      </c>
      <c r="CH59" s="20">
        <f t="shared" si="285"/>
        <v>5.4362662810532925</v>
      </c>
      <c r="CI59" s="20">
        <f t="shared" si="285"/>
        <v>8.1643884576399373</v>
      </c>
      <c r="CJ59" s="20">
        <f t="shared" si="285"/>
        <v>4.9008026915437153</v>
      </c>
      <c r="CK59" s="20">
        <f t="shared" si="285"/>
        <v>7.8443220075912201</v>
      </c>
      <c r="CL59" s="20">
        <f t="shared" si="285"/>
        <v>5.495755832373006</v>
      </c>
      <c r="CM59" s="20">
        <f t="shared" si="285"/>
        <v>13.133505963390292</v>
      </c>
      <c r="CN59" s="20">
        <f t="shared" ref="CN59:DS59" si="286">100*((CN27/CM27)^4-1)</f>
        <v>5.0724876221015514</v>
      </c>
      <c r="CO59" s="20">
        <f t="shared" si="286"/>
        <v>5.425949963048704</v>
      </c>
      <c r="CP59" s="20">
        <f t="shared" si="286"/>
        <v>6.4359741442001406</v>
      </c>
      <c r="CQ59" s="20">
        <f t="shared" si="286"/>
        <v>4.167109743236308</v>
      </c>
      <c r="CR59" s="20">
        <f t="shared" si="286"/>
        <v>3.8745260292584405</v>
      </c>
      <c r="CS59" s="20">
        <f t="shared" si="286"/>
        <v>4.4607468172006115</v>
      </c>
      <c r="CT59" s="20">
        <f t="shared" si="286"/>
        <v>3.0760604060930286</v>
      </c>
      <c r="CU59" s="20">
        <f t="shared" si="286"/>
        <v>15.78712966095901</v>
      </c>
      <c r="CV59" s="20">
        <f t="shared" si="286"/>
        <v>4.0260712129325693</v>
      </c>
      <c r="CW59" s="20">
        <f t="shared" si="286"/>
        <v>11.764375492056312</v>
      </c>
      <c r="CX59" s="20">
        <f t="shared" si="286"/>
        <v>8.75370087186813</v>
      </c>
      <c r="CY59" s="20">
        <f t="shared" si="286"/>
        <v>1.4882733010537219</v>
      </c>
      <c r="CZ59" s="20">
        <f t="shared" si="286"/>
        <v>7.8079136263032645</v>
      </c>
      <c r="DA59" s="20">
        <f t="shared" si="286"/>
        <v>5.7667668908774949</v>
      </c>
      <c r="DB59" s="20">
        <f t="shared" si="286"/>
        <v>0.44642818639049064</v>
      </c>
      <c r="DC59" s="20">
        <f t="shared" si="286"/>
        <v>13.054448554280086</v>
      </c>
      <c r="DD59" s="20">
        <f t="shared" si="286"/>
        <v>5.4967087753547528</v>
      </c>
      <c r="DE59" s="20">
        <f t="shared" si="286"/>
        <v>6.5760210963997867</v>
      </c>
      <c r="DF59" s="20">
        <f t="shared" si="286"/>
        <v>13.490255586735756</v>
      </c>
      <c r="DG59" s="20">
        <f t="shared" si="286"/>
        <v>5.9799086981594085</v>
      </c>
      <c r="DH59" s="20">
        <f t="shared" si="286"/>
        <v>7.410237834432376</v>
      </c>
      <c r="DI59" s="20">
        <f t="shared" si="286"/>
        <v>8.361632076974356</v>
      </c>
      <c r="DJ59" s="20">
        <f t="shared" si="286"/>
        <v>10.329494278571483</v>
      </c>
      <c r="DK59" s="20">
        <f t="shared" si="286"/>
        <v>15.738436254745004</v>
      </c>
      <c r="DL59" s="20">
        <f t="shared" si="286"/>
        <v>5.3908173503947721</v>
      </c>
      <c r="DM59" s="20">
        <f t="shared" si="286"/>
        <v>12.390185011281041</v>
      </c>
      <c r="DN59" s="20">
        <f t="shared" si="286"/>
        <v>5.9449590734640845</v>
      </c>
      <c r="DO59" s="20">
        <f t="shared" si="286"/>
        <v>13.633423840367165</v>
      </c>
      <c r="DP59" s="20">
        <f t="shared" si="286"/>
        <v>2.4554419770455915</v>
      </c>
      <c r="DQ59" s="20">
        <f t="shared" si="286"/>
        <v>4.1057541607123493</v>
      </c>
      <c r="DR59" s="20">
        <f t="shared" si="286"/>
        <v>9.0138943933675506</v>
      </c>
      <c r="DS59" s="20">
        <f t="shared" si="286"/>
        <v>11.123178877616668</v>
      </c>
      <c r="DT59" s="20">
        <f t="shared" ref="DT59:EY59" si="287">100*((DT27/DS27)^4-1)</f>
        <v>-16.514890283984485</v>
      </c>
      <c r="DU59" s="20">
        <f t="shared" si="287"/>
        <v>24.720627112592375</v>
      </c>
      <c r="DV59" s="20">
        <f t="shared" si="287"/>
        <v>14.246065655382068</v>
      </c>
      <c r="DW59" s="20">
        <f t="shared" si="287"/>
        <v>5.1976909784874126</v>
      </c>
      <c r="DX59" s="20">
        <f t="shared" si="287"/>
        <v>15.794907212550191</v>
      </c>
      <c r="DY59" s="20">
        <f t="shared" si="287"/>
        <v>11.273157436119231</v>
      </c>
      <c r="DZ59" s="20">
        <f t="shared" si="287"/>
        <v>15.665077414636098</v>
      </c>
      <c r="EA59" s="20">
        <f t="shared" si="287"/>
        <v>-1.7537928126631352</v>
      </c>
      <c r="EB59" s="20">
        <f t="shared" si="287"/>
        <v>5.0055102193376166</v>
      </c>
      <c r="EC59" s="20">
        <f t="shared" si="287"/>
        <v>10.829190073213258</v>
      </c>
      <c r="ED59" s="20">
        <f t="shared" si="287"/>
        <v>1.3142306733693987</v>
      </c>
      <c r="EE59" s="19">
        <f t="shared" si="287"/>
        <v>8.0840813121145327</v>
      </c>
      <c r="EF59" s="19">
        <f t="shared" si="287"/>
        <v>10.154222648515553</v>
      </c>
      <c r="EG59" s="19">
        <f t="shared" si="287"/>
        <v>2.7305509991143895</v>
      </c>
      <c r="EH59" s="19">
        <f t="shared" si="287"/>
        <v>8.9950604304149593</v>
      </c>
      <c r="EI59" s="19">
        <f t="shared" si="287"/>
        <v>0.46917728349715748</v>
      </c>
      <c r="EJ59" s="19">
        <f t="shared" si="287"/>
        <v>6.8905671634089671</v>
      </c>
      <c r="EK59" s="19">
        <f t="shared" si="287"/>
        <v>7.8684172683155529</v>
      </c>
      <c r="EL59" s="19">
        <f t="shared" si="287"/>
        <v>7.1442494547582003</v>
      </c>
      <c r="EM59" s="19">
        <f t="shared" si="287"/>
        <v>5.8678822127530061</v>
      </c>
      <c r="EN59" s="19">
        <f t="shared" si="287"/>
        <v>5.1051902224636958</v>
      </c>
      <c r="EO59" s="19">
        <f t="shared" si="287"/>
        <v>4.9416699561106947</v>
      </c>
      <c r="EP59" s="19">
        <f t="shared" si="287"/>
        <v>6.0455798781658521</v>
      </c>
      <c r="EQ59" s="19">
        <f t="shared" si="287"/>
        <v>5.9986260980881445</v>
      </c>
      <c r="ER59" s="19">
        <f t="shared" si="287"/>
        <v>5.1115770487504486</v>
      </c>
      <c r="ES59" s="19">
        <f t="shared" si="287"/>
        <v>4.4392265740201831</v>
      </c>
      <c r="ET59" s="19">
        <f t="shared" si="287"/>
        <v>4.5815531852659852</v>
      </c>
      <c r="EU59" s="19">
        <f t="shared" si="287"/>
        <v>5.1643955203984904</v>
      </c>
      <c r="EV59" s="19">
        <f t="shared" si="287"/>
        <v>5.0903782627534921</v>
      </c>
      <c r="EW59" s="19">
        <f t="shared" si="287"/>
        <v>4.9918167283109049</v>
      </c>
      <c r="EX59" s="19">
        <f t="shared" si="287"/>
        <v>5.0838337754969043</v>
      </c>
      <c r="EY59" s="19">
        <f t="shared" si="287"/>
        <v>5.4771499688171188</v>
      </c>
      <c r="EZ59" s="19">
        <f t="shared" ref="EZ59:FF59" si="288">100*((EZ27/EY27)^4-1)</f>
        <v>5.4635847732751319</v>
      </c>
      <c r="FA59" s="19">
        <f t="shared" si="288"/>
        <v>5.4017762736664032</v>
      </c>
      <c r="FB59" s="19">
        <f t="shared" si="288"/>
        <v>5.4534047151807874</v>
      </c>
      <c r="FC59" s="19">
        <f t="shared" si="288"/>
        <v>5.310718702234718</v>
      </c>
      <c r="FD59" s="19">
        <f t="shared" si="288"/>
        <v>5.4737322446246628</v>
      </c>
      <c r="FE59" s="19">
        <f t="shared" si="288"/>
        <v>5.47190295661375</v>
      </c>
      <c r="FF59" s="19">
        <f t="shared" si="288"/>
        <v>5.476534668356603</v>
      </c>
      <c r="FG59" s="19">
        <f t="shared" si="273"/>
        <v>5.5696404556393242</v>
      </c>
      <c r="FH59" s="19">
        <f t="shared" si="274"/>
        <v>5.4516616015058528</v>
      </c>
      <c r="FI59" s="19">
        <f t="shared" si="275"/>
        <v>5.7926771587925918</v>
      </c>
      <c r="FJ59" s="19">
        <f t="shared" si="276"/>
        <v>5.4253475717076061</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13.416628998294765</v>
      </c>
      <c r="AQ60" s="20">
        <f t="shared" si="290"/>
        <v>8.6266481951354113</v>
      </c>
      <c r="AR60" s="20">
        <f t="shared" si="290"/>
        <v>-4.9020395093940845</v>
      </c>
      <c r="AS60" s="20">
        <f t="shared" si="290"/>
        <v>-1.7885434927177535</v>
      </c>
      <c r="AT60" s="20">
        <f t="shared" si="290"/>
        <v>2.4959887861844443</v>
      </c>
      <c r="AU60" s="20">
        <f t="shared" si="290"/>
        <v>3.4870155435954286</v>
      </c>
      <c r="AV60" s="20">
        <f t="shared" si="290"/>
        <v>5.060764549526775</v>
      </c>
      <c r="AW60" s="20">
        <f t="shared" si="290"/>
        <v>-9.6176467227712443</v>
      </c>
      <c r="AX60" s="20">
        <f t="shared" si="290"/>
        <v>-0.72236619903708332</v>
      </c>
      <c r="AY60" s="20">
        <f t="shared" si="290"/>
        <v>1.816489552713163</v>
      </c>
      <c r="AZ60" s="20">
        <f t="shared" si="290"/>
        <v>9.034268722887262E-2</v>
      </c>
      <c r="BA60" s="20">
        <f t="shared" si="290"/>
        <v>0.95119594536849927</v>
      </c>
      <c r="BB60" s="20">
        <f t="shared" si="290"/>
        <v>1.5834589941007504</v>
      </c>
      <c r="BC60" s="20">
        <f t="shared" si="290"/>
        <v>-0.3704032490461584</v>
      </c>
      <c r="BD60" s="20">
        <f t="shared" si="290"/>
        <v>5.2321999474661984</v>
      </c>
      <c r="BE60" s="20">
        <f t="shared" si="290"/>
        <v>4.8598521787493354</v>
      </c>
      <c r="BF60" s="20">
        <f t="shared" si="290"/>
        <v>-1.3877871540207476</v>
      </c>
      <c r="BG60" s="20">
        <f t="shared" si="290"/>
        <v>4.654729749022124</v>
      </c>
      <c r="BH60" s="20">
        <f t="shared" ref="BH60:CM60" si="291">100*((BH28/BG28)^4-1)</f>
        <v>11.929132854285607</v>
      </c>
      <c r="BI60" s="20">
        <f t="shared" si="291"/>
        <v>4.0701303453488213</v>
      </c>
      <c r="BJ60" s="20">
        <f t="shared" si="291"/>
        <v>60.420565695220382</v>
      </c>
      <c r="BK60" s="20">
        <f t="shared" si="291"/>
        <v>-30.801620390364349</v>
      </c>
      <c r="BL60" s="20">
        <f t="shared" si="291"/>
        <v>0.58323191845888189</v>
      </c>
      <c r="BM60" s="20">
        <f t="shared" si="291"/>
        <v>-0.48517904310459992</v>
      </c>
      <c r="BN60" s="20">
        <f t="shared" si="291"/>
        <v>5.8686513052529587</v>
      </c>
      <c r="BO60" s="20">
        <f t="shared" si="291"/>
        <v>16.332869407176975</v>
      </c>
      <c r="BP60" s="20">
        <f t="shared" si="291"/>
        <v>10.075157070735719</v>
      </c>
      <c r="BQ60" s="20">
        <f t="shared" si="291"/>
        <v>7.5536427106297266</v>
      </c>
      <c r="BR60" s="20">
        <f t="shared" si="291"/>
        <v>10.95036656763655</v>
      </c>
      <c r="BS60" s="20">
        <f t="shared" si="291"/>
        <v>7.3351562679473403</v>
      </c>
      <c r="BT60" s="20">
        <f t="shared" si="291"/>
        <v>7.6147908477508297</v>
      </c>
      <c r="BU60" s="20">
        <f t="shared" si="291"/>
        <v>2.2617295353013933</v>
      </c>
      <c r="BV60" s="20">
        <f t="shared" si="291"/>
        <v>2.9450383519053158</v>
      </c>
      <c r="BW60" s="20">
        <f t="shared" si="291"/>
        <v>2.0872637514567804</v>
      </c>
      <c r="BX60" s="20">
        <f t="shared" si="291"/>
        <v>10.856620318678821</v>
      </c>
      <c r="BY60" s="20">
        <f t="shared" si="291"/>
        <v>-4.8270154331198629</v>
      </c>
      <c r="BZ60" s="20">
        <f t="shared" si="291"/>
        <v>-8.7132593335386481</v>
      </c>
      <c r="CA60" s="20">
        <f t="shared" si="291"/>
        <v>-15.624306943874466</v>
      </c>
      <c r="CB60" s="20">
        <f t="shared" si="291"/>
        <v>-4.1696335923965266</v>
      </c>
      <c r="CC60" s="20">
        <f t="shared" si="291"/>
        <v>-8.3646572106372723</v>
      </c>
      <c r="CD60" s="20">
        <f t="shared" si="291"/>
        <v>-1.8500360177065245</v>
      </c>
      <c r="CE60" s="20">
        <f t="shared" si="291"/>
        <v>3.3504357972733656</v>
      </c>
      <c r="CF60" s="20">
        <f t="shared" si="291"/>
        <v>7.094239736412189</v>
      </c>
      <c r="CG60" s="20">
        <f t="shared" si="291"/>
        <v>4.6166929222263953</v>
      </c>
      <c r="CH60" s="20">
        <f t="shared" si="291"/>
        <v>4.7803770302825122</v>
      </c>
      <c r="CI60" s="20">
        <f t="shared" si="291"/>
        <v>12.647034792270828</v>
      </c>
      <c r="CJ60" s="20">
        <f t="shared" si="291"/>
        <v>3.0078821329063921</v>
      </c>
      <c r="CK60" s="20">
        <f t="shared" si="291"/>
        <v>5.0911909945669631</v>
      </c>
      <c r="CL60" s="20">
        <f t="shared" si="291"/>
        <v>6.9883272750609571</v>
      </c>
      <c r="CM60" s="20">
        <f t="shared" si="291"/>
        <v>17.469910305038859</v>
      </c>
      <c r="CN60" s="20">
        <f t="shared" ref="CN60:DS60" si="292">100*((CN28/CM28)^4-1)</f>
        <v>10.069901898150601</v>
      </c>
      <c r="CO60" s="20">
        <f t="shared" si="292"/>
        <v>3.2076300948816083</v>
      </c>
      <c r="CP60" s="20">
        <f t="shared" si="292"/>
        <v>19.312003139532607</v>
      </c>
      <c r="CQ60" s="20">
        <f t="shared" si="292"/>
        <v>-13.131814710864553</v>
      </c>
      <c r="CR60" s="20">
        <f t="shared" si="292"/>
        <v>0.86334411891191287</v>
      </c>
      <c r="CS60" s="20">
        <f t="shared" si="292"/>
        <v>2.4925444334379598</v>
      </c>
      <c r="CT60" s="20">
        <f t="shared" si="292"/>
        <v>-1.2108459907960833</v>
      </c>
      <c r="CU60" s="20">
        <f t="shared" si="292"/>
        <v>13.914849635985128</v>
      </c>
      <c r="CV60" s="20">
        <f t="shared" si="292"/>
        <v>10.519006438456291</v>
      </c>
      <c r="CW60" s="20">
        <f t="shared" si="292"/>
        <v>10.636706532594808</v>
      </c>
      <c r="CX60" s="20">
        <f t="shared" si="292"/>
        <v>8.8022051038677329</v>
      </c>
      <c r="CY60" s="20">
        <f t="shared" si="292"/>
        <v>1.9261880236841167</v>
      </c>
      <c r="CZ60" s="20">
        <f t="shared" si="292"/>
        <v>1.2550365479054637</v>
      </c>
      <c r="DA60" s="20">
        <f t="shared" si="292"/>
        <v>0.52018873706958235</v>
      </c>
      <c r="DB60" s="20">
        <f t="shared" si="292"/>
        <v>-1.2202134060680381</v>
      </c>
      <c r="DC60" s="20">
        <f t="shared" si="292"/>
        <v>9.316423900043258</v>
      </c>
      <c r="DD60" s="20">
        <f t="shared" si="292"/>
        <v>4.2794843803084737</v>
      </c>
      <c r="DE60" s="20">
        <f t="shared" si="292"/>
        <v>5.7560416572355333</v>
      </c>
      <c r="DF60" s="20">
        <f t="shared" si="292"/>
        <v>9.5763422416306643</v>
      </c>
      <c r="DG60" s="20">
        <f t="shared" si="292"/>
        <v>5.3133498228450149</v>
      </c>
      <c r="DH60" s="20">
        <f t="shared" si="292"/>
        <v>4.6497004626494975</v>
      </c>
      <c r="DI60" s="20">
        <f t="shared" si="292"/>
        <v>4.6592867072916544</v>
      </c>
      <c r="DJ60" s="20">
        <f t="shared" si="292"/>
        <v>5.9835958441406323</v>
      </c>
      <c r="DK60" s="20">
        <f t="shared" si="292"/>
        <v>7.6834906932466751</v>
      </c>
      <c r="DL60" s="20">
        <f t="shared" si="292"/>
        <v>3.2537774198124092</v>
      </c>
      <c r="DM60" s="20">
        <f t="shared" si="292"/>
        <v>7.3893920455713191</v>
      </c>
      <c r="DN60" s="20">
        <f t="shared" si="292"/>
        <v>5.2804407802074405</v>
      </c>
      <c r="DO60" s="20">
        <f t="shared" si="292"/>
        <v>10.165848897304009</v>
      </c>
      <c r="DP60" s="20">
        <f t="shared" si="292"/>
        <v>2.6671037804237852</v>
      </c>
      <c r="DQ60" s="20">
        <f t="shared" si="292"/>
        <v>2.0007566749778771</v>
      </c>
      <c r="DR60" s="20">
        <f t="shared" si="292"/>
        <v>4.1337170407632851</v>
      </c>
      <c r="DS60" s="20">
        <f t="shared" si="292"/>
        <v>3.6310345531330723</v>
      </c>
      <c r="DT60" s="20">
        <f t="shared" ref="DT60:EY60" si="293">100*((DT28/DS28)^4-1)</f>
        <v>30.229882960376209</v>
      </c>
      <c r="DU60" s="20">
        <f t="shared" si="293"/>
        <v>-7.7110724631835881</v>
      </c>
      <c r="DV60" s="20">
        <f t="shared" si="293"/>
        <v>-2.2097739488447843</v>
      </c>
      <c r="DW60" s="20">
        <f t="shared" si="293"/>
        <v>54.495999949088734</v>
      </c>
      <c r="DX60" s="20">
        <f t="shared" si="293"/>
        <v>-11.906907273947287</v>
      </c>
      <c r="DY60" s="20">
        <f t="shared" si="293"/>
        <v>-2.6175771988978802E-2</v>
      </c>
      <c r="DZ60" s="20">
        <f t="shared" si="293"/>
        <v>4.2864956200898252</v>
      </c>
      <c r="EA60" s="20">
        <f t="shared" si="293"/>
        <v>-0.2016200987389305</v>
      </c>
      <c r="EB60" s="20">
        <f t="shared" si="293"/>
        <v>3.0417164997496915</v>
      </c>
      <c r="EC60" s="20">
        <f t="shared" si="293"/>
        <v>5.8573751576848077</v>
      </c>
      <c r="ED60" s="20">
        <f t="shared" si="293"/>
        <v>4.5312490850446752</v>
      </c>
      <c r="EE60" s="19">
        <f t="shared" si="293"/>
        <v>6.2231888922352763</v>
      </c>
      <c r="EF60" s="19">
        <f t="shared" si="293"/>
        <v>6.3371191215592759</v>
      </c>
      <c r="EG60" s="19">
        <f t="shared" si="293"/>
        <v>1.1107886177984527</v>
      </c>
      <c r="EH60" s="19">
        <f t="shared" si="293"/>
        <v>6.1307812233297065</v>
      </c>
      <c r="EI60" s="19">
        <f t="shared" si="293"/>
        <v>2.6186733773796878</v>
      </c>
      <c r="EJ60" s="19">
        <f t="shared" si="293"/>
        <v>5.2097929114111485</v>
      </c>
      <c r="EK60" s="19">
        <f t="shared" si="293"/>
        <v>7.2434818340699314</v>
      </c>
      <c r="EL60" s="19">
        <f t="shared" si="293"/>
        <v>6.529210895768367</v>
      </c>
      <c r="EM60" s="19">
        <f t="shared" si="293"/>
        <v>7.4563204728706811</v>
      </c>
      <c r="EN60" s="19">
        <f t="shared" si="293"/>
        <v>5.3017995341333668</v>
      </c>
      <c r="EO60" s="19">
        <f t="shared" si="293"/>
        <v>5.0259589304477048</v>
      </c>
      <c r="EP60" s="19">
        <f t="shared" si="293"/>
        <v>5.4687167965135952</v>
      </c>
      <c r="EQ60" s="19">
        <f t="shared" si="293"/>
        <v>5.9737177819490617</v>
      </c>
      <c r="ER60" s="19">
        <f t="shared" si="293"/>
        <v>4.5406384460669802</v>
      </c>
      <c r="ES60" s="19">
        <f t="shared" si="293"/>
        <v>3.7862592160634367</v>
      </c>
      <c r="ET60" s="19">
        <f t="shared" si="293"/>
        <v>3.8082102247062766</v>
      </c>
      <c r="EU60" s="19">
        <f t="shared" si="293"/>
        <v>4.8652657137638444</v>
      </c>
      <c r="EV60" s="19">
        <f t="shared" si="293"/>
        <v>4.1225905061546442</v>
      </c>
      <c r="EW60" s="19">
        <f t="shared" si="293"/>
        <v>4.0808661450270955</v>
      </c>
      <c r="EX60" s="19">
        <f t="shared" si="293"/>
        <v>4.0738975753414008</v>
      </c>
      <c r="EY60" s="19">
        <f t="shared" si="293"/>
        <v>4.8097529595307442</v>
      </c>
      <c r="EZ60" s="19">
        <f t="shared" ref="EZ60:FF60" si="294">100*((EZ28/EY28)^4-1)</f>
        <v>4.3811347632368935</v>
      </c>
      <c r="FA60" s="19">
        <f t="shared" si="294"/>
        <v>4.4126561155317878</v>
      </c>
      <c r="FB60" s="19">
        <f t="shared" si="294"/>
        <v>4.4994440687513126</v>
      </c>
      <c r="FC60" s="19">
        <f t="shared" si="294"/>
        <v>4.7903947546728887</v>
      </c>
      <c r="FD60" s="19">
        <f t="shared" si="294"/>
        <v>4.4950711783209751</v>
      </c>
      <c r="FE60" s="19">
        <f t="shared" si="294"/>
        <v>4.4493248675391284</v>
      </c>
      <c r="FF60" s="19">
        <f t="shared" si="294"/>
        <v>4.5371806729764597</v>
      </c>
      <c r="FG60" s="19">
        <f t="shared" si="273"/>
        <v>4.9858498477563185</v>
      </c>
      <c r="FH60" s="19">
        <f t="shared" si="274"/>
        <v>4.4276974369571231</v>
      </c>
      <c r="FI60" s="19">
        <f t="shared" si="275"/>
        <v>4.5900455635876192</v>
      </c>
      <c r="FJ60" s="19">
        <f t="shared" si="276"/>
        <v>4.4523188311574202</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20">
        <f t="shared" si="299"/>
        <v>1.2108631074033926</v>
      </c>
      <c r="EI62" s="20">
        <f t="shared" si="299"/>
        <v>4.4739031608892921</v>
      </c>
      <c r="EJ62" s="19">
        <f t="shared" si="299"/>
        <v>4.270012704430437</v>
      </c>
      <c r="EK62" s="19">
        <f t="shared" si="299"/>
        <v>3.7399291682317815</v>
      </c>
      <c r="EL62" s="19">
        <f t="shared" si="299"/>
        <v>2.1364231011405277</v>
      </c>
      <c r="EM62" s="19">
        <f t="shared" si="299"/>
        <v>2.9478657849590473</v>
      </c>
      <c r="EN62" s="19">
        <f t="shared" si="299"/>
        <v>4.9054454849144724</v>
      </c>
      <c r="EO62" s="19">
        <f t="shared" si="299"/>
        <v>3.3208390770098628</v>
      </c>
      <c r="EP62" s="19">
        <f t="shared" si="299"/>
        <v>1.6551724220440489</v>
      </c>
      <c r="EQ62" s="19">
        <f t="shared" si="299"/>
        <v>3.4533832782017493</v>
      </c>
      <c r="ER62" s="19">
        <f t="shared" si="299"/>
        <v>5.1944778198863339</v>
      </c>
      <c r="ES62" s="19">
        <f t="shared" si="299"/>
        <v>2.9017000984405295</v>
      </c>
      <c r="ET62" s="19">
        <f t="shared" si="299"/>
        <v>0.62708328812923764</v>
      </c>
      <c r="EU62" s="19">
        <f t="shared" si="299"/>
        <v>2.9277751218054426</v>
      </c>
      <c r="EV62" s="19">
        <f t="shared" si="299"/>
        <v>4.3875405438517756</v>
      </c>
      <c r="EW62" s="19">
        <f t="shared" si="299"/>
        <v>2.5721315839578152</v>
      </c>
      <c r="EX62" s="19">
        <f t="shared" si="299"/>
        <v>0.52928092367259261</v>
      </c>
      <c r="EY62" s="19">
        <f t="shared" si="299"/>
        <v>2.7363860886422398</v>
      </c>
      <c r="EZ62" s="19">
        <f t="shared" ref="EZ62:FF62" si="300">100*((EZ30/EY30)^4-1)</f>
        <v>4.6035168080579947</v>
      </c>
      <c r="FA62" s="19">
        <f t="shared" si="300"/>
        <v>2.7730789228047392</v>
      </c>
      <c r="FB62" s="19">
        <f t="shared" si="300"/>
        <v>0.75082430869448658</v>
      </c>
      <c r="FC62" s="19">
        <f t="shared" si="300"/>
        <v>2.7326133681272902</v>
      </c>
      <c r="FD62" s="19">
        <f t="shared" si="300"/>
        <v>4.6846405860034412</v>
      </c>
      <c r="FE62" s="19">
        <f t="shared" si="300"/>
        <v>2.701254810767284</v>
      </c>
      <c r="FF62" s="19">
        <f t="shared" si="300"/>
        <v>0.62482553545848418</v>
      </c>
      <c r="FG62" s="19">
        <f t="shared" ref="FG62:FG66" si="301">100*((FG30/FF30)^4-1)</f>
        <v>2.6454476290307394</v>
      </c>
      <c r="FH62" s="19">
        <f t="shared" ref="FH62:FH66" si="302">100*((FH30/FG30)^4-1)</f>
        <v>4.4432409736090639</v>
      </c>
      <c r="FI62" s="19">
        <f t="shared" ref="FI62:FI66" si="303">100*((FI30/FH30)^4-1)</f>
        <v>2.538114168890182</v>
      </c>
      <c r="FJ62" s="19">
        <f t="shared" ref="FJ62:FJ66" si="304">100*((FJ30/FI30)^4-1)</f>
        <v>0.50990984288785679</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20">
        <f t="shared" si="308"/>
        <v>0.61906917605925038</v>
      </c>
      <c r="EI63" s="20">
        <f t="shared" si="308"/>
        <v>3.3750558409423981</v>
      </c>
      <c r="EJ63" s="19">
        <f t="shared" si="308"/>
        <v>4.9243386131468503</v>
      </c>
      <c r="EK63" s="19">
        <f t="shared" si="308"/>
        <v>3.6897624680837682</v>
      </c>
      <c r="EL63" s="19">
        <f t="shared" si="308"/>
        <v>1.7439624667541898</v>
      </c>
      <c r="EM63" s="19">
        <f t="shared" si="308"/>
        <v>2.7215783946759275</v>
      </c>
      <c r="EN63" s="19">
        <f t="shared" si="308"/>
        <v>5.1997941814332593</v>
      </c>
      <c r="EO63" s="19">
        <f t="shared" si="308"/>
        <v>3.2029688328163441</v>
      </c>
      <c r="EP63" s="19">
        <f t="shared" si="308"/>
        <v>1.61197086796252</v>
      </c>
      <c r="EQ63" s="19">
        <f t="shared" si="308"/>
        <v>3.3009344325101164</v>
      </c>
      <c r="ER63" s="19">
        <f t="shared" si="308"/>
        <v>5.6136810933842929</v>
      </c>
      <c r="ES63" s="19">
        <f t="shared" si="308"/>
        <v>2.8792149221763763</v>
      </c>
      <c r="ET63" s="19">
        <f t="shared" si="308"/>
        <v>0.47230392068193794</v>
      </c>
      <c r="EU63" s="19">
        <f t="shared" si="308"/>
        <v>2.6993095947136725</v>
      </c>
      <c r="EV63" s="19">
        <f t="shared" si="308"/>
        <v>4.8057801811186573</v>
      </c>
      <c r="EW63" s="19">
        <f t="shared" si="308"/>
        <v>2.6011599391057016</v>
      </c>
      <c r="EX63" s="19">
        <f t="shared" si="308"/>
        <v>0.42651009670042761</v>
      </c>
      <c r="EY63" s="19">
        <f t="shared" si="308"/>
        <v>2.5508337530481207</v>
      </c>
      <c r="EZ63" s="19">
        <f t="shared" si="308"/>
        <v>5.0371261584036819</v>
      </c>
      <c r="FA63" s="19">
        <f t="shared" si="308"/>
        <v>2.8021897058623679</v>
      </c>
      <c r="FB63" s="19">
        <f t="shared" si="308"/>
        <v>0.64068513257227178</v>
      </c>
      <c r="FC63" s="19">
        <f t="shared" si="308"/>
        <v>2.5261251258051676</v>
      </c>
      <c r="FD63" s="19">
        <f t="shared" si="308"/>
        <v>5.0917185501208051</v>
      </c>
      <c r="FE63" s="19">
        <f t="shared" si="308"/>
        <v>2.70732565779912</v>
      </c>
      <c r="FF63" s="19">
        <f t="shared" si="308"/>
        <v>0.52573266624638126</v>
      </c>
      <c r="FG63" s="19">
        <f t="shared" si="301"/>
        <v>2.4411753574404393</v>
      </c>
      <c r="FH63" s="19">
        <f t="shared" si="302"/>
        <v>4.8543341837600673</v>
      </c>
      <c r="FI63" s="19">
        <f t="shared" si="303"/>
        <v>2.5574702838202068</v>
      </c>
      <c r="FJ63" s="19">
        <f t="shared" si="304"/>
        <v>0.41034053012953819</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10.572511878441325</v>
      </c>
      <c r="AK64" s="20">
        <f t="shared" ref="AK64" si="310">100*((AK32/AJ32)^4-1)</f>
        <v>10.164640582095386</v>
      </c>
      <c r="AL64" s="20">
        <f t="shared" ref="AL64" si="311">100*((AL32/AK32)^4-1)</f>
        <v>8.7171685989413383</v>
      </c>
      <c r="AM64" s="20">
        <f t="shared" ref="AM64" si="312">100*((AM32/AL32)^4-1)</f>
        <v>6.8594316063492311</v>
      </c>
      <c r="AN64" s="20">
        <f t="shared" ref="AN64" si="313">100*((AN32/AM32)^4-1)</f>
        <v>10.037823868474716</v>
      </c>
      <c r="AO64" s="20">
        <f t="shared" ref="AO64" si="314">100*((AO32/AN32)^4-1)</f>
        <v>8.5744400199534212</v>
      </c>
      <c r="AP64" s="20">
        <f t="shared" ref="AP64" si="315">100*((AP32/AO32)^4-1)</f>
        <v>10.471179570138256</v>
      </c>
      <c r="AQ64" s="20">
        <f t="shared" ref="AQ64" si="316">100*((AQ32/AP32)^4-1)</f>
        <v>8.0973539081719892</v>
      </c>
      <c r="AR64" s="20">
        <f t="shared" ref="AR64" si="317">100*((AR32/AQ32)^4-1)</f>
        <v>8.7149057508707486</v>
      </c>
      <c r="AS64" s="20">
        <f t="shared" ref="AS64" si="318">100*((AS32/AR32)^4-1)</f>
        <v>4.7573280323558897</v>
      </c>
      <c r="AT64" s="20">
        <f t="shared" ref="AT64" si="319">100*((AT32/AS32)^4-1)</f>
        <v>4.8056119335773584</v>
      </c>
      <c r="AU64" s="20">
        <f t="shared" ref="AU64" si="320">100*((AU32/AT32)^4-1)</f>
        <v>5.5153408900269651</v>
      </c>
      <c r="AV64" s="20">
        <f t="shared" ref="AV64" si="321">100*((AV32/AU32)^4-1)</f>
        <v>5.2719654454617348</v>
      </c>
      <c r="AW64" s="20">
        <f t="shared" ref="AW64" si="322">100*((AW32/AV32)^4-1)</f>
        <v>4.6469528604040411</v>
      </c>
      <c r="AX64" s="20">
        <f t="shared" ref="AX64" si="323">100*((AX32/AW32)^4-1)</f>
        <v>4.8394466966443561</v>
      </c>
      <c r="AY64" s="20">
        <f t="shared" ref="AY64" si="324">100*((AY32/AX32)^4-1)</f>
        <v>4.8195407605351015</v>
      </c>
      <c r="AZ64" s="20">
        <f t="shared" ref="AZ64" si="325">100*((AZ32/AY32)^4-1)</f>
        <v>1.9390294828004251</v>
      </c>
      <c r="BA64" s="20">
        <f t="shared" ref="BA64" si="326">100*((BA32/AZ32)^4-1)</f>
        <v>3.5012498531400649</v>
      </c>
      <c r="BB64" s="20">
        <f t="shared" ref="BB64" si="327">100*((BB32/BA32)^4-1)</f>
        <v>4.3860303738632922</v>
      </c>
      <c r="BC64" s="20">
        <f t="shared" ref="BC64" si="328">100*((BC32/BB32)^4-1)</f>
        <v>5.0987872306969662</v>
      </c>
      <c r="BD64" s="20">
        <f t="shared" ref="BD64" si="329">100*((BD32/BC32)^4-1)</f>
        <v>5.0761896504026183</v>
      </c>
      <c r="BE64" s="20">
        <f t="shared" ref="BE64" si="330">100*((BE32/BD32)^4-1)</f>
        <v>6.862205579142322</v>
      </c>
      <c r="BF64" s="20">
        <f t="shared" ref="BF64" si="331">100*((BF32/BE32)^4-1)</f>
        <v>9.7196423532657903</v>
      </c>
      <c r="BG64" s="20">
        <f t="shared" ref="BG64" si="332">100*((BG32/BF32)^4-1)</f>
        <v>9.4814479107839347</v>
      </c>
      <c r="BH64" s="20">
        <f t="shared" ref="BH64" si="333">100*((BH32/BG32)^4-1)</f>
        <v>10.821869337079427</v>
      </c>
      <c r="BI64" s="20">
        <f t="shared" ref="BI64" si="334">100*((BI32/BH32)^4-1)</f>
        <v>10.713641842156484</v>
      </c>
      <c r="BJ64" s="20">
        <f t="shared" ref="BJ64" si="335">100*((BJ32/BI32)^4-1)</f>
        <v>12.591741462152539</v>
      </c>
      <c r="BK64" s="20">
        <f t="shared" ref="BK64" si="336">100*((BK32/BJ32)^4-1)</f>
        <v>19.066189239383725</v>
      </c>
      <c r="BL64" s="20">
        <f t="shared" ref="BL64" si="337">100*((BL32/BK32)^4-1)</f>
        <v>16.084312659808297</v>
      </c>
      <c r="BM64" s="20">
        <f t="shared" ref="BM64" si="338">100*((BM32/BL32)^4-1)</f>
        <v>18.282604337495954</v>
      </c>
      <c r="BN64" s="20">
        <f t="shared" ref="BN64" si="339">100*((BN32/BM32)^4-1)</f>
        <v>19.974158402825836</v>
      </c>
      <c r="BO64" s="20">
        <f t="shared" ref="BO64" si="340">100*((BO32/BN32)^4-1)</f>
        <v>18.902198840886197</v>
      </c>
      <c r="BP64" s="20">
        <f t="shared" ref="BP64" si="341">100*((BP32/BO32)^4-1)</f>
        <v>12.864161274576546</v>
      </c>
      <c r="BQ64" s="20">
        <f t="shared" ref="BQ64" si="342">100*((BQ32/BP32)^4-1)</f>
        <v>11.736857266665378</v>
      </c>
      <c r="BR64" s="20">
        <f t="shared" ref="BR64" si="343">100*((BR32/BQ32)^4-1)</f>
        <v>8.5622190399075713</v>
      </c>
      <c r="BS64" s="20">
        <f t="shared" ref="BS64" si="344">100*((BS32/BR32)^4-1)</f>
        <v>10.333340541212689</v>
      </c>
      <c r="BT64" s="20">
        <f t="shared" ref="BT64" si="345">100*((BT32/BS32)^4-1)</f>
        <v>4.9962196791952129</v>
      </c>
      <c r="BU64" s="20">
        <f t="shared" ref="BU64" si="346">100*((BU32/BT32)^4-1)</f>
        <v>-1.3531089767962801</v>
      </c>
      <c r="BV64" s="20">
        <f t="shared" ref="BV64" si="347">100*((BV32/BU32)^4-1)</f>
        <v>-6.0807119733353172</v>
      </c>
      <c r="BW64" s="20">
        <f t="shared" ref="BW64" si="348">100*((BW32/BV32)^4-1)</f>
        <v>-7.1757804253527624</v>
      </c>
      <c r="BX64" s="20">
        <f t="shared" ref="BX64" si="349">100*((BX32/BW32)^4-1)</f>
        <v>-9.7686134137715435</v>
      </c>
      <c r="BY64" s="20">
        <f t="shared" ref="BY64" si="350">100*((BY32/BX32)^4-1)</f>
        <v>-13.275029834624341</v>
      </c>
      <c r="BZ64" s="20">
        <f t="shared" ref="BZ64" si="351">100*((BZ32/BY32)^4-1)</f>
        <v>-15.899817229102686</v>
      </c>
      <c r="CA64" s="20">
        <f t="shared" ref="CA64" si="352">100*((CA32/BZ32)^4-1)</f>
        <v>-22.071463136542878</v>
      </c>
      <c r="CB64" s="20">
        <f t="shared" ref="CB64" si="353">100*((CB32/CA32)^4-1)</f>
        <v>-14.86253019266054</v>
      </c>
      <c r="CC64" s="20">
        <f t="shared" ref="CC64" si="354">100*((CC32/CB32)^4-1)</f>
        <v>-5.396431426360504</v>
      </c>
      <c r="CD64" s="20">
        <f t="shared" ref="CD64" si="355">100*((CD32/CC32)^4-1)</f>
        <v>3.1241489098491115</v>
      </c>
      <c r="CE64" s="20">
        <f t="shared" ref="CE64" si="356">100*((CE32/CD32)^4-1)</f>
        <v>-1.4566862931040037</v>
      </c>
      <c r="CF64" s="20">
        <f t="shared" ref="CF64" si="357">100*((CF32/CE32)^4-1)</f>
        <v>-4.6857870114784035</v>
      </c>
      <c r="CG64" s="20">
        <f t="shared" ref="CG64" si="358">100*((CG32/CF32)^4-1)</f>
        <v>-6.1047879645368397</v>
      </c>
      <c r="CH64" s="20">
        <f t="shared" ref="CH64" si="359">100*((CH32/CG32)^4-1)</f>
        <v>-6.8942004585918593</v>
      </c>
      <c r="CI64" s="20">
        <f t="shared" ref="CI64" si="360">100*((CI32/CH32)^4-1)</f>
        <v>-10.511079339545903</v>
      </c>
      <c r="CJ64" s="20">
        <f t="shared" ref="CJ64" si="361">100*((CJ32/CI32)^4-1)</f>
        <v>-4.0643121003828941</v>
      </c>
      <c r="CK64" s="20">
        <f t="shared" ref="CK64" si="362">100*((CK32/CJ32)^4-1)</f>
        <v>-4.0768129515368461</v>
      </c>
      <c r="CL64" s="20">
        <f t="shared" ref="CL64" si="363">100*((CL32/CK32)^4-1)</f>
        <v>-4.558757555299831</v>
      </c>
      <c r="CM64" s="20">
        <f t="shared" ref="CM64" si="364">100*((CM32/CL32)^4-1)</f>
        <v>2.0496934699359537</v>
      </c>
      <c r="CN64" s="20">
        <f t="shared" ref="CN64" si="365">100*((CN32/CM32)^4-1)</f>
        <v>8.1073629937832958</v>
      </c>
      <c r="CO64" s="20">
        <f t="shared" ref="CO64" si="366">100*((CO32/CN32)^4-1)</f>
        <v>9.9704464566592765</v>
      </c>
      <c r="CP64" s="20">
        <f t="shared" ref="CP64" si="367">100*((CP32/CO32)^4-1)</f>
        <v>9.543117898435117</v>
      </c>
      <c r="CQ64" s="20">
        <f t="shared" ref="CQ64" si="368">100*((CQ32/CP32)^4-1)</f>
        <v>10.285643783714082</v>
      </c>
      <c r="CR64" s="20">
        <f t="shared" ref="CR64" si="369">100*((CR32/CQ32)^4-1)</f>
        <v>16.119372782365748</v>
      </c>
      <c r="CS64" s="20">
        <f t="shared" ref="CS64" si="370">100*((CS32/CR32)^4-1)</f>
        <v>16.456321451380006</v>
      </c>
      <c r="CT64" s="20">
        <f t="shared" ref="CT64" si="371">100*((CT32/CS32)^4-1)</f>
        <v>8.962513133465233</v>
      </c>
      <c r="CU64" s="20">
        <f t="shared" ref="CU64" si="372">100*((CU32/CT32)^4-1)</f>
        <v>6.5920218475511216</v>
      </c>
      <c r="CV64" s="20">
        <f t="shared" ref="CV64" si="373">100*((CV32/CU32)^4-1)</f>
        <v>6.0664711729871534</v>
      </c>
      <c r="CW64" s="20">
        <f t="shared" ref="CW64" si="374">100*((CW32/CV32)^4-1)</f>
        <v>5.0521253839930225</v>
      </c>
      <c r="CX64" s="20">
        <f t="shared" ref="CX64" si="375">100*((CX32/CW32)^4-1)</f>
        <v>8.2034791410511723</v>
      </c>
      <c r="CY64" s="20">
        <f t="shared" ref="CY64" si="376">100*((CY32/CX32)^4-1)</f>
        <v>8.3485698771680781</v>
      </c>
      <c r="CZ64" s="20">
        <f t="shared" ref="CZ64" si="377">100*((CZ32/CY32)^4-1)</f>
        <v>7.0489500823662343</v>
      </c>
      <c r="DA64" s="20">
        <f t="shared" ref="DA64" si="378">100*((DA32/CZ32)^4-1)</f>
        <v>7.8196829869973783</v>
      </c>
      <c r="DB64" s="20">
        <f t="shared" ref="DB64" si="379">100*((DB32/DA32)^4-1)</f>
        <v>15.549947486234927</v>
      </c>
      <c r="DC64" s="20">
        <f t="shared" ref="DC64" si="380">100*((DC32/DB32)^4-1)</f>
        <v>11.568541143143097</v>
      </c>
      <c r="DD64" s="20">
        <f t="shared" ref="DD64" si="381">100*((DD32/DC32)^4-1)</f>
        <v>7.4819344785065134</v>
      </c>
      <c r="DE64" s="20">
        <f t="shared" ref="DE64" si="382">100*((DE32/DD32)^4-1)</f>
        <v>10.952759993942074</v>
      </c>
      <c r="DF64" s="20">
        <f t="shared" ref="DF64" si="383">100*((DF32/DE32)^4-1)</f>
        <v>13.379947867639164</v>
      </c>
      <c r="DG64" s="20">
        <f t="shared" ref="DG64" si="384">100*((DG32/DF32)^4-1)</f>
        <v>14.963470669257028</v>
      </c>
      <c r="DH64" s="20">
        <f t="shared" ref="DH64" si="385">100*((DH32/DG32)^4-1)</f>
        <v>12.684963681145334</v>
      </c>
      <c r="DI64" s="20">
        <f t="shared" ref="DI64" si="386">100*((DI32/DH32)^4-1)</f>
        <v>12.481768778552738</v>
      </c>
      <c r="DJ64" s="20">
        <f t="shared" ref="DJ64" si="387">100*((DJ32/DI32)^4-1)</f>
        <v>11.75946374319099</v>
      </c>
      <c r="DK64" s="20">
        <f t="shared" ref="DK64" si="388">100*((DK32/DJ32)^4-1)</f>
        <v>13.633423699552495</v>
      </c>
      <c r="DL64" s="20">
        <f t="shared" ref="DL64" si="389">100*((DL32/DK32)^4-1)</f>
        <v>13.673563477742778</v>
      </c>
      <c r="DM64" s="20">
        <f t="shared" ref="DM64" si="390">100*((DM32/DL32)^4-1)</f>
        <v>1.1744023640038126</v>
      </c>
      <c r="DN64" s="20">
        <f t="shared" ref="DN64" si="391">100*((DN32/DM32)^4-1)</f>
        <v>-1.6618518683244821</v>
      </c>
      <c r="DO64" s="20">
        <f t="shared" ref="DO64" si="392">100*((DO32/DN32)^4-1)</f>
        <v>-1.5829526870943855</v>
      </c>
      <c r="DP64" s="20">
        <f t="shared" ref="DP64" si="393">100*((DP32/DO32)^4-1)</f>
        <v>-2.0037857609919163</v>
      </c>
      <c r="DQ64" s="20">
        <f t="shared" ref="DQ64" si="394">100*((DQ32/DP32)^4-1)</f>
        <v>8.4891183514777637</v>
      </c>
      <c r="DR64" s="20">
        <f t="shared" ref="DR64" si="395">100*((DR32/DQ32)^4-1)</f>
        <v>9.5501646269045004</v>
      </c>
      <c r="DS64" s="20">
        <f t="shared" ref="DS64" si="396">100*((DS32/DR32)^4-1)</f>
        <v>8.5816077846349703</v>
      </c>
      <c r="DT64" s="20">
        <f t="shared" ref="DT64" si="397">100*((DT32/DS32)^4-1)</f>
        <v>0.55673336183938993</v>
      </c>
      <c r="DU64" s="20">
        <f t="shared" ref="DU64" si="398">100*((DU32/DT32)^4-1)</f>
        <v>16.702554850836961</v>
      </c>
      <c r="DV64" s="20">
        <f t="shared" ref="DV64" si="399">100*((DV32/DU32)^4-1)</f>
        <v>27.401329085580393</v>
      </c>
      <c r="DW64" s="20">
        <f t="shared" ref="DW64" si="400">100*((DW32/DV32)^4-1)</f>
        <v>21.627639865355984</v>
      </c>
      <c r="DX64" s="20">
        <f t="shared" ref="DX64" si="401">100*((DX32/DW32)^4-1)</f>
        <v>26.027483097923444</v>
      </c>
      <c r="DY64" s="20">
        <f t="shared" ref="DY64" si="402">100*((DY32/DX32)^4-1)</f>
        <v>22.77271847539226</v>
      </c>
      <c r="DZ64" s="20">
        <f t="shared" ref="DZ64" si="403">100*((DZ32/DY32)^4-1)</f>
        <v>23.632856116784783</v>
      </c>
      <c r="EA64" s="20">
        <f t="shared" ref="EA64" si="404">100*((EA32/DZ32)^4-1)</f>
        <v>33.24317046196397</v>
      </c>
      <c r="EB64" s="20">
        <f t="shared" ref="EB64" si="405">100*((EB32/EA32)^4-1)</f>
        <v>11.969354322179226</v>
      </c>
      <c r="EC64" s="20">
        <f t="shared" ref="EC64" si="406">100*((EC32/EB32)^4-1)</f>
        <v>-20.088925211388144</v>
      </c>
      <c r="ED64" s="20">
        <f t="shared" ref="ED64" si="407">100*((ED32/EC32)^4-1)</f>
        <v>-11.267149575359081</v>
      </c>
      <c r="EE64" s="20">
        <f t="shared" ref="EE64" si="408">100*((EE32/ED32)^4-1)</f>
        <v>-13.495053372518573</v>
      </c>
      <c r="EF64" s="20">
        <f t="shared" ref="EF64" si="409">100*((EF32/EE32)^4-1)</f>
        <v>2.7096704578316144</v>
      </c>
      <c r="EG64" s="20">
        <f t="shared" ref="EG64" si="410">100*((EG32/EF32)^4-1)</f>
        <v>16.852496764151368</v>
      </c>
      <c r="EH64" s="20">
        <f t="shared" ref="EH64" si="411">100*((EH32/EG32)^4-1)</f>
        <v>4.3927303372939042</v>
      </c>
      <c r="EI64" s="20">
        <f t="shared" ref="EI64" si="412">100*((EI32/EH32)^4-1)</f>
        <v>2.3720545022327899</v>
      </c>
      <c r="EJ64" s="19">
        <f t="shared" ref="EJ64" si="413">100*((EJ32/EI32)^4-1)</f>
        <v>-0.39176876283271156</v>
      </c>
      <c r="EK64" s="19">
        <f t="shared" ref="EK64" si="414">100*((EK32/EJ32)^4-1)</f>
        <v>2.2916447527796979</v>
      </c>
      <c r="EL64" s="19">
        <f t="shared" ref="EL64" si="415">100*((EL32/EK32)^4-1)</f>
        <v>10.30939570883287</v>
      </c>
      <c r="EM64" s="19">
        <f t="shared" ref="EM64" si="416">100*((EM32/EL32)^4-1)</f>
        <v>8.4204988427030827</v>
      </c>
      <c r="EN64" s="19">
        <f t="shared" ref="EN64" si="417">100*((EN32/EM32)^4-1)</f>
        <v>-4.1826633794171837</v>
      </c>
      <c r="EO64" s="19">
        <f t="shared" ref="EO64" si="418">100*((EO32/EN32)^4-1)</f>
        <v>0.40845212100901751</v>
      </c>
      <c r="EP64" s="19">
        <f t="shared" ref="EP64" si="419">100*((EP32/EO32)^4-1)</f>
        <v>10.508978525839673</v>
      </c>
      <c r="EQ64" s="19">
        <f t="shared" ref="EQ64" si="420">100*((EQ32/EP32)^4-1)</f>
        <v>8.9693937944005153</v>
      </c>
      <c r="ER64" s="19">
        <f t="shared" ref="ER64" si="421">100*((ER32/EQ32)^4-1)</f>
        <v>-4.2013576468798437</v>
      </c>
      <c r="ES64" s="19">
        <f t="shared" ref="ES64" si="422">100*((ES32/ER32)^4-1)</f>
        <v>0.47627703202834937</v>
      </c>
      <c r="ET64" s="19">
        <f t="shared" ref="ET64" si="423">100*((ET32/ES32)^4-1)</f>
        <v>10.429759482249779</v>
      </c>
      <c r="EU64" s="19">
        <f t="shared" ref="EU64" si="424">100*((EU32/ET32)^4-1)</f>
        <v>9.2149938801373352</v>
      </c>
      <c r="EV64" s="19">
        <f t="shared" ref="EV64" si="425">100*((EV32/EU32)^4-1)</f>
        <v>-4.2152494908678122</v>
      </c>
      <c r="EW64" s="19">
        <f t="shared" ref="EW64" si="426">100*((EW32/EV32)^4-1)</f>
        <v>0.25203145136938332</v>
      </c>
      <c r="EX64" s="19">
        <f t="shared" ref="EX64" si="427">100*((EX32/EW32)^4-1)</f>
        <v>9.9745888418509399</v>
      </c>
      <c r="EY64" s="19">
        <f t="shared" ref="EY64" si="428">100*((EY32/EX32)^4-1)</f>
        <v>9.0742348374399882</v>
      </c>
      <c r="EZ64" s="19">
        <f t="shared" ref="EZ64" si="429">100*((EZ32/EY32)^4-1)</f>
        <v>-4.2943196478535839</v>
      </c>
      <c r="FA64" s="19">
        <f t="shared" ref="FA64" si="430">100*((FA32/EZ32)^4-1)</f>
        <v>0.24203318961926179</v>
      </c>
      <c r="FB64" s="19">
        <f t="shared" ref="FB64" si="431">100*((FB32/FA32)^4-1)</f>
        <v>10.002900207827103</v>
      </c>
      <c r="FC64" s="19">
        <f t="shared" ref="FC64" si="432">100*((FC32/FB32)^4-1)</f>
        <v>9.2133163470553789</v>
      </c>
      <c r="FD64" s="19">
        <f t="shared" ref="FD64" si="433">100*((FD32/FC32)^4-1)</f>
        <v>-4.0986924358768384</v>
      </c>
      <c r="FE64" s="19">
        <f t="shared" ref="FE64" si="434">100*((FE32/FD32)^4-1)</f>
        <v>0.28590492843298954</v>
      </c>
      <c r="FF64" s="19">
        <f t="shared" ref="FF64" si="435">100*((FF32/FE32)^4-1)</f>
        <v>9.9242577584510947</v>
      </c>
      <c r="FG64" s="19">
        <f t="shared" si="301"/>
        <v>9.1072822485229299</v>
      </c>
      <c r="FH64" s="19">
        <f t="shared" si="302"/>
        <v>-4.2463264576613424</v>
      </c>
      <c r="FI64" s="19">
        <f t="shared" si="303"/>
        <v>0.19821648223574684</v>
      </c>
      <c r="FJ64" s="19">
        <f t="shared" si="304"/>
        <v>9.6667870701840251</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20">
        <f t="shared" si="441"/>
        <v>123.87093326013327</v>
      </c>
      <c r="EI65" s="20">
        <f t="shared" si="441"/>
        <v>55.875435404740138</v>
      </c>
      <c r="EJ65" s="19">
        <f t="shared" si="441"/>
        <v>-19.612254486327231</v>
      </c>
      <c r="EK65" s="19">
        <f t="shared" si="441"/>
        <v>-17.745555304171056</v>
      </c>
      <c r="EL65" s="19">
        <f t="shared" si="441"/>
        <v>27.593018647693345</v>
      </c>
      <c r="EM65" s="19">
        <f t="shared" si="441"/>
        <v>78.345743382746249</v>
      </c>
      <c r="EN65" s="19">
        <f t="shared" si="441"/>
        <v>-9.295306353267307</v>
      </c>
      <c r="EO65" s="19">
        <f t="shared" si="441"/>
        <v>-9.4777819524443192</v>
      </c>
      <c r="EP65" s="19">
        <f t="shared" si="441"/>
        <v>28.900143211273523</v>
      </c>
      <c r="EQ65" s="19">
        <f t="shared" si="441"/>
        <v>26.692468618374889</v>
      </c>
      <c r="ER65" s="19">
        <f t="shared" si="441"/>
        <v>-0.10298147641802924</v>
      </c>
      <c r="ES65" s="19">
        <f t="shared" si="441"/>
        <v>-12.590500295268791</v>
      </c>
      <c r="ET65" s="19">
        <f t="shared" si="441"/>
        <v>13.825358494303487</v>
      </c>
      <c r="EU65" s="19">
        <f t="shared" si="441"/>
        <v>15.683511252330383</v>
      </c>
      <c r="EV65" s="19">
        <f t="shared" si="441"/>
        <v>-2.0099924610013198</v>
      </c>
      <c r="EW65" s="19">
        <f t="shared" si="441"/>
        <v>-4.8394164119124783</v>
      </c>
      <c r="EX65" s="19">
        <f t="shared" si="441"/>
        <v>9.6417348207693543</v>
      </c>
      <c r="EY65" s="19">
        <f t="shared" si="441"/>
        <v>13.53729844447551</v>
      </c>
      <c r="EZ65" s="19">
        <f t="shared" si="441"/>
        <v>-0.49777734326815759</v>
      </c>
      <c r="FA65" s="19">
        <f t="shared" si="441"/>
        <v>-3.3069282106447107</v>
      </c>
      <c r="FB65" s="19">
        <f t="shared" si="441"/>
        <v>7.4449395151284792</v>
      </c>
      <c r="FC65" s="19">
        <f t="shared" si="441"/>
        <v>6.9668157626400662</v>
      </c>
      <c r="FD65" s="19">
        <f t="shared" si="441"/>
        <v>-1.6502227225314026</v>
      </c>
      <c r="FE65" s="19">
        <f t="shared" si="441"/>
        <v>-3.953194532767712</v>
      </c>
      <c r="FF65" s="19">
        <f t="shared" si="441"/>
        <v>5.2298307552746115</v>
      </c>
      <c r="FG65" s="19">
        <f t="shared" si="301"/>
        <v>5.2715633635331605</v>
      </c>
      <c r="FH65" s="19">
        <f t="shared" si="302"/>
        <v>-2.3026655265199536</v>
      </c>
      <c r="FI65" s="19">
        <f t="shared" si="303"/>
        <v>-3.9868438014238006</v>
      </c>
      <c r="FJ65" s="19">
        <f t="shared" si="304"/>
        <v>0.96932843338071173</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1.7876197117074666</v>
      </c>
      <c r="AQ66" s="20">
        <f t="shared" si="444"/>
        <v>1.6093434684612662</v>
      </c>
      <c r="AR66" s="20">
        <f t="shared" si="444"/>
        <v>1.3952783254458812</v>
      </c>
      <c r="AS66" s="20">
        <f t="shared" si="444"/>
        <v>1.258034027869992</v>
      </c>
      <c r="AT66" s="20">
        <f t="shared" si="444"/>
        <v>1.2241129178880872</v>
      </c>
      <c r="AU66" s="20">
        <f t="shared" si="444"/>
        <v>1.292112963109715</v>
      </c>
      <c r="AV66" s="20">
        <f t="shared" si="444"/>
        <v>1.4260820248641837</v>
      </c>
      <c r="AW66" s="20">
        <f t="shared" si="444"/>
        <v>1.4863195655153705</v>
      </c>
      <c r="AX66" s="20">
        <f t="shared" si="444"/>
        <v>1.4391320066222235</v>
      </c>
      <c r="AY66" s="20">
        <f t="shared" si="444"/>
        <v>1.2861747019094372</v>
      </c>
      <c r="AZ66" s="20">
        <f t="shared" si="444"/>
        <v>1.0603283389395868</v>
      </c>
      <c r="BA66" s="20">
        <f t="shared" si="444"/>
        <v>0.88670913135251439</v>
      </c>
      <c r="BB66" s="20">
        <f t="shared" si="444"/>
        <v>0.79528920185820695</v>
      </c>
      <c r="BC66" s="20">
        <f t="shared" si="444"/>
        <v>0.78508627763771432</v>
      </c>
      <c r="BD66" s="20">
        <f t="shared" si="444"/>
        <v>0.83826349934910116</v>
      </c>
      <c r="BE66" s="20">
        <f t="shared" si="444"/>
        <v>0.88584896625274467</v>
      </c>
      <c r="BF66" s="20">
        <f t="shared" si="444"/>
        <v>0.91077018281884303</v>
      </c>
      <c r="BG66" s="20">
        <f t="shared" si="444"/>
        <v>0.91320570153137215</v>
      </c>
      <c r="BH66" s="20">
        <f t="shared" si="444"/>
        <v>0.91127630445360097</v>
      </c>
      <c r="BI66" s="20">
        <f t="shared" si="444"/>
        <v>0.97656201800806475</v>
      </c>
      <c r="BJ66" s="20">
        <f t="shared" si="444"/>
        <v>1.1263841019260479</v>
      </c>
      <c r="BK66" s="20">
        <f t="shared" si="444"/>
        <v>1.3600474672159413</v>
      </c>
      <c r="BL66" s="20">
        <f t="shared" si="444"/>
        <v>1.6427960537227504</v>
      </c>
      <c r="BM66" s="20">
        <f t="shared" si="444"/>
        <v>1.838516746807306</v>
      </c>
      <c r="BN66" s="20">
        <f t="shared" si="444"/>
        <v>1.9142388197148641</v>
      </c>
      <c r="BO66" s="20">
        <f t="shared" si="444"/>
        <v>1.8718228933072512</v>
      </c>
      <c r="BP66" s="20">
        <f t="shared" ref="BP66:CU66" si="445">100*((BP34/BO34)^4-1)</f>
        <v>1.7360869871505535</v>
      </c>
      <c r="BQ66" s="20">
        <f t="shared" si="445"/>
        <v>1.5984961036217049</v>
      </c>
      <c r="BR66" s="20">
        <f t="shared" si="445"/>
        <v>1.4812601813099846</v>
      </c>
      <c r="BS66" s="20">
        <f t="shared" si="445"/>
        <v>1.3839120388132509</v>
      </c>
      <c r="BT66" s="20">
        <f t="shared" si="445"/>
        <v>1.3020520207507547</v>
      </c>
      <c r="BU66" s="20">
        <f t="shared" si="445"/>
        <v>1.2194524160531239</v>
      </c>
      <c r="BV66" s="20">
        <f t="shared" si="445"/>
        <v>1.1321090844723436</v>
      </c>
      <c r="BW66" s="20">
        <f t="shared" si="445"/>
        <v>1.0400384805786089</v>
      </c>
      <c r="BX66" s="20">
        <f t="shared" si="445"/>
        <v>0.9536442658315547</v>
      </c>
      <c r="BY66" s="20">
        <f t="shared" si="445"/>
        <v>0.91427982858365286</v>
      </c>
      <c r="BZ66" s="20">
        <f t="shared" si="445"/>
        <v>0.93178769787098936</v>
      </c>
      <c r="CA66" s="20">
        <f t="shared" si="445"/>
        <v>1.005666202084976</v>
      </c>
      <c r="CB66" s="20">
        <f t="shared" si="445"/>
        <v>1.1140247733617104</v>
      </c>
      <c r="CC66" s="20">
        <f t="shared" si="445"/>
        <v>1.1710111475237595</v>
      </c>
      <c r="CD66" s="20">
        <f t="shared" si="445"/>
        <v>1.1557795081521549</v>
      </c>
      <c r="CE66" s="20">
        <f t="shared" si="445"/>
        <v>1.0691787064914138</v>
      </c>
      <c r="CF66" s="20">
        <f t="shared" si="445"/>
        <v>0.92801867635248225</v>
      </c>
      <c r="CG66" s="20">
        <f t="shared" si="445"/>
        <v>0.79632445905097882</v>
      </c>
      <c r="CH66" s="20">
        <f t="shared" si="445"/>
        <v>0.68966595052126767</v>
      </c>
      <c r="CI66" s="20">
        <f t="shared" si="445"/>
        <v>0.6076971265806641</v>
      </c>
      <c r="CJ66" s="20">
        <f t="shared" si="445"/>
        <v>0.5590368206841001</v>
      </c>
      <c r="CK66" s="20">
        <f t="shared" si="445"/>
        <v>0.57892596292425935</v>
      </c>
      <c r="CL66" s="20">
        <f t="shared" si="445"/>
        <v>0.67587221207128234</v>
      </c>
      <c r="CM66" s="20">
        <f t="shared" si="445"/>
        <v>0.84953098800650828</v>
      </c>
      <c r="CN66" s="20">
        <f t="shared" si="445"/>
        <v>1.0806430180676285</v>
      </c>
      <c r="CO66" s="20">
        <f t="shared" si="445"/>
        <v>1.2933819221922827</v>
      </c>
      <c r="CP66" s="20">
        <f t="shared" si="445"/>
        <v>1.4687304501438403</v>
      </c>
      <c r="CQ66" s="20">
        <f t="shared" si="445"/>
        <v>1.6067669301396803</v>
      </c>
      <c r="CR66" s="20">
        <f t="shared" si="445"/>
        <v>1.7084426216295245</v>
      </c>
      <c r="CS66" s="20">
        <f t="shared" si="445"/>
        <v>1.7769025774888147</v>
      </c>
      <c r="CT66" s="20">
        <f t="shared" si="445"/>
        <v>1.8132897828972094</v>
      </c>
      <c r="CU66" s="20">
        <f t="shared" si="445"/>
        <v>1.8181195716904019</v>
      </c>
      <c r="CV66" s="20">
        <f t="shared" ref="CV66:EA66" si="446">100*((CV34/CU34)^4-1)</f>
        <v>1.8120608815115347</v>
      </c>
      <c r="CW66" s="20">
        <f t="shared" si="446"/>
        <v>1.8754248486736236</v>
      </c>
      <c r="CX66" s="20">
        <f t="shared" si="446"/>
        <v>2.0269959809112059</v>
      </c>
      <c r="CY66" s="20">
        <f t="shared" si="446"/>
        <v>2.2652681768265293</v>
      </c>
      <c r="CZ66" s="20">
        <f t="shared" si="446"/>
        <v>2.5388623466334304</v>
      </c>
      <c r="DA66" s="20">
        <f t="shared" si="446"/>
        <v>2.6488526112148802</v>
      </c>
      <c r="DB66" s="20">
        <f t="shared" si="446"/>
        <v>2.5496216019149198</v>
      </c>
      <c r="DC66" s="20">
        <f t="shared" si="446"/>
        <v>2.2469080798538599</v>
      </c>
      <c r="DD66" s="20">
        <f t="shared" si="446"/>
        <v>1.8107478264927757</v>
      </c>
      <c r="DE66" s="20">
        <f t="shared" si="446"/>
        <v>1.4989975820136836</v>
      </c>
      <c r="DF66" s="20">
        <f t="shared" si="446"/>
        <v>1.3712756950312599</v>
      </c>
      <c r="DG66" s="20">
        <f t="shared" si="446"/>
        <v>1.4241036306212207</v>
      </c>
      <c r="DH66" s="20">
        <f t="shared" si="446"/>
        <v>1.6123109211500619</v>
      </c>
      <c r="DI66" s="20">
        <f t="shared" si="446"/>
        <v>1.7632910190017448</v>
      </c>
      <c r="DJ66" s="20">
        <f t="shared" si="446"/>
        <v>1.8347473462070329</v>
      </c>
      <c r="DK66" s="20">
        <f t="shared" si="446"/>
        <v>1.8278597715042144</v>
      </c>
      <c r="DL66" s="20">
        <f t="shared" si="446"/>
        <v>1.7667544317641282</v>
      </c>
      <c r="DM66" s="20">
        <f t="shared" si="446"/>
        <v>1.7428880644305034</v>
      </c>
      <c r="DN66" s="20">
        <f t="shared" si="446"/>
        <v>1.7781094131437358</v>
      </c>
      <c r="DO66" s="20">
        <f t="shared" si="446"/>
        <v>1.8714348983961404</v>
      </c>
      <c r="DP66" s="20">
        <f t="shared" si="446"/>
        <v>1.9861873150206044</v>
      </c>
      <c r="DQ66" s="20">
        <f t="shared" si="446"/>
        <v>1.9797296921063356</v>
      </c>
      <c r="DR66" s="20">
        <f t="shared" si="446"/>
        <v>1.8190869838627721</v>
      </c>
      <c r="DS66" s="20">
        <f t="shared" si="446"/>
        <v>1.5076272188841333</v>
      </c>
      <c r="DT66" s="20">
        <f t="shared" si="446"/>
        <v>1.1042349897758985</v>
      </c>
      <c r="DU66" s="20">
        <f t="shared" si="446"/>
        <v>0.83190125653973546</v>
      </c>
      <c r="DV66" s="20">
        <f t="shared" si="446"/>
        <v>0.74310852190802024</v>
      </c>
      <c r="DW66" s="20">
        <f t="shared" si="446"/>
        <v>0.8358029251910537</v>
      </c>
      <c r="DX66" s="20">
        <f t="shared" si="446"/>
        <v>1.0662162513802809</v>
      </c>
      <c r="DY66" s="20">
        <f t="shared" si="446"/>
        <v>1.262879089388802</v>
      </c>
      <c r="DZ66" s="20">
        <f t="shared" si="446"/>
        <v>1.3831394835901234</v>
      </c>
      <c r="EA66" s="20">
        <f t="shared" si="446"/>
        <v>1.4275987238564714</v>
      </c>
      <c r="EB66" s="20">
        <f t="shared" ref="EB66:FF66" si="447">100*((EB34/EA34)^4-1)</f>
        <v>1.4084018366390394</v>
      </c>
      <c r="EC66" s="20">
        <f t="shared" si="447"/>
        <v>1.371187500403348</v>
      </c>
      <c r="ED66" s="20">
        <f t="shared" si="447"/>
        <v>1.3273549092645442</v>
      </c>
      <c r="EE66" s="20">
        <f t="shared" si="447"/>
        <v>1.2769895644229923</v>
      </c>
      <c r="EF66" s="20">
        <f t="shared" si="447"/>
        <v>1.2235247194128718</v>
      </c>
      <c r="EG66" s="20">
        <f t="shared" si="447"/>
        <v>1.1803602633938093</v>
      </c>
      <c r="EH66" s="20">
        <f t="shared" si="447"/>
        <v>1.1506825618136984</v>
      </c>
      <c r="EI66" s="20">
        <f t="shared" si="447"/>
        <v>1.1395287700791457</v>
      </c>
      <c r="EJ66" s="19">
        <f t="shared" si="447"/>
        <v>1.1482752886320613</v>
      </c>
      <c r="EK66" s="19">
        <f t="shared" si="447"/>
        <v>1.1639760720069336</v>
      </c>
      <c r="EL66" s="19">
        <f t="shared" si="447"/>
        <v>1.1818116994099848</v>
      </c>
      <c r="EM66" s="19">
        <f t="shared" si="447"/>
        <v>-8.9274083101786861E-2</v>
      </c>
      <c r="EN66" s="19">
        <f t="shared" si="447"/>
        <v>0.91072990531795295</v>
      </c>
      <c r="EO66" s="19">
        <f t="shared" si="447"/>
        <v>0.95373132906870772</v>
      </c>
      <c r="EP66" s="19">
        <f t="shared" si="447"/>
        <v>0.97034440836727409</v>
      </c>
      <c r="EQ66" s="19">
        <f t="shared" si="447"/>
        <v>0.9562231440582547</v>
      </c>
      <c r="ER66" s="19">
        <f t="shared" si="447"/>
        <v>0.99873038483382359</v>
      </c>
      <c r="ES66" s="19">
        <f t="shared" si="447"/>
        <v>1.0243831475586829</v>
      </c>
      <c r="ET66" s="19">
        <f t="shared" si="447"/>
        <v>1.0518174704269967</v>
      </c>
      <c r="EU66" s="19">
        <f t="shared" si="447"/>
        <v>1.0956170608798832</v>
      </c>
      <c r="EV66" s="19">
        <f t="shared" si="447"/>
        <v>1.0891679708382229</v>
      </c>
      <c r="EW66" s="19">
        <f t="shared" si="447"/>
        <v>1.0908560131955625</v>
      </c>
      <c r="EX66" s="19">
        <f t="shared" si="447"/>
        <v>1.0860511525278893</v>
      </c>
      <c r="EY66" s="19">
        <f t="shared" si="447"/>
        <v>1.0575665085088115</v>
      </c>
      <c r="EZ66" s="19">
        <f t="shared" si="447"/>
        <v>1.0577890807816237</v>
      </c>
      <c r="FA66" s="19">
        <f t="shared" si="447"/>
        <v>1.0453240273470499</v>
      </c>
      <c r="FB66" s="19">
        <f t="shared" si="447"/>
        <v>1.0333653189305902</v>
      </c>
      <c r="FC66" s="19">
        <f t="shared" si="447"/>
        <v>1.0407705127641664</v>
      </c>
      <c r="FD66" s="19">
        <f t="shared" si="447"/>
        <v>1.028136472204233</v>
      </c>
      <c r="FE66" s="19">
        <f t="shared" si="447"/>
        <v>1.0282319519797189</v>
      </c>
      <c r="FF66" s="19">
        <f t="shared" si="447"/>
        <v>1.0314399384379502</v>
      </c>
      <c r="FG66" s="19">
        <f t="shared" si="301"/>
        <v>1.0198874378545497</v>
      </c>
      <c r="FH66" s="19">
        <f t="shared" si="302"/>
        <v>1.0236917460736628</v>
      </c>
      <c r="FI66" s="19">
        <f t="shared" si="303"/>
        <v>1.0169310657111907</v>
      </c>
      <c r="FJ66" s="19">
        <f t="shared" si="304"/>
        <v>1.0059249375045987</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3.5042885649413158</v>
      </c>
      <c r="E70" s="12">
        <f t="shared" si="456"/>
        <v>3.6591647661245785</v>
      </c>
      <c r="F70" s="12">
        <f t="shared" si="456"/>
        <v>-2.0824608690990565</v>
      </c>
      <c r="G70" s="12">
        <f t="shared" si="456"/>
        <v>-1.0032466769863024</v>
      </c>
      <c r="H70" s="12">
        <f t="shared" si="456"/>
        <v>1.183061926672635</v>
      </c>
      <c r="I70" s="12">
        <f t="shared" si="456"/>
        <v>1.6640183202485614</v>
      </c>
      <c r="J70" s="12">
        <f t="shared" si="456"/>
        <v>0.37047509682561763</v>
      </c>
      <c r="K70" s="12">
        <f t="shared" si="456"/>
        <v>3.3927538369393107</v>
      </c>
      <c r="L70" s="12">
        <f t="shared" si="456"/>
        <v>0.5094097415465626</v>
      </c>
      <c r="M70" s="12">
        <f t="shared" si="456"/>
        <v>-0.98828585031563998</v>
      </c>
      <c r="N70" s="12">
        <f t="shared" si="456"/>
        <v>1.5838446359103031</v>
      </c>
      <c r="O70" s="12">
        <f t="shared" si="456"/>
        <v>1.0417503655720139</v>
      </c>
      <c r="P70" s="12">
        <f t="shared" si="456"/>
        <v>1.2763155877687726</v>
      </c>
      <c r="Q70" s="12">
        <f t="shared" si="456"/>
        <v>5.381267196638162</v>
      </c>
      <c r="R70" s="12">
        <f t="shared" si="456"/>
        <v>-4.9840327289726645</v>
      </c>
      <c r="S70" s="12">
        <f t="shared" si="456"/>
        <v>2.197914931498901</v>
      </c>
      <c r="T70" s="12">
        <f t="shared" si="456"/>
        <v>1.6656045006760767</v>
      </c>
      <c r="U70" s="12">
        <f t="shared" si="456"/>
        <v>1.1893872764610514</v>
      </c>
      <c r="V70" s="12">
        <f t="shared" si="456"/>
        <v>4.3519267499112502</v>
      </c>
      <c r="W70" s="12">
        <f t="shared" si="456"/>
        <v>3.4449118029349135</v>
      </c>
      <c r="X70" s="12">
        <f t="shared" si="456"/>
        <v>-1.1355087777664696E-2</v>
      </c>
      <c r="Y70" s="12">
        <f t="shared" si="456"/>
        <v>0.76301845104540522</v>
      </c>
      <c r="Z70" s="12">
        <f t="shared" si="456"/>
        <v>-2.258811784539394</v>
      </c>
      <c r="AA70" s="12">
        <f t="shared" si="456"/>
        <v>10.316855457096686</v>
      </c>
      <c r="AB70" s="12">
        <f t="shared" ref="AB70:BG70" si="457">AA7/AA$7*AB39</f>
        <v>3.0030394186764786</v>
      </c>
      <c r="AC70" s="12">
        <f t="shared" si="457"/>
        <v>4.6384492249551323</v>
      </c>
      <c r="AD70" s="12">
        <f t="shared" si="457"/>
        <v>7.2407093977218562</v>
      </c>
      <c r="AE70" s="12">
        <f t="shared" si="457"/>
        <v>4.7597817635011808</v>
      </c>
      <c r="AF70" s="12">
        <f t="shared" si="457"/>
        <v>7.9792528357810921</v>
      </c>
      <c r="AG70" s="12">
        <f t="shared" si="457"/>
        <v>4.4193464259985271</v>
      </c>
      <c r="AH70" s="12">
        <f t="shared" si="457"/>
        <v>6.663549340350805</v>
      </c>
      <c r="AI70" s="12">
        <f t="shared" si="457"/>
        <v>3.3938317011208863</v>
      </c>
      <c r="AJ70" s="12">
        <f t="shared" si="457"/>
        <v>5.4603166296299133</v>
      </c>
      <c r="AK70" s="12">
        <f t="shared" si="457"/>
        <v>3.5743952504072585</v>
      </c>
      <c r="AL70" s="12">
        <f t="shared" si="457"/>
        <v>3.3311845997390455</v>
      </c>
      <c r="AM70" s="12">
        <f t="shared" si="457"/>
        <v>1.42006715217744</v>
      </c>
      <c r="AN70" s="12">
        <f t="shared" si="457"/>
        <v>1.4052335402686689</v>
      </c>
      <c r="AO70" s="12">
        <f t="shared" si="457"/>
        <v>3.3794470156079726</v>
      </c>
      <c r="AP70" s="12">
        <f t="shared" si="457"/>
        <v>2.870120912294194</v>
      </c>
      <c r="AQ70" s="12">
        <f t="shared" si="457"/>
        <v>1.7740053112510701</v>
      </c>
      <c r="AR70" s="12">
        <f t="shared" si="457"/>
        <v>2.2475062841012861</v>
      </c>
      <c r="AS70" s="12">
        <f t="shared" si="457"/>
        <v>1.8614753812467466</v>
      </c>
      <c r="AT70" s="12">
        <f t="shared" si="457"/>
        <v>2.1291705634389091</v>
      </c>
      <c r="AU70" s="12">
        <f t="shared" si="457"/>
        <v>-2.1307370207219845</v>
      </c>
      <c r="AV70" s="12">
        <f t="shared" si="457"/>
        <v>-2.7320535063005358</v>
      </c>
      <c r="AW70" s="12">
        <f t="shared" si="457"/>
        <v>-4.0497967098843679</v>
      </c>
      <c r="AX70" s="12">
        <f t="shared" si="457"/>
        <v>-6.4121910732365173</v>
      </c>
      <c r="AY70" s="12">
        <f t="shared" si="457"/>
        <v>-4.6280081547262153</v>
      </c>
      <c r="AZ70" s="12">
        <f t="shared" si="457"/>
        <v>-2.3766136909202373</v>
      </c>
      <c r="BA70" s="12">
        <f t="shared" si="457"/>
        <v>1.2616417000545832</v>
      </c>
      <c r="BB70" s="12">
        <f t="shared" si="457"/>
        <v>-1.5287841001097702</v>
      </c>
      <c r="BC70" s="12">
        <f t="shared" si="457"/>
        <v>-0.94650554494946082</v>
      </c>
      <c r="BD70" s="12">
        <f t="shared" si="457"/>
        <v>-1.420586133329016</v>
      </c>
      <c r="BE70" s="12">
        <f t="shared" si="457"/>
        <v>-0.14922215341141021</v>
      </c>
      <c r="BF70" s="12">
        <f t="shared" si="457"/>
        <v>0.87913755054673803</v>
      </c>
      <c r="BG70" s="12">
        <f t="shared" si="457"/>
        <v>6.9567807351034183E-2</v>
      </c>
      <c r="BH70" s="12">
        <f t="shared" ref="BH70:CM70" si="458">BG7/BG$7*BH39</f>
        <v>1.8202718592376321</v>
      </c>
      <c r="BI70" s="12">
        <f t="shared" si="458"/>
        <v>1.182023205456928</v>
      </c>
      <c r="BJ70" s="12">
        <f t="shared" si="458"/>
        <v>2.7895803993527979</v>
      </c>
      <c r="BK70" s="12">
        <f t="shared" si="458"/>
        <v>1.9034170111512205</v>
      </c>
      <c r="BL70" s="12">
        <f t="shared" si="458"/>
        <v>3.6152556200396146</v>
      </c>
      <c r="BM70" s="12">
        <f t="shared" si="458"/>
        <v>2.5945442419986531</v>
      </c>
      <c r="BN70" s="12">
        <f t="shared" si="458"/>
        <v>4.5684684905192841</v>
      </c>
      <c r="BO70" s="12">
        <f t="shared" si="458"/>
        <v>3.1694033358120377</v>
      </c>
      <c r="BP70" s="12">
        <f t="shared" si="458"/>
        <v>3.0192311727069709</v>
      </c>
      <c r="BQ70" s="12">
        <f t="shared" si="458"/>
        <v>2.5957659317477955</v>
      </c>
      <c r="BR70" s="12">
        <f t="shared" si="458"/>
        <v>2.361438939177507</v>
      </c>
      <c r="BS70" s="12">
        <f t="shared" si="458"/>
        <v>4.4592590254263209</v>
      </c>
      <c r="BT70" s="12">
        <f t="shared" si="458"/>
        <v>2.9273005700971577</v>
      </c>
      <c r="BU70" s="12">
        <f t="shared" si="458"/>
        <v>2.6745799758898237</v>
      </c>
      <c r="BV70" s="12">
        <f t="shared" si="458"/>
        <v>2.463996925775902</v>
      </c>
      <c r="BW70" s="12">
        <f t="shared" si="458"/>
        <v>2.6222780823107916</v>
      </c>
      <c r="BX70" s="12">
        <f t="shared" si="458"/>
        <v>-0.16004976121347658</v>
      </c>
      <c r="BY70" s="12">
        <f t="shared" si="458"/>
        <v>0.80345978586424671</v>
      </c>
      <c r="BZ70" s="12">
        <f t="shared" si="458"/>
        <v>-6.9948162087011045</v>
      </c>
      <c r="CA70" s="12">
        <f t="shared" si="458"/>
        <v>-6.0707890214487641</v>
      </c>
      <c r="CB70" s="12">
        <f t="shared" si="458"/>
        <v>-8.3610097517983419</v>
      </c>
      <c r="CC70" s="12">
        <f t="shared" si="458"/>
        <v>-4.459176550713428</v>
      </c>
      <c r="CD70" s="12">
        <f t="shared" si="458"/>
        <v>-2.7076276559395263</v>
      </c>
      <c r="CE70" s="12">
        <f t="shared" si="458"/>
        <v>-1.6065266683196744</v>
      </c>
      <c r="CF70" s="12">
        <f t="shared" si="458"/>
        <v>1.8272976736680491</v>
      </c>
      <c r="CG70" s="12">
        <f t="shared" si="458"/>
        <v>0.68044079352989062</v>
      </c>
      <c r="CH70" s="12">
        <f t="shared" si="458"/>
        <v>2.407210558349715</v>
      </c>
      <c r="CI70" s="12">
        <f t="shared" si="458"/>
        <v>1.1719601990306971</v>
      </c>
      <c r="CJ70" s="12">
        <f t="shared" si="458"/>
        <v>2.8100663195996356</v>
      </c>
      <c r="CK70" s="12">
        <f t="shared" si="458"/>
        <v>2.0445171788143979</v>
      </c>
      <c r="CL70" s="12">
        <f t="shared" si="458"/>
        <v>2.262034148523151</v>
      </c>
      <c r="CM70" s="12">
        <f t="shared" si="458"/>
        <v>2.4384549530079624</v>
      </c>
      <c r="CN70" s="12">
        <f t="shared" ref="CN70:DS70" si="459">CM7/CM$7*CN39</f>
        <v>3.7278525216978498</v>
      </c>
      <c r="CO70" s="12">
        <f t="shared" si="459"/>
        <v>1.7784919095421348</v>
      </c>
      <c r="CP70" s="12">
        <f t="shared" si="459"/>
        <v>3.7425365804876654</v>
      </c>
      <c r="CQ70" s="12">
        <f t="shared" si="459"/>
        <v>2.7921215331475624</v>
      </c>
      <c r="CR70" s="12">
        <f t="shared" si="459"/>
        <v>2.6263744952611301</v>
      </c>
      <c r="CS70" s="12">
        <f t="shared" si="459"/>
        <v>2.5729101548154221</v>
      </c>
      <c r="CT70" s="12">
        <f t="shared" si="459"/>
        <v>3.398230127160895</v>
      </c>
      <c r="CU70" s="12">
        <f t="shared" si="459"/>
        <v>2.6692692588320632</v>
      </c>
      <c r="CV70" s="12">
        <f t="shared" si="459"/>
        <v>1.25323011969245</v>
      </c>
      <c r="CW70" s="12">
        <f t="shared" si="459"/>
        <v>4.6530682490151909</v>
      </c>
      <c r="CX70" s="12">
        <f t="shared" si="459"/>
        <v>2.4991744487951717</v>
      </c>
      <c r="CY70" s="12">
        <f t="shared" si="459"/>
        <v>3.0068547405655677</v>
      </c>
      <c r="CZ70" s="12">
        <f t="shared" si="459"/>
        <v>3.3664643850941811</v>
      </c>
      <c r="DA70" s="12">
        <f t="shared" si="459"/>
        <v>4.0124832612240979</v>
      </c>
      <c r="DB70" s="12">
        <f t="shared" si="459"/>
        <v>2.632683364601407</v>
      </c>
      <c r="DC70" s="12">
        <f t="shared" si="459"/>
        <v>3.3684449152697971</v>
      </c>
      <c r="DD70" s="12">
        <f t="shared" si="459"/>
        <v>4.014916074688335</v>
      </c>
      <c r="DE70" s="12">
        <f t="shared" si="459"/>
        <v>2.7089283358936234</v>
      </c>
      <c r="DF70" s="12">
        <f t="shared" si="459"/>
        <v>1.820573429084793</v>
      </c>
      <c r="DG70" s="12">
        <f t="shared" si="459"/>
        <v>2.3591588058146096</v>
      </c>
      <c r="DH70" s="12">
        <f t="shared" si="459"/>
        <v>3.5128415306815652</v>
      </c>
      <c r="DI70" s="12">
        <f t="shared" si="459"/>
        <v>1.6096576911279747</v>
      </c>
      <c r="DJ70" s="12">
        <f t="shared" si="459"/>
        <v>1.7469956896358108</v>
      </c>
      <c r="DK70" s="12">
        <f t="shared" si="459"/>
        <v>3.0667996022139654</v>
      </c>
      <c r="DL70" s="12">
        <f t="shared" si="459"/>
        <v>1.8289277624936373</v>
      </c>
      <c r="DM70" s="12">
        <f t="shared" si="459"/>
        <v>1.9859047341412861</v>
      </c>
      <c r="DN70" s="12">
        <f t="shared" si="459"/>
        <v>2.4943262020209911</v>
      </c>
      <c r="DO70" s="12">
        <f t="shared" si="459"/>
        <v>1.4818564452694805</v>
      </c>
      <c r="DP70" s="12">
        <f t="shared" si="459"/>
        <v>3.4702604193751041</v>
      </c>
      <c r="DQ70" s="12">
        <f t="shared" si="459"/>
        <v>3.370438384716623</v>
      </c>
      <c r="DR70" s="12">
        <f t="shared" si="459"/>
        <v>1.1706713500631016</v>
      </c>
      <c r="DS70" s="12">
        <f t="shared" si="459"/>
        <v>0.90279295316089136</v>
      </c>
      <c r="DT70" s="43">
        <f t="shared" ref="DT70:EY70" si="460">DS7/DS$7*DT39</f>
        <v>-37.864790890263031</v>
      </c>
      <c r="DU70" s="43">
        <f t="shared" si="460"/>
        <v>13.779281762645779</v>
      </c>
      <c r="DV70" s="43">
        <f t="shared" si="460"/>
        <v>3.0613720951832679</v>
      </c>
      <c r="DW70" s="12">
        <f t="shared" si="460"/>
        <v>-0.33157743836144116</v>
      </c>
      <c r="DX70" s="12">
        <f t="shared" si="460"/>
        <v>6.0061659798522182</v>
      </c>
      <c r="DY70" s="12">
        <f t="shared" si="460"/>
        <v>8.8576440876547267</v>
      </c>
      <c r="DZ70" s="12">
        <f t="shared" si="460"/>
        <v>7.3157121291259175</v>
      </c>
      <c r="EA70" s="12">
        <f t="shared" si="460"/>
        <v>1.5142466509279418</v>
      </c>
      <c r="EB70" s="12">
        <f t="shared" si="460"/>
        <v>3.8583676563694436</v>
      </c>
      <c r="EC70" s="12">
        <f t="shared" si="460"/>
        <v>5.2085855016684723</v>
      </c>
      <c r="ED70" s="12">
        <f t="shared" si="460"/>
        <v>-0.94730384152001967</v>
      </c>
      <c r="EE70" s="12">
        <f t="shared" si="460"/>
        <v>0.8581541819626004</v>
      </c>
      <c r="EF70" s="12">
        <f t="shared" si="460"/>
        <v>1.9610217549291598</v>
      </c>
      <c r="EG70" s="12">
        <f t="shared" si="460"/>
        <v>-1.1130171601953176</v>
      </c>
      <c r="EH70" s="12">
        <f t="shared" si="460"/>
        <v>2.9892014886834239E-2</v>
      </c>
      <c r="EI70" s="12">
        <f t="shared" si="460"/>
        <v>-0.3879579120070642</v>
      </c>
      <c r="EJ70" s="13">
        <f t="shared" si="460"/>
        <v>2.9857425203396071</v>
      </c>
      <c r="EK70" s="13">
        <f t="shared" si="460"/>
        <v>3.488683883025101</v>
      </c>
      <c r="EL70" s="13">
        <f t="shared" si="460"/>
        <v>2.1677547172257006</v>
      </c>
      <c r="EM70" s="13">
        <f t="shared" si="460"/>
        <v>1.2188227496764181</v>
      </c>
      <c r="EN70" s="13">
        <f t="shared" si="460"/>
        <v>1.4798787185120288</v>
      </c>
      <c r="EO70" s="13">
        <f t="shared" si="460"/>
        <v>0.98693772902918031</v>
      </c>
      <c r="EP70" s="13">
        <f t="shared" si="460"/>
        <v>1.3465261022816977</v>
      </c>
      <c r="EQ70" s="13">
        <f t="shared" si="460"/>
        <v>1.3908746883883216</v>
      </c>
      <c r="ER70" s="13">
        <f t="shared" si="460"/>
        <v>0.36451697501971303</v>
      </c>
      <c r="ES70" s="13">
        <f t="shared" si="460"/>
        <v>0.20554305859590283</v>
      </c>
      <c r="ET70" s="13">
        <f t="shared" si="460"/>
        <v>0.64307013509172783</v>
      </c>
      <c r="EU70" s="13">
        <f t="shared" si="460"/>
        <v>0.90062808658115667</v>
      </c>
      <c r="EV70" s="13">
        <f t="shared" si="460"/>
        <v>0.69613602998577218</v>
      </c>
      <c r="EW70" s="13">
        <f t="shared" si="460"/>
        <v>0.78493429560195782</v>
      </c>
      <c r="EX70" s="13">
        <f t="shared" si="460"/>
        <v>0.93022854833337831</v>
      </c>
      <c r="EY70" s="13">
        <f t="shared" si="460"/>
        <v>1.2083722127930185</v>
      </c>
      <c r="EZ70" s="13">
        <f t="shared" ref="EZ70:FF70" si="461">EY7/EY$7*EZ39</f>
        <v>1.1866721320977769</v>
      </c>
      <c r="FA70" s="13">
        <f t="shared" si="461"/>
        <v>1.195595288102469</v>
      </c>
      <c r="FB70" s="13">
        <f t="shared" si="461"/>
        <v>1.1869028521593661</v>
      </c>
      <c r="FC70" s="13">
        <f t="shared" si="461"/>
        <v>1.074759210122056</v>
      </c>
      <c r="FD70" s="13">
        <f t="shared" si="461"/>
        <v>1.2633386320852535</v>
      </c>
      <c r="FE70" s="13">
        <f t="shared" si="461"/>
        <v>1.1739623540376831</v>
      </c>
      <c r="FF70" s="13">
        <f t="shared" si="461"/>
        <v>1.1156214677743748</v>
      </c>
      <c r="FG70" s="13">
        <f t="shared" ref="FG70:FG86" si="462">FF7/FF$7*FG39</f>
        <v>1.1045182450329927</v>
      </c>
      <c r="FH70" s="13">
        <f t="shared" ref="FH70:FH86" si="463">FG7/FG$7*FH39</f>
        <v>0.87722919387547282</v>
      </c>
      <c r="FI70" s="13">
        <f t="shared" ref="FI70:FI86" si="464">FH7/FH$7*FI39</f>
        <v>1.9739808458914876</v>
      </c>
      <c r="FJ70" s="13">
        <f t="shared" ref="FJ70:FJ86" si="465">FI7/FI$7*FJ39</f>
        <v>0.64977936550631998</v>
      </c>
    </row>
    <row r="71" spans="2:166" x14ac:dyDescent="0.2">
      <c r="B71" t="str">
        <f t="shared" si="455"/>
        <v xml:space="preserve"> Goods producing</v>
      </c>
      <c r="C71" s="12"/>
      <c r="D71" s="12">
        <f t="shared" ref="D71:AA71" si="466">C8/C$7*D40</f>
        <v>0.20696860052392049</v>
      </c>
      <c r="E71" s="12">
        <f t="shared" si="466"/>
        <v>0.48480637260868953</v>
      </c>
      <c r="F71" s="12">
        <f t="shared" si="466"/>
        <v>-2.0449245038953978</v>
      </c>
      <c r="G71" s="12">
        <f t="shared" si="466"/>
        <v>-0.86355813053425823</v>
      </c>
      <c r="H71" s="12">
        <f t="shared" si="466"/>
        <v>-0.53637633154121911</v>
      </c>
      <c r="I71" s="12">
        <f t="shared" si="466"/>
        <v>0.77610179005695945</v>
      </c>
      <c r="J71" s="12">
        <f t="shared" si="466"/>
        <v>-0.54434541166466122</v>
      </c>
      <c r="K71" s="12">
        <f t="shared" si="466"/>
        <v>1.1925421320713151E-2</v>
      </c>
      <c r="L71" s="12">
        <f t="shared" si="466"/>
        <v>1.182636274597269E-2</v>
      </c>
      <c r="M71" s="12">
        <f t="shared" si="466"/>
        <v>-0.80448845450128725</v>
      </c>
      <c r="N71" s="12">
        <f t="shared" si="466"/>
        <v>-1.3324907144825118</v>
      </c>
      <c r="O71" s="12">
        <f t="shared" si="466"/>
        <v>-1.7192153508890571</v>
      </c>
      <c r="P71" s="12">
        <f t="shared" si="466"/>
        <v>-1.3565832230283976</v>
      </c>
      <c r="Q71" s="12">
        <f t="shared" si="466"/>
        <v>0.48457449687354032</v>
      </c>
      <c r="R71" s="12">
        <f t="shared" si="466"/>
        <v>-2.6710203739161935</v>
      </c>
      <c r="S71" s="12">
        <f t="shared" si="466"/>
        <v>-1.1824273887448107</v>
      </c>
      <c r="T71" s="12">
        <f t="shared" si="466"/>
        <v>-0.50832343351204068</v>
      </c>
      <c r="U71" s="12">
        <f t="shared" si="466"/>
        <v>-0.2081912885746105</v>
      </c>
      <c r="V71" s="12">
        <f t="shared" si="466"/>
        <v>0.12761069039286788</v>
      </c>
      <c r="W71" s="12">
        <f t="shared" si="466"/>
        <v>1.0974719735060456</v>
      </c>
      <c r="X71" s="12">
        <f t="shared" si="466"/>
        <v>-0.84980835040723945</v>
      </c>
      <c r="Y71" s="12">
        <f t="shared" si="466"/>
        <v>-1.469656433833181</v>
      </c>
      <c r="Z71" s="12">
        <f t="shared" si="466"/>
        <v>-5.1572716749878298</v>
      </c>
      <c r="AA71" s="12">
        <f t="shared" si="466"/>
        <v>7.0007981867783524</v>
      </c>
      <c r="AB71" s="12">
        <f t="shared" ref="AB71:BG71" si="467">AA8/AA$7*AB40</f>
        <v>1.4737463526602814</v>
      </c>
      <c r="AC71" s="12">
        <f t="shared" si="467"/>
        <v>1.8368289756853904</v>
      </c>
      <c r="AD71" s="12">
        <f t="shared" si="467"/>
        <v>2.7481789496757085</v>
      </c>
      <c r="AE71" s="12">
        <f t="shared" si="467"/>
        <v>2.8497710571653911</v>
      </c>
      <c r="AF71" s="12">
        <f t="shared" si="467"/>
        <v>2.0874915008305797</v>
      </c>
      <c r="AG71" s="12">
        <f t="shared" si="467"/>
        <v>2.202507523753499</v>
      </c>
      <c r="AH71" s="12">
        <f t="shared" si="467"/>
        <v>2.8811985772578796</v>
      </c>
      <c r="AI71" s="12">
        <f t="shared" si="467"/>
        <v>0.1420980464926149</v>
      </c>
      <c r="AJ71" s="12">
        <f t="shared" si="467"/>
        <v>1.2615617826618688</v>
      </c>
      <c r="AK71" s="12">
        <f t="shared" si="467"/>
        <v>0.48958949074618519</v>
      </c>
      <c r="AL71" s="12">
        <f t="shared" si="467"/>
        <v>-0.12740472594383057</v>
      </c>
      <c r="AM71" s="12">
        <f t="shared" si="467"/>
        <v>-1.6548630562508264</v>
      </c>
      <c r="AN71" s="12">
        <f t="shared" si="467"/>
        <v>-0.80365401545822657</v>
      </c>
      <c r="AO71" s="12">
        <f t="shared" si="467"/>
        <v>-1.015891508728495</v>
      </c>
      <c r="AP71" s="12">
        <f t="shared" si="467"/>
        <v>-0.52253899121942438</v>
      </c>
      <c r="AQ71" s="12">
        <f t="shared" si="467"/>
        <v>-1.66048281534614</v>
      </c>
      <c r="AR71" s="12">
        <f t="shared" si="467"/>
        <v>0.69187257310176131</v>
      </c>
      <c r="AS71" s="12">
        <f t="shared" si="467"/>
        <v>-0.43954550801039211</v>
      </c>
      <c r="AT71" s="12">
        <f t="shared" si="467"/>
        <v>-9.3866451155130391E-3</v>
      </c>
      <c r="AU71" s="12">
        <f t="shared" si="467"/>
        <v>-0.71819469531498126</v>
      </c>
      <c r="AV71" s="12">
        <f t="shared" si="467"/>
        <v>-0.99416607631139642</v>
      </c>
      <c r="AW71" s="12">
        <f t="shared" si="467"/>
        <v>-0.77272667496387581</v>
      </c>
      <c r="AX71" s="12">
        <f t="shared" si="467"/>
        <v>-2.4773690854021972</v>
      </c>
      <c r="AY71" s="12">
        <f t="shared" si="467"/>
        <v>-2.4355652243079922</v>
      </c>
      <c r="AZ71" s="12">
        <f t="shared" si="467"/>
        <v>-1.5778159052813354</v>
      </c>
      <c r="BA71" s="12">
        <f t="shared" si="467"/>
        <v>-1.1292915851309606</v>
      </c>
      <c r="BB71" s="12">
        <f t="shared" si="467"/>
        <v>-1.4789671933987736</v>
      </c>
      <c r="BC71" s="12">
        <f t="shared" si="467"/>
        <v>-1.57594130534215</v>
      </c>
      <c r="BD71" s="12">
        <f t="shared" si="467"/>
        <v>-0.97981015731145238</v>
      </c>
      <c r="BE71" s="12">
        <f t="shared" si="467"/>
        <v>-0.67635151825529805</v>
      </c>
      <c r="BF71" s="12">
        <f t="shared" si="467"/>
        <v>-0.30653956117035003</v>
      </c>
      <c r="BG71" s="12">
        <f t="shared" si="467"/>
        <v>-9.9334266662734084E-3</v>
      </c>
      <c r="BH71" s="12">
        <f t="shared" ref="BH71:CM71" si="468">BG8/BG$7*BH40</f>
        <v>2.9821984553440924E-2</v>
      </c>
      <c r="BI71" s="12">
        <f t="shared" si="468"/>
        <v>0.36896469808450189</v>
      </c>
      <c r="BJ71" s="12">
        <f t="shared" si="468"/>
        <v>1.03929285472854</v>
      </c>
      <c r="BK71" s="12">
        <f t="shared" si="468"/>
        <v>0.80750007289387504</v>
      </c>
      <c r="BL71" s="12">
        <f t="shared" si="468"/>
        <v>1.4171212125369279</v>
      </c>
      <c r="BM71" s="12">
        <f t="shared" si="468"/>
        <v>9.681106094116762E-2</v>
      </c>
      <c r="BN71" s="12">
        <f t="shared" si="468"/>
        <v>2.734155525674633</v>
      </c>
      <c r="BO71" s="12">
        <f t="shared" si="468"/>
        <v>1.4179414286508591</v>
      </c>
      <c r="BP71" s="12">
        <f t="shared" si="468"/>
        <v>1.1282180200372542</v>
      </c>
      <c r="BQ71" s="12">
        <f t="shared" si="468"/>
        <v>0.6635519942352196</v>
      </c>
      <c r="BR71" s="12">
        <f t="shared" si="468"/>
        <v>0.73572577514261095</v>
      </c>
      <c r="BS71" s="12">
        <f t="shared" si="468"/>
        <v>1.4849826215270883</v>
      </c>
      <c r="BT71" s="12">
        <f t="shared" si="468"/>
        <v>1.2460949309952625</v>
      </c>
      <c r="BU71" s="12">
        <f t="shared" si="468"/>
        <v>0.8676444785105405</v>
      </c>
      <c r="BV71" s="12">
        <f t="shared" si="468"/>
        <v>0.29001656644131013</v>
      </c>
      <c r="BW71" s="12">
        <f t="shared" si="468"/>
        <v>4.4815147449671001E-2</v>
      </c>
      <c r="BX71" s="12">
        <f t="shared" si="468"/>
        <v>-0.45822182363161312</v>
      </c>
      <c r="BY71" s="12">
        <f t="shared" si="468"/>
        <v>-0.52811013361684367</v>
      </c>
      <c r="BZ71" s="12">
        <f t="shared" si="468"/>
        <v>-3.8513958982192302</v>
      </c>
      <c r="CA71" s="12">
        <f t="shared" si="468"/>
        <v>-1.5875875840668827</v>
      </c>
      <c r="CB71" s="12">
        <f t="shared" si="468"/>
        <v>-2.9617624062310517</v>
      </c>
      <c r="CC71" s="12">
        <f t="shared" si="468"/>
        <v>-2.098350142508226</v>
      </c>
      <c r="CD71" s="12">
        <f t="shared" si="468"/>
        <v>-1.5637924863497432</v>
      </c>
      <c r="CE71" s="12">
        <f t="shared" si="468"/>
        <v>-0.74210160185105178</v>
      </c>
      <c r="CF71" s="12">
        <f t="shared" si="468"/>
        <v>-0.39001605461769484</v>
      </c>
      <c r="CG71" s="12">
        <f t="shared" si="468"/>
        <v>5.7435529682906876E-2</v>
      </c>
      <c r="CH71" s="12">
        <f t="shared" si="468"/>
        <v>0.18211688621090699</v>
      </c>
      <c r="CI71" s="12">
        <f t="shared" si="468"/>
        <v>0.11415359096562699</v>
      </c>
      <c r="CJ71" s="12">
        <f t="shared" si="468"/>
        <v>0.9480769582065548</v>
      </c>
      <c r="CK71" s="12">
        <f t="shared" si="468"/>
        <v>0.98052084623549285</v>
      </c>
      <c r="CL71" s="12">
        <f t="shared" si="468"/>
        <v>0.76115047814119885</v>
      </c>
      <c r="CM71" s="12">
        <f t="shared" si="468"/>
        <v>0.52693212541521894</v>
      </c>
      <c r="CN71" s="12">
        <f t="shared" ref="CN71:DS71" si="469">CM8/CM$7*CN40</f>
        <v>1.0506136704500748</v>
      </c>
      <c r="CO71" s="12">
        <f t="shared" si="469"/>
        <v>0.88758660787051025</v>
      </c>
      <c r="CP71" s="12">
        <f t="shared" si="469"/>
        <v>0.90242212975673175</v>
      </c>
      <c r="CQ71" s="12">
        <f t="shared" si="469"/>
        <v>0.66007156849155402</v>
      </c>
      <c r="CR71" s="12">
        <f t="shared" si="469"/>
        <v>0.33439315716017459</v>
      </c>
      <c r="CS71" s="12">
        <f t="shared" si="469"/>
        <v>0.45924791457466219</v>
      </c>
      <c r="CT71" s="12">
        <f t="shared" si="469"/>
        <v>0.13322256904847629</v>
      </c>
      <c r="CU71" s="12">
        <f t="shared" si="469"/>
        <v>0.22063938118781726</v>
      </c>
      <c r="CV71" s="12">
        <f t="shared" si="469"/>
        <v>0.29864148498297088</v>
      </c>
      <c r="CW71" s="12">
        <f t="shared" si="469"/>
        <v>0.96900693752489686</v>
      </c>
      <c r="CX71" s="12">
        <f t="shared" si="469"/>
        <v>0.82347825981981049</v>
      </c>
      <c r="CY71" s="12">
        <f t="shared" si="469"/>
        <v>0.75624732005188033</v>
      </c>
      <c r="CZ71" s="12">
        <f t="shared" si="469"/>
        <v>0.23878524544334265</v>
      </c>
      <c r="DA71" s="12">
        <f t="shared" si="469"/>
        <v>0.51061899677235667</v>
      </c>
      <c r="DB71" s="12">
        <f t="shared" si="469"/>
        <v>0.12530220782464152</v>
      </c>
      <c r="DC71" s="12">
        <f t="shared" si="469"/>
        <v>0.45154055905037527</v>
      </c>
      <c r="DD71" s="12">
        <f t="shared" si="469"/>
        <v>0.2974978348405008</v>
      </c>
      <c r="DE71" s="12">
        <f t="shared" si="469"/>
        <v>-9.7298766180679314E-2</v>
      </c>
      <c r="DF71" s="12">
        <f t="shared" si="469"/>
        <v>-0.37602813532657914</v>
      </c>
      <c r="DG71" s="12">
        <f t="shared" si="469"/>
        <v>-8.8213220066449646E-2</v>
      </c>
      <c r="DH71" s="12">
        <f t="shared" si="469"/>
        <v>-3.9909716553642116E-2</v>
      </c>
      <c r="DI71" s="12">
        <f t="shared" si="469"/>
        <v>-0.52390820480511824</v>
      </c>
      <c r="DJ71" s="12">
        <f t="shared" si="469"/>
        <v>8.6968548530470285E-2</v>
      </c>
      <c r="DK71" s="12">
        <f t="shared" si="469"/>
        <v>0.60584477458685659</v>
      </c>
      <c r="DL71" s="12">
        <f t="shared" si="469"/>
        <v>0.46520537939797907</v>
      </c>
      <c r="DM71" s="12">
        <f t="shared" si="469"/>
        <v>0.48688622580413815</v>
      </c>
      <c r="DN71" s="12">
        <f t="shared" si="469"/>
        <v>0.90760346276879145</v>
      </c>
      <c r="DO71" s="12">
        <f t="shared" si="469"/>
        <v>4.6104333403065557E-2</v>
      </c>
      <c r="DP71" s="12">
        <f t="shared" si="469"/>
        <v>0.60519808419916787</v>
      </c>
      <c r="DQ71" s="12">
        <f t="shared" si="469"/>
        <v>6.0748345458110184E-2</v>
      </c>
      <c r="DR71" s="12">
        <f t="shared" si="469"/>
        <v>0</v>
      </c>
      <c r="DS71" s="12">
        <f t="shared" si="469"/>
        <v>-0.11215903036355754</v>
      </c>
      <c r="DT71" s="43">
        <f t="shared" ref="DT71:EY71" si="470">DS8/DS$7*DT40</f>
        <v>-4.9207881476833055</v>
      </c>
      <c r="DU71" s="43">
        <f t="shared" si="470"/>
        <v>0.4170139396590038</v>
      </c>
      <c r="DV71" s="43">
        <f t="shared" si="470"/>
        <v>-0.46768620650155773</v>
      </c>
      <c r="DW71" s="12">
        <f t="shared" si="470"/>
        <v>-0.58238174645603547</v>
      </c>
      <c r="DX71" s="12">
        <f t="shared" si="470"/>
        <v>-5.6646826743931407E-2</v>
      </c>
      <c r="DY71" s="12">
        <f t="shared" si="470"/>
        <v>7.9883852956696404E-3</v>
      </c>
      <c r="DZ71" s="12">
        <f t="shared" si="470"/>
        <v>0.70063399603321452</v>
      </c>
      <c r="EA71" s="12">
        <f t="shared" si="470"/>
        <v>-0.13777562691319761</v>
      </c>
      <c r="EB71" s="12">
        <f t="shared" si="470"/>
        <v>0.55130658331964322</v>
      </c>
      <c r="EC71" s="12">
        <f t="shared" si="470"/>
        <v>0.91612940031881396</v>
      </c>
      <c r="ED71" s="12">
        <f t="shared" si="470"/>
        <v>0.26382781386306065</v>
      </c>
      <c r="EE71" s="12">
        <f t="shared" si="470"/>
        <v>-2.9990525919810388E-2</v>
      </c>
      <c r="EF71" s="12">
        <f t="shared" si="470"/>
        <v>0.11264701478243579</v>
      </c>
      <c r="EG71" s="12">
        <f t="shared" si="470"/>
        <v>-3.7219671446442198E-2</v>
      </c>
      <c r="EH71" s="12">
        <f t="shared" si="470"/>
        <v>0.44602356411980409</v>
      </c>
      <c r="EI71" s="12">
        <f t="shared" si="470"/>
        <v>0.39250248704098345</v>
      </c>
      <c r="EJ71" s="13">
        <f t="shared" si="470"/>
        <v>0.11518191272845354</v>
      </c>
      <c r="EK71" s="13">
        <f t="shared" si="470"/>
        <v>0.10648941238683256</v>
      </c>
      <c r="EL71" s="13">
        <f t="shared" si="470"/>
        <v>2.7777479026996326E-2</v>
      </c>
      <c r="EM71" s="13">
        <f t="shared" si="470"/>
        <v>-0.10224989775365168</v>
      </c>
      <c r="EN71" s="13">
        <f t="shared" si="470"/>
        <v>0.11522633909198099</v>
      </c>
      <c r="EO71" s="13">
        <f t="shared" si="470"/>
        <v>0.21209651130161478</v>
      </c>
      <c r="EP71" s="13">
        <f t="shared" si="470"/>
        <v>0.10672689175812843</v>
      </c>
      <c r="EQ71" s="13">
        <f t="shared" si="470"/>
        <v>0.16995564191046805</v>
      </c>
      <c r="ER71" s="13">
        <f t="shared" si="470"/>
        <v>0.22732135262113737</v>
      </c>
      <c r="ES71" s="13">
        <f t="shared" si="470"/>
        <v>0.13709619119983615</v>
      </c>
      <c r="ET71" s="13">
        <f t="shared" si="470"/>
        <v>0.10155235511391368</v>
      </c>
      <c r="EU71" s="13">
        <f t="shared" si="470"/>
        <v>0.15133208893477443</v>
      </c>
      <c r="EV71" s="13">
        <f t="shared" si="470"/>
        <v>0.12419876936311069</v>
      </c>
      <c r="EW71" s="13">
        <f t="shared" si="470"/>
        <v>0.15126963191279005</v>
      </c>
      <c r="EX71" s="13">
        <f t="shared" si="470"/>
        <v>0.14546676234684866</v>
      </c>
      <c r="EY71" s="13">
        <f t="shared" si="470"/>
        <v>0.19794906764120029</v>
      </c>
      <c r="EZ71" s="13">
        <f t="shared" ref="EZ71:FF71" si="471">EY8/EY$7*EZ40</f>
        <v>0.13702759396610584</v>
      </c>
      <c r="FA71" s="13">
        <f t="shared" si="471"/>
        <v>0.15298014915714775</v>
      </c>
      <c r="FB71" s="13">
        <f t="shared" si="471"/>
        <v>0.12751273317922288</v>
      </c>
      <c r="FC71" s="13">
        <f t="shared" si="471"/>
        <v>0.17060698890004852</v>
      </c>
      <c r="FD71" s="13">
        <f t="shared" si="471"/>
        <v>0.19765207591630554</v>
      </c>
      <c r="FE71" s="13">
        <f t="shared" si="471"/>
        <v>0.16069549774059658</v>
      </c>
      <c r="FF71" s="13">
        <f t="shared" si="471"/>
        <v>0.12880984010352942</v>
      </c>
      <c r="FG71" s="13">
        <f t="shared" si="462"/>
        <v>0.15279045621068091</v>
      </c>
      <c r="FH71" s="13">
        <f t="shared" si="463"/>
        <v>0.1166765370024299</v>
      </c>
      <c r="FI71" s="13">
        <f t="shared" si="464"/>
        <v>8.6382612761134722E-2</v>
      </c>
      <c r="FJ71" s="13">
        <f t="shared" si="465"/>
        <v>4.8714348457880891E-2</v>
      </c>
    </row>
    <row r="72" spans="2:166" x14ac:dyDescent="0.2">
      <c r="B72" t="str">
        <f t="shared" si="455"/>
        <v xml:space="preserve">   Natural resources</v>
      </c>
      <c r="C72" s="12"/>
      <c r="D72" s="12">
        <f t="shared" ref="D72:AA72" si="472">C9/C$7*D41</f>
        <v>3.9389024152885761E-2</v>
      </c>
      <c r="E72" s="12">
        <f t="shared" si="472"/>
        <v>0</v>
      </c>
      <c r="F72" s="12">
        <f t="shared" si="472"/>
        <v>1.2227171941029584E-2</v>
      </c>
      <c r="G72" s="12">
        <f t="shared" si="472"/>
        <v>-5.2967488543793087E-2</v>
      </c>
      <c r="H72" s="12">
        <f t="shared" si="472"/>
        <v>-1.1700751055615058E-2</v>
      </c>
      <c r="I72" s="12">
        <f t="shared" si="472"/>
        <v>-2.2691269084569757E-2</v>
      </c>
      <c r="J72" s="12">
        <f t="shared" si="472"/>
        <v>1.2276272513733632E-2</v>
      </c>
      <c r="K72" s="12">
        <f t="shared" si="472"/>
        <v>-4.2650494661355412E-2</v>
      </c>
      <c r="L72" s="12">
        <f t="shared" si="472"/>
        <v>-4.1917739217830846E-2</v>
      </c>
      <c r="M72" s="12">
        <f t="shared" si="472"/>
        <v>-1.1429633038699923E-2</v>
      </c>
      <c r="N72" s="12">
        <f t="shared" si="472"/>
        <v>3.9227602173026579E-2</v>
      </c>
      <c r="O72" s="12">
        <f t="shared" si="472"/>
        <v>1.2165753230613663E-2</v>
      </c>
      <c r="P72" s="12">
        <f t="shared" si="472"/>
        <v>0</v>
      </c>
      <c r="Q72" s="12">
        <f t="shared" si="472"/>
        <v>-1.1370309502769434E-2</v>
      </c>
      <c r="R72" s="12">
        <f t="shared" si="472"/>
        <v>1.1938395444662422E-2</v>
      </c>
      <c r="S72" s="12">
        <f t="shared" si="472"/>
        <v>-1.1366644670241E-2</v>
      </c>
      <c r="T72" s="12">
        <f t="shared" si="472"/>
        <v>-1.1297799932580656E-2</v>
      </c>
      <c r="U72" s="12">
        <f t="shared" si="472"/>
        <v>-2.1777611407419847E-2</v>
      </c>
      <c r="V72" s="12">
        <f t="shared" si="472"/>
        <v>3.8353556983107308E-2</v>
      </c>
      <c r="W72" s="12">
        <f t="shared" si="472"/>
        <v>1.1815005592523076E-2</v>
      </c>
      <c r="X72" s="12">
        <f t="shared" si="472"/>
        <v>-1.1012657183988212E-2</v>
      </c>
      <c r="Y72" s="12">
        <f t="shared" si="472"/>
        <v>0</v>
      </c>
      <c r="Z72" s="12">
        <f t="shared" si="472"/>
        <v>0</v>
      </c>
      <c r="AA72" s="12">
        <f t="shared" si="472"/>
        <v>1.1760459257214194E-2</v>
      </c>
      <c r="AB72" s="12">
        <f t="shared" ref="AB72:BG72" si="473">AA9/AA$7*AB41</f>
        <v>-2.0920404493543786E-2</v>
      </c>
      <c r="AC72" s="12">
        <f t="shared" si="473"/>
        <v>1.1398272048224243E-2</v>
      </c>
      <c r="AD72" s="12">
        <f t="shared" si="473"/>
        <v>3.594947716247749E-2</v>
      </c>
      <c r="AE72" s="12">
        <f t="shared" si="473"/>
        <v>3.5134511493333097E-2</v>
      </c>
      <c r="AF72" s="12">
        <f t="shared" si="473"/>
        <v>0</v>
      </c>
      <c r="AG72" s="12">
        <f t="shared" si="473"/>
        <v>2.1988089954157162E-2</v>
      </c>
      <c r="AH72" s="12">
        <f t="shared" si="473"/>
        <v>3.3440140260325837E-2</v>
      </c>
      <c r="AI72" s="12">
        <f t="shared" si="473"/>
        <v>-5.9231485092502374E-2</v>
      </c>
      <c r="AJ72" s="12">
        <f t="shared" si="473"/>
        <v>1.0334549194940002E-2</v>
      </c>
      <c r="AK72" s="12">
        <f t="shared" si="473"/>
        <v>4.4351299092041135E-2</v>
      </c>
      <c r="AL72" s="12">
        <f t="shared" si="473"/>
        <v>0.14353482680820914</v>
      </c>
      <c r="AM72" s="12">
        <f t="shared" si="473"/>
        <v>-4.3595376092970414E-2</v>
      </c>
      <c r="AN72" s="12">
        <f t="shared" si="473"/>
        <v>0</v>
      </c>
      <c r="AO72" s="12">
        <f t="shared" si="473"/>
        <v>9.9065271349194437E-3</v>
      </c>
      <c r="AP72" s="12">
        <f t="shared" si="473"/>
        <v>-9.371187095991591E-3</v>
      </c>
      <c r="AQ72" s="12">
        <f t="shared" si="473"/>
        <v>0</v>
      </c>
      <c r="AR72" s="12">
        <f t="shared" si="473"/>
        <v>9.7125071843932216E-3</v>
      </c>
      <c r="AS72" s="12">
        <f t="shared" si="473"/>
        <v>0</v>
      </c>
      <c r="AT72" s="12">
        <f t="shared" si="473"/>
        <v>-9.170592751731526E-3</v>
      </c>
      <c r="AU72" s="12">
        <f t="shared" si="473"/>
        <v>3.008259830635767E-2</v>
      </c>
      <c r="AV72" s="12">
        <f t="shared" si="473"/>
        <v>-4.1876676579602375E-2</v>
      </c>
      <c r="AW72" s="12">
        <f t="shared" si="473"/>
        <v>-3.4258870566373396E-2</v>
      </c>
      <c r="AX72" s="12">
        <f t="shared" si="473"/>
        <v>-4.1839271352561644E-2</v>
      </c>
      <c r="AY72" s="12">
        <f t="shared" si="473"/>
        <v>-9.4359157988183496E-3</v>
      </c>
      <c r="AZ72" s="12">
        <f t="shared" si="473"/>
        <v>-2.6983681016892112E-2</v>
      </c>
      <c r="BA72" s="12">
        <f t="shared" si="473"/>
        <v>0</v>
      </c>
      <c r="BB72" s="12">
        <f t="shared" si="473"/>
        <v>-2.6911297072901783E-2</v>
      </c>
      <c r="BC72" s="12">
        <f t="shared" si="473"/>
        <v>1.0229356394182524E-2</v>
      </c>
      <c r="BD72" s="12">
        <f t="shared" si="473"/>
        <v>-4.8845402188744079E-2</v>
      </c>
      <c r="BE72" s="12">
        <f t="shared" si="473"/>
        <v>-2.6666586311153127E-2</v>
      </c>
      <c r="BF72" s="12">
        <f t="shared" si="473"/>
        <v>2.1588557042151738E-2</v>
      </c>
      <c r="BG72" s="12">
        <f t="shared" si="473"/>
        <v>-1.8394357651219769E-2</v>
      </c>
      <c r="BH72" s="12">
        <f t="shared" ref="BH72:CM72" si="474">BG9/BG$7*BH41</f>
        <v>1.0343971949260232E-2</v>
      </c>
      <c r="BI72" s="12">
        <f t="shared" si="474"/>
        <v>-1.8271089126178107E-2</v>
      </c>
      <c r="BJ72" s="12">
        <f t="shared" si="474"/>
        <v>0</v>
      </c>
      <c r="BK72" s="12">
        <f t="shared" si="474"/>
        <v>-1.8012783694836599E-2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-8.8235376236087057E-3</v>
      </c>
      <c r="BT72" s="12">
        <f t="shared" si="474"/>
        <v>9.571894237315531E-3</v>
      </c>
      <c r="BU72" s="12">
        <f t="shared" si="474"/>
        <v>9.489681909206165E-3</v>
      </c>
      <c r="BV72" s="12">
        <f t="shared" si="474"/>
        <v>-8.6196769599399085E-3</v>
      </c>
      <c r="BW72" s="12">
        <f t="shared" si="474"/>
        <v>-2.3417931838529346E-2</v>
      </c>
      <c r="BX72" s="12">
        <f t="shared" si="474"/>
        <v>0</v>
      </c>
      <c r="BY72" s="12">
        <f t="shared" si="474"/>
        <v>0</v>
      </c>
      <c r="BZ72" s="12">
        <f t="shared" si="474"/>
        <v>-1.6066627352186211E-2</v>
      </c>
      <c r="CA72" s="12">
        <f t="shared" si="474"/>
        <v>-1.6242921184962188E-2</v>
      </c>
      <c r="CB72" s="12">
        <f t="shared" si="474"/>
        <v>-1.6362352182745607E-2</v>
      </c>
      <c r="CC72" s="12">
        <f t="shared" si="474"/>
        <v>0</v>
      </c>
      <c r="CD72" s="12">
        <f t="shared" si="474"/>
        <v>-1.6751515359394384E-2</v>
      </c>
      <c r="CE72" s="12">
        <f t="shared" si="474"/>
        <v>2.1897779798656855E-2</v>
      </c>
      <c r="CF72" s="12">
        <f t="shared" si="474"/>
        <v>-9.0190183807021384E-3</v>
      </c>
      <c r="CG72" s="12">
        <f t="shared" si="474"/>
        <v>1.0201016134737149E-2</v>
      </c>
      <c r="CH72" s="12">
        <f t="shared" si="474"/>
        <v>-1.6830247281756323E-2</v>
      </c>
      <c r="CI72" s="12">
        <f t="shared" si="474"/>
        <v>-8.859108919085798E-3</v>
      </c>
      <c r="CJ72" s="12">
        <f t="shared" si="474"/>
        <v>0</v>
      </c>
      <c r="CK72" s="12">
        <f t="shared" si="474"/>
        <v>0</v>
      </c>
      <c r="CL72" s="12">
        <f t="shared" si="474"/>
        <v>2.1536396972594175E-2</v>
      </c>
      <c r="CM72" s="12">
        <f t="shared" si="474"/>
        <v>-8.7053526695630122E-3</v>
      </c>
      <c r="CN72" s="12">
        <f t="shared" ref="CN72:DS72" si="475">CM9/CM$7*CN41</f>
        <v>-8.6272882713578618E-3</v>
      </c>
      <c r="CO72" s="12">
        <f t="shared" si="475"/>
        <v>0</v>
      </c>
      <c r="CP72" s="12">
        <f t="shared" si="475"/>
        <v>0</v>
      </c>
      <c r="CQ72" s="12">
        <f t="shared" si="475"/>
        <v>9.6963303386433473E-3</v>
      </c>
      <c r="CR72" s="12">
        <f t="shared" si="475"/>
        <v>9.5988467486262732E-3</v>
      </c>
      <c r="CS72" s="12">
        <f t="shared" si="475"/>
        <v>0</v>
      </c>
      <c r="CT72" s="12">
        <f t="shared" si="475"/>
        <v>-1.552970205429725E-2</v>
      </c>
      <c r="CU72" s="12">
        <f t="shared" si="475"/>
        <v>0</v>
      </c>
      <c r="CV72" s="12">
        <f t="shared" si="475"/>
        <v>0</v>
      </c>
      <c r="CW72" s="12">
        <f t="shared" si="475"/>
        <v>0</v>
      </c>
      <c r="CX72" s="12">
        <f t="shared" si="475"/>
        <v>1.9811170717530049E-2</v>
      </c>
      <c r="CY72" s="12">
        <f t="shared" si="475"/>
        <v>9.1182218431192473E-3</v>
      </c>
      <c r="CZ72" s="12">
        <f t="shared" si="475"/>
        <v>0</v>
      </c>
      <c r="DA72" s="12">
        <f t="shared" si="475"/>
        <v>0</v>
      </c>
      <c r="DB72" s="12">
        <f t="shared" si="475"/>
        <v>0</v>
      </c>
      <c r="DC72" s="12">
        <f t="shared" si="475"/>
        <v>-1.459450129954519E-2</v>
      </c>
      <c r="DD72" s="12">
        <f t="shared" si="475"/>
        <v>1.8791348481657526E-2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-1.857492448754397E-2</v>
      </c>
      <c r="DU72" s="43">
        <f t="shared" si="476"/>
        <v>1.9416374578860477E-2</v>
      </c>
      <c r="DV72" s="43">
        <f t="shared" si="476"/>
        <v>0</v>
      </c>
      <c r="DW72" s="12">
        <f t="shared" si="476"/>
        <v>-1.4202105710741765E-2</v>
      </c>
      <c r="DX72" s="12">
        <f t="shared" si="476"/>
        <v>1.8674069403806587E-2</v>
      </c>
      <c r="DY72" s="12">
        <f t="shared" si="476"/>
        <v>-1.4008142882913015E-2</v>
      </c>
      <c r="DZ72" s="12">
        <f t="shared" si="476"/>
        <v>1.8017372356336093E-2</v>
      </c>
      <c r="EA72" s="12">
        <f t="shared" si="476"/>
        <v>-7.195608976581642E-3</v>
      </c>
      <c r="EB72" s="12">
        <f t="shared" si="476"/>
        <v>-7.1472586785024626E-3</v>
      </c>
      <c r="EC72" s="12">
        <f t="shared" si="476"/>
        <v>0</v>
      </c>
      <c r="ED72" s="12">
        <f t="shared" si="476"/>
        <v>0</v>
      </c>
      <c r="EE72" s="12">
        <f t="shared" si="476"/>
        <v>0</v>
      </c>
      <c r="EF72" s="12">
        <f t="shared" si="476"/>
        <v>0</v>
      </c>
      <c r="EG72" s="12">
        <f t="shared" si="476"/>
        <v>0</v>
      </c>
      <c r="EH72" s="12">
        <f t="shared" si="476"/>
        <v>0</v>
      </c>
      <c r="EI72" s="12">
        <f t="shared" si="476"/>
        <v>0</v>
      </c>
      <c r="EJ72" s="13">
        <f t="shared" si="476"/>
        <v>3.7641887024955113E-3</v>
      </c>
      <c r="EK72" s="13">
        <f t="shared" si="476"/>
        <v>2.5040031025207092E-3</v>
      </c>
      <c r="EL72" s="13">
        <f t="shared" si="476"/>
        <v>1.6596412207914866E-3</v>
      </c>
      <c r="EM72" s="13">
        <f t="shared" si="476"/>
        <v>1.101752796232727E-3</v>
      </c>
      <c r="EN72" s="13">
        <f t="shared" si="476"/>
        <v>7.3228698709506016E-4</v>
      </c>
      <c r="EO72" s="13">
        <f t="shared" si="476"/>
        <v>4.860793281589908E-4</v>
      </c>
      <c r="EP72" s="13">
        <f t="shared" si="476"/>
        <v>3.228463317079299E-4</v>
      </c>
      <c r="EQ72" s="13">
        <f t="shared" si="476"/>
        <v>2.141899252459726E-4</v>
      </c>
      <c r="ER72" s="13">
        <f t="shared" si="476"/>
        <v>1.4205520320114697E-4</v>
      </c>
      <c r="ES72" s="13">
        <f t="shared" si="476"/>
        <v>9.4438751418858836E-5</v>
      </c>
      <c r="ET72" s="13">
        <f t="shared" si="476"/>
        <v>6.2786006424248901E-5</v>
      </c>
      <c r="EU72" s="13">
        <f t="shared" si="476"/>
        <v>4.1717491832690074E-5</v>
      </c>
      <c r="EV72" s="13">
        <f t="shared" si="476"/>
        <v>2.7702777398516752E-5</v>
      </c>
      <c r="EW72" s="13">
        <f t="shared" si="476"/>
        <v>1.8377669398035324E-5</v>
      </c>
      <c r="EX72" s="13">
        <f t="shared" si="476"/>
        <v>1.2212870449230304E-5</v>
      </c>
      <c r="EY72" s="13">
        <f t="shared" si="476"/>
        <v>8.1014020166723787E-6</v>
      </c>
      <c r="EZ72" s="13">
        <f t="shared" ref="EZ72:FF72" si="477">EY9/EY$7*EZ41</f>
        <v>5.3703966569570354E-6</v>
      </c>
      <c r="FA72" s="13">
        <f t="shared" si="477"/>
        <v>3.5696610014916562E-6</v>
      </c>
      <c r="FB72" s="13">
        <f t="shared" si="477"/>
        <v>2.3515017953950338E-6</v>
      </c>
      <c r="FC72" s="13">
        <f t="shared" si="477"/>
        <v>1.5841612810969599E-6</v>
      </c>
      <c r="FD72" s="13">
        <f t="shared" si="477"/>
        <v>1.032217629677059E-6</v>
      </c>
      <c r="FE72" s="13">
        <f t="shared" si="477"/>
        <v>6.9298635121718911E-7</v>
      </c>
      <c r="FF72" s="13">
        <f t="shared" si="477"/>
        <v>4.6064384873990886E-7</v>
      </c>
      <c r="FG72" s="13">
        <f t="shared" si="462"/>
        <v>2.9232460521819001E-7</v>
      </c>
      <c r="FH72" s="13">
        <f t="shared" si="463"/>
        <v>2.0823050266255362E-7</v>
      </c>
      <c r="FI72" s="13">
        <f t="shared" si="464"/>
        <v>1.2466569538498875E-7</v>
      </c>
      <c r="FJ72" s="13">
        <f t="shared" si="465"/>
        <v>1.0338160911748772E-7</v>
      </c>
    </row>
    <row r="73" spans="2:166" x14ac:dyDescent="0.2">
      <c r="B73" t="str">
        <f t="shared" si="455"/>
        <v xml:space="preserve">   Construction</v>
      </c>
      <c r="C73" s="12"/>
      <c r="D73" s="12">
        <f t="shared" ref="D73:AA73" si="478">C10/C$7*D42</f>
        <v>0.69783712168516265</v>
      </c>
      <c r="E73" s="12">
        <f t="shared" si="478"/>
        <v>0</v>
      </c>
      <c r="F73" s="12">
        <f t="shared" si="478"/>
        <v>-1.0614087351616275</v>
      </c>
      <c r="G73" s="12">
        <f t="shared" si="478"/>
        <v>-9.5276291963537971E-2</v>
      </c>
      <c r="H73" s="12">
        <f t="shared" si="478"/>
        <v>-0.27119797709236448</v>
      </c>
      <c r="I73" s="12">
        <f t="shared" si="478"/>
        <v>0.29346522789563173</v>
      </c>
      <c r="J73" s="12">
        <f t="shared" si="478"/>
        <v>0.15682742277595343</v>
      </c>
      <c r="K73" s="12">
        <f t="shared" si="478"/>
        <v>0.25475456613121045</v>
      </c>
      <c r="L73" s="12">
        <f t="shared" si="478"/>
        <v>0.47600421848421043</v>
      </c>
      <c r="M73" s="12">
        <f t="shared" si="478"/>
        <v>-0.2209955576576938</v>
      </c>
      <c r="N73" s="12">
        <f t="shared" si="478"/>
        <v>-0.25586542650292965</v>
      </c>
      <c r="O73" s="12">
        <f t="shared" si="478"/>
        <v>-0.43440142981986962</v>
      </c>
      <c r="P73" s="12">
        <f t="shared" si="478"/>
        <v>-0.63925015682089714</v>
      </c>
      <c r="Q73" s="12">
        <f t="shared" si="478"/>
        <v>4.7059032411466181E-2</v>
      </c>
      <c r="R73" s="12">
        <f t="shared" si="478"/>
        <v>0</v>
      </c>
      <c r="S73" s="12">
        <f t="shared" si="478"/>
        <v>-8.1552556131444562E-2</v>
      </c>
      <c r="T73" s="12">
        <f t="shared" si="478"/>
        <v>-0.11556999546238919</v>
      </c>
      <c r="U73" s="12">
        <f t="shared" si="478"/>
        <v>-3.473659213939425E-2</v>
      </c>
      <c r="V73" s="12">
        <f t="shared" si="478"/>
        <v>0.22357395028703761</v>
      </c>
      <c r="W73" s="12">
        <f t="shared" si="478"/>
        <v>0.12716822239601469</v>
      </c>
      <c r="X73" s="12">
        <f t="shared" si="478"/>
        <v>-4.5267495463810793E-2</v>
      </c>
      <c r="Y73" s="12">
        <f t="shared" si="478"/>
        <v>4.5579194014019227E-2</v>
      </c>
      <c r="Z73" s="12">
        <f t="shared" si="478"/>
        <v>-0.32065152139340714</v>
      </c>
      <c r="AA73" s="12">
        <f t="shared" si="478"/>
        <v>0.43550544724475304</v>
      </c>
      <c r="AB73" s="12">
        <f t="shared" ref="AB73:BG73" si="479">AA10/AA$7*AB42</f>
        <v>0.28403190527042826</v>
      </c>
      <c r="AC73" s="12">
        <f t="shared" si="479"/>
        <v>0.3280464732606036</v>
      </c>
      <c r="AD73" s="12">
        <f t="shared" si="479"/>
        <v>0.65208333617626668</v>
      </c>
      <c r="AE73" s="12">
        <f t="shared" si="479"/>
        <v>0.80595422196021782</v>
      </c>
      <c r="AF73" s="12">
        <f t="shared" si="479"/>
        <v>0.20442995800331992</v>
      </c>
      <c r="AG73" s="12">
        <f t="shared" si="479"/>
        <v>0.23270679754451074</v>
      </c>
      <c r="AH73" s="12">
        <f t="shared" si="479"/>
        <v>0.85107262291348629</v>
      </c>
      <c r="AI73" s="12">
        <f t="shared" si="479"/>
        <v>6.1016837476534885E-2</v>
      </c>
      <c r="AJ73" s="12">
        <f t="shared" si="479"/>
        <v>0.58550373947136958</v>
      </c>
      <c r="AK73" s="12">
        <f t="shared" si="479"/>
        <v>0.51315742260068442</v>
      </c>
      <c r="AL73" s="12">
        <f t="shared" si="479"/>
        <v>0.55043056872907703</v>
      </c>
      <c r="AM73" s="12">
        <f t="shared" si="479"/>
        <v>0.29819776796349212</v>
      </c>
      <c r="AN73" s="12">
        <f t="shared" si="479"/>
        <v>0.50170256685901427</v>
      </c>
      <c r="AO73" s="12">
        <f t="shared" si="479"/>
        <v>0.54096258737786473</v>
      </c>
      <c r="AP73" s="12">
        <f t="shared" si="479"/>
        <v>0.43403985455943495</v>
      </c>
      <c r="AQ73" s="12">
        <f t="shared" si="479"/>
        <v>0.47108883073724861</v>
      </c>
      <c r="AR73" s="12">
        <f t="shared" si="479"/>
        <v>0.32921576540371522</v>
      </c>
      <c r="AS73" s="12">
        <f t="shared" si="479"/>
        <v>3.7817847273675709E-2</v>
      </c>
      <c r="AT73" s="12">
        <f t="shared" si="479"/>
        <v>0.42413479782461172</v>
      </c>
      <c r="AU73" s="12">
        <f t="shared" si="479"/>
        <v>-2.7967512423540904E-2</v>
      </c>
      <c r="AV73" s="12">
        <f t="shared" si="479"/>
        <v>-0.65642056638515012</v>
      </c>
      <c r="AW73" s="12">
        <f t="shared" si="479"/>
        <v>-0.37807809275381393</v>
      </c>
      <c r="AX73" s="12">
        <f t="shared" si="479"/>
        <v>-0.91460248880931128</v>
      </c>
      <c r="AY73" s="12">
        <f t="shared" si="479"/>
        <v>-4.8405917837697696E-2</v>
      </c>
      <c r="AZ73" s="12">
        <f t="shared" si="479"/>
        <v>-0.475733420886231</v>
      </c>
      <c r="BA73" s="12">
        <f t="shared" si="479"/>
        <v>3.9654916692694366E-2</v>
      </c>
      <c r="BB73" s="12">
        <f t="shared" si="479"/>
        <v>-0.2614193399993795</v>
      </c>
      <c r="BC73" s="12">
        <f t="shared" si="479"/>
        <v>-0.27190700684447455</v>
      </c>
      <c r="BD73" s="12">
        <f t="shared" si="479"/>
        <v>5.9751175271980678E-2</v>
      </c>
      <c r="BE73" s="12">
        <f t="shared" si="479"/>
        <v>3.9922500856360073E-2</v>
      </c>
      <c r="BF73" s="12">
        <f t="shared" si="479"/>
        <v>0.26346451951658251</v>
      </c>
      <c r="BG73" s="12">
        <f t="shared" si="479"/>
        <v>0.27312611951430105</v>
      </c>
      <c r="BH73" s="12">
        <f t="shared" ref="BH73:CM73" si="480">BG10/BG$7*BH42</f>
        <v>0</v>
      </c>
      <c r="BI73" s="12">
        <f t="shared" si="480"/>
        <v>0.14980955444463445</v>
      </c>
      <c r="BJ73" s="12">
        <f t="shared" si="480"/>
        <v>0.55154989542200783</v>
      </c>
      <c r="BK73" s="12">
        <f t="shared" si="480"/>
        <v>0.30963692073274268</v>
      </c>
      <c r="BL73" s="12">
        <f t="shared" si="480"/>
        <v>0.54450845792336799</v>
      </c>
      <c r="BM73" s="12">
        <f t="shared" si="480"/>
        <v>0.73759031075599768</v>
      </c>
      <c r="BN73" s="12">
        <f t="shared" si="480"/>
        <v>0.77387345959687159</v>
      </c>
      <c r="BO73" s="12">
        <f t="shared" si="480"/>
        <v>0.67140662329289669</v>
      </c>
      <c r="BP73" s="12">
        <f t="shared" si="480"/>
        <v>0.75743069927474882</v>
      </c>
      <c r="BQ73" s="12">
        <f t="shared" si="480"/>
        <v>0.24656150927023324</v>
      </c>
      <c r="BR73" s="12">
        <f t="shared" si="480"/>
        <v>0.26408357182706493</v>
      </c>
      <c r="BS73" s="12">
        <f t="shared" si="480"/>
        <v>1.0362800466070332</v>
      </c>
      <c r="BT73" s="12">
        <f t="shared" si="480"/>
        <v>0.97214289051629132</v>
      </c>
      <c r="BU73" s="12">
        <f t="shared" si="480"/>
        <v>0.21100836965350342</v>
      </c>
      <c r="BV73" s="12">
        <f t="shared" si="480"/>
        <v>-9.0049290711353668E-3</v>
      </c>
      <c r="BW73" s="12">
        <f t="shared" si="480"/>
        <v>-0.18609169903552231</v>
      </c>
      <c r="BX73" s="12">
        <f t="shared" si="480"/>
        <v>-0.39991376353693292</v>
      </c>
      <c r="BY73" s="12">
        <f t="shared" si="480"/>
        <v>-0.48438922003864276</v>
      </c>
      <c r="BZ73" s="12">
        <f t="shared" si="480"/>
        <v>-1.3670667445108531</v>
      </c>
      <c r="CA73" s="12">
        <f t="shared" si="480"/>
        <v>-1.9614419682586786</v>
      </c>
      <c r="CB73" s="12">
        <f t="shared" si="480"/>
        <v>-1.4817466951878089</v>
      </c>
      <c r="CC73" s="12">
        <f t="shared" si="480"/>
        <v>-1.1678567604589869</v>
      </c>
      <c r="CD73" s="12">
        <f t="shared" si="480"/>
        <v>-0.8857548971681849</v>
      </c>
      <c r="CE73" s="12">
        <f t="shared" si="480"/>
        <v>-0.53166030509429729</v>
      </c>
      <c r="CF73" s="12">
        <f t="shared" si="480"/>
        <v>-0.35461833491074018</v>
      </c>
      <c r="CG73" s="12">
        <f t="shared" si="480"/>
        <v>-7.6007348088288823E-2</v>
      </c>
      <c r="CH73" s="12">
        <f t="shared" si="480"/>
        <v>-0.16941358079869256</v>
      </c>
      <c r="CI73" s="12">
        <f t="shared" si="480"/>
        <v>-0.4298678286272154</v>
      </c>
      <c r="CJ73" s="12">
        <f t="shared" si="480"/>
        <v>2.8444623534395849E-2</v>
      </c>
      <c r="CK73" s="12">
        <f t="shared" si="480"/>
        <v>7.5627863197910677E-2</v>
      </c>
      <c r="CL73" s="12">
        <f t="shared" si="480"/>
        <v>0</v>
      </c>
      <c r="CM73" s="12">
        <f t="shared" si="480"/>
        <v>5.6029797570514725E-2</v>
      </c>
      <c r="CN73" s="12">
        <f t="shared" ref="CN73:DS73" si="481">CM10/CM$7*CN42</f>
        <v>0.51046729230167898</v>
      </c>
      <c r="CO73" s="12">
        <f t="shared" si="481"/>
        <v>0.33875975653643509</v>
      </c>
      <c r="CP73" s="12">
        <f t="shared" si="481"/>
        <v>0.54221824038112965</v>
      </c>
      <c r="CQ73" s="12">
        <f t="shared" si="481"/>
        <v>0.42960547705127511</v>
      </c>
      <c r="CR73" s="12">
        <f t="shared" si="481"/>
        <v>0.29363828366612821</v>
      </c>
      <c r="CS73" s="12">
        <f t="shared" si="481"/>
        <v>0.54801138051964748</v>
      </c>
      <c r="CT73" s="12">
        <f t="shared" si="481"/>
        <v>0.19775409354641077</v>
      </c>
      <c r="CU73" s="12">
        <f t="shared" si="481"/>
        <v>0.36088370953962756</v>
      </c>
      <c r="CV73" s="12">
        <f t="shared" si="481"/>
        <v>0.27605680474354949</v>
      </c>
      <c r="CW73" s="12">
        <f t="shared" si="481"/>
        <v>0.83999177846121642</v>
      </c>
      <c r="CX73" s="12">
        <f t="shared" si="481"/>
        <v>0.82860043801478023</v>
      </c>
      <c r="CY73" s="12">
        <f t="shared" si="481"/>
        <v>0.63343133627933368</v>
      </c>
      <c r="CZ73" s="12">
        <f t="shared" si="481"/>
        <v>0.35628292011464746</v>
      </c>
      <c r="DA73" s="12">
        <f t="shared" si="481"/>
        <v>0.23071495971617656</v>
      </c>
      <c r="DB73" s="12">
        <f t="shared" si="481"/>
        <v>0.29746658534164389</v>
      </c>
      <c r="DC73" s="12">
        <f t="shared" si="481"/>
        <v>0.61173067648128576</v>
      </c>
      <c r="DD73" s="12">
        <f t="shared" si="481"/>
        <v>0.44792586088786823</v>
      </c>
      <c r="DE73" s="12">
        <f t="shared" si="481"/>
        <v>0.33220900896262079</v>
      </c>
      <c r="DF73" s="12">
        <f t="shared" si="481"/>
        <v>0.22944871089540025</v>
      </c>
      <c r="DG73" s="12">
        <f t="shared" si="481"/>
        <v>0.35352643216617874</v>
      </c>
      <c r="DH73" s="12">
        <f t="shared" si="481"/>
        <v>0.21056984919351585</v>
      </c>
      <c r="DI73" s="12">
        <f t="shared" si="481"/>
        <v>0.1036677699212853</v>
      </c>
      <c r="DJ73" s="12">
        <f t="shared" si="481"/>
        <v>0.24850839971548985</v>
      </c>
      <c r="DK73" s="12">
        <f t="shared" si="481"/>
        <v>0.56139754259673447</v>
      </c>
      <c r="DL73" s="12">
        <f t="shared" si="481"/>
        <v>0.30191529486557628</v>
      </c>
      <c r="DM73" s="12">
        <f t="shared" si="481"/>
        <v>0.2283014898570882</v>
      </c>
      <c r="DN73" s="12">
        <f t="shared" si="481"/>
        <v>0.29094456739877811</v>
      </c>
      <c r="DO73" s="12">
        <f t="shared" si="481"/>
        <v>-0.33062821483068378</v>
      </c>
      <c r="DP73" s="12">
        <f t="shared" si="481"/>
        <v>0.37577247190945395</v>
      </c>
      <c r="DQ73" s="12">
        <f t="shared" si="481"/>
        <v>3.0387885662940765E-2</v>
      </c>
      <c r="DR73" s="12">
        <f t="shared" si="481"/>
        <v>3.013702115326998E-2</v>
      </c>
      <c r="DS73" s="12">
        <f t="shared" si="481"/>
        <v>9.0494842296384242E-2</v>
      </c>
      <c r="DT73" s="43">
        <f t="shared" ref="DT73:EY73" si="482">DS10/DS$7*DT42</f>
        <v>-2.3053853470512764</v>
      </c>
      <c r="DU73" s="43">
        <f t="shared" si="482"/>
        <v>2.2360462067522633</v>
      </c>
      <c r="DV73" s="43">
        <f t="shared" si="482"/>
        <v>0.55648102757203888</v>
      </c>
      <c r="DW73" s="12">
        <f t="shared" si="482"/>
        <v>0.11414067768274602</v>
      </c>
      <c r="DX73" s="12">
        <f t="shared" si="482"/>
        <v>0.31369466556418485</v>
      </c>
      <c r="DY73" s="12">
        <f t="shared" si="482"/>
        <v>4.8058817024040551E-2</v>
      </c>
      <c r="DZ73" s="12">
        <f t="shared" si="482"/>
        <v>0.18982911152780235</v>
      </c>
      <c r="EA73" s="12">
        <f t="shared" si="482"/>
        <v>-0.34572073711546114</v>
      </c>
      <c r="EB73" s="12">
        <f t="shared" si="482"/>
        <v>0.3439777481791913</v>
      </c>
      <c r="EC73" s="12">
        <f t="shared" si="482"/>
        <v>0.42802664839183052</v>
      </c>
      <c r="ED73" s="12">
        <f t="shared" si="482"/>
        <v>-3.7341128862878915E-2</v>
      </c>
      <c r="EE73" s="12">
        <f t="shared" si="482"/>
        <v>-8.2114455389716706E-2</v>
      </c>
      <c r="EF73" s="12">
        <f t="shared" si="482"/>
        <v>-0.12627385039450328</v>
      </c>
      <c r="EG73" s="12">
        <f t="shared" si="482"/>
        <v>-0.31394683501304005</v>
      </c>
      <c r="EH73" s="12">
        <f t="shared" si="482"/>
        <v>0.16613007072359051</v>
      </c>
      <c r="EI73" s="12">
        <f t="shared" si="482"/>
        <v>0.18137837391866299</v>
      </c>
      <c r="EJ73" s="13">
        <f t="shared" si="482"/>
        <v>1.5931601367556618E-3</v>
      </c>
      <c r="EK73" s="13">
        <f t="shared" si="482"/>
        <v>-1.8975223665667278E-2</v>
      </c>
      <c r="EL73" s="13">
        <f t="shared" si="482"/>
        <v>-7.4083401922945713E-2</v>
      </c>
      <c r="EM73" s="13">
        <f t="shared" si="482"/>
        <v>-9.1525164993892738E-2</v>
      </c>
      <c r="EN73" s="13">
        <f t="shared" si="482"/>
        <v>2.5838804072399021E-2</v>
      </c>
      <c r="EO73" s="13">
        <f t="shared" si="482"/>
        <v>6.5292653763135491E-2</v>
      </c>
      <c r="EP73" s="13">
        <f t="shared" si="482"/>
        <v>0.10785220396874245</v>
      </c>
      <c r="EQ73" s="13">
        <f t="shared" si="482"/>
        <v>0.13686319127128965</v>
      </c>
      <c r="ER73" s="13">
        <f t="shared" si="482"/>
        <v>0.16441745766712862</v>
      </c>
      <c r="ES73" s="13">
        <f t="shared" si="482"/>
        <v>0.14484945409038499</v>
      </c>
      <c r="ET73" s="13">
        <f t="shared" si="482"/>
        <v>0.12232799274010404</v>
      </c>
      <c r="EU73" s="13">
        <f t="shared" si="482"/>
        <v>0.16681599973145128</v>
      </c>
      <c r="EV73" s="13">
        <f t="shared" si="482"/>
        <v>0.15574358369432545</v>
      </c>
      <c r="EW73" s="13">
        <f t="shared" si="482"/>
        <v>0.17821579440006802</v>
      </c>
      <c r="EX73" s="13">
        <f t="shared" si="482"/>
        <v>0.17688934069444817</v>
      </c>
      <c r="EY73" s="13">
        <f t="shared" si="482"/>
        <v>0.22735163381765841</v>
      </c>
      <c r="EZ73" s="13">
        <f t="shared" ref="EZ73:FF73" si="483">EY10/EY$7*EZ42</f>
        <v>0.17398111922024015</v>
      </c>
      <c r="FA73" s="13">
        <f t="shared" si="483"/>
        <v>0.20278648041770961</v>
      </c>
      <c r="FB73" s="13">
        <f t="shared" si="483"/>
        <v>0.18024191303974474</v>
      </c>
      <c r="FC73" s="13">
        <f t="shared" si="483"/>
        <v>0.19237828869592832</v>
      </c>
      <c r="FD73" s="13">
        <f t="shared" si="483"/>
        <v>0.22221419204172196</v>
      </c>
      <c r="FE73" s="13">
        <f t="shared" si="483"/>
        <v>0.18540551619769399</v>
      </c>
      <c r="FF73" s="13">
        <f t="shared" si="483"/>
        <v>0.14806844478704931</v>
      </c>
      <c r="FG73" s="13">
        <f t="shared" si="462"/>
        <v>0.15700669818320939</v>
      </c>
      <c r="FH73" s="13">
        <f t="shared" si="463"/>
        <v>0.1333472549749849</v>
      </c>
      <c r="FI73" s="13">
        <f t="shared" si="464"/>
        <v>0.11209437821243957</v>
      </c>
      <c r="FJ73" s="13">
        <f t="shared" si="465"/>
        <v>7.122266477023502E-2</v>
      </c>
    </row>
    <row r="74" spans="2:166" x14ac:dyDescent="0.2">
      <c r="B74" t="str">
        <f t="shared" si="455"/>
        <v xml:space="preserve">   Manufacturing</v>
      </c>
      <c r="C74" s="12"/>
      <c r="D74" s="12">
        <f t="shared" ref="D74:AA74" si="484">C11/C$7*D43</f>
        <v>-0.49288126510047869</v>
      </c>
      <c r="E74" s="12">
        <f t="shared" si="484"/>
        <v>0.485884619236852</v>
      </c>
      <c r="F74" s="12">
        <f t="shared" si="484"/>
        <v>-0.95930806799915336</v>
      </c>
      <c r="G74" s="12">
        <f t="shared" si="484"/>
        <v>-0.70915387228015214</v>
      </c>
      <c r="H74" s="12">
        <f t="shared" si="484"/>
        <v>-0.251131071565599</v>
      </c>
      <c r="I74" s="12">
        <f t="shared" si="484"/>
        <v>0.50840742018900287</v>
      </c>
      <c r="J74" s="12">
        <f t="shared" si="484"/>
        <v>-0.70587553357834509</v>
      </c>
      <c r="K74" s="12">
        <f t="shared" si="484"/>
        <v>-0.19003789296760623</v>
      </c>
      <c r="L74" s="12">
        <f t="shared" si="484"/>
        <v>-0.3987349758117964</v>
      </c>
      <c r="M74" s="12">
        <f t="shared" si="484"/>
        <v>-0.57180444760515003</v>
      </c>
      <c r="N74" s="12">
        <f t="shared" si="484"/>
        <v>-1.1100868248995259</v>
      </c>
      <c r="O74" s="12">
        <f t="shared" si="484"/>
        <v>-1.2955538776513358</v>
      </c>
      <c r="P74" s="12">
        <f t="shared" si="484"/>
        <v>-0.70644958641199929</v>
      </c>
      <c r="Q74" s="12">
        <f t="shared" si="484"/>
        <v>0.44987657630251821</v>
      </c>
      <c r="R74" s="12">
        <f t="shared" si="484"/>
        <v>-2.6429311714325836</v>
      </c>
      <c r="S74" s="12">
        <f t="shared" si="484"/>
        <v>-1.0857199513961973</v>
      </c>
      <c r="T74" s="12">
        <f t="shared" si="484"/>
        <v>-0.38127260731739454</v>
      </c>
      <c r="U74" s="12">
        <f t="shared" si="484"/>
        <v>-0.15038568222654394</v>
      </c>
      <c r="V74" s="12">
        <f t="shared" si="484"/>
        <v>-0.12694183048602636</v>
      </c>
      <c r="W74" s="12">
        <f t="shared" si="484"/>
        <v>0.9602658530364786</v>
      </c>
      <c r="X74" s="12">
        <f t="shared" si="484"/>
        <v>-0.79100661488109669</v>
      </c>
      <c r="Y74" s="12">
        <f t="shared" si="484"/>
        <v>-1.4987510330990339</v>
      </c>
      <c r="Z74" s="12">
        <f t="shared" si="484"/>
        <v>-4.7288956056640741</v>
      </c>
      <c r="AA74" s="12">
        <f t="shared" si="484"/>
        <v>6.7241602924761112</v>
      </c>
      <c r="AB74" s="12">
        <f t="shared" ref="AB74:BG74" si="485">AA11/AA$7*AB43</f>
        <v>1.2141417835754558</v>
      </c>
      <c r="AC74" s="12">
        <f t="shared" si="485"/>
        <v>1.4987194664182957</v>
      </c>
      <c r="AD74" s="12">
        <f t="shared" si="485"/>
        <v>2.060955886902943</v>
      </c>
      <c r="AE74" s="12">
        <f t="shared" si="485"/>
        <v>2.010525972904734</v>
      </c>
      <c r="AF74" s="12">
        <f t="shared" si="485"/>
        <v>1.8921119408052502</v>
      </c>
      <c r="AG74" s="12">
        <f t="shared" si="485"/>
        <v>1.9557873657013456</v>
      </c>
      <c r="AH74" s="12">
        <f t="shared" si="485"/>
        <v>1.999602328042809</v>
      </c>
      <c r="AI74" s="12">
        <f t="shared" si="485"/>
        <v>0.15240274946101792</v>
      </c>
      <c r="AJ74" s="12">
        <f t="shared" si="485"/>
        <v>0.67279194715974133</v>
      </c>
      <c r="AK74" s="12">
        <f t="shared" si="485"/>
        <v>-4.9486882591311801E-2</v>
      </c>
      <c r="AL74" s="12">
        <f t="shared" si="485"/>
        <v>-0.75267409715500266</v>
      </c>
      <c r="AM74" s="12">
        <f t="shared" si="485"/>
        <v>-1.860788618058681</v>
      </c>
      <c r="AN74" s="12">
        <f t="shared" si="485"/>
        <v>-1.2601444209735699</v>
      </c>
      <c r="AO74" s="12">
        <f t="shared" si="485"/>
        <v>-1.5068365787795197</v>
      </c>
      <c r="AP74" s="12">
        <f t="shared" si="485"/>
        <v>-0.91755891698468284</v>
      </c>
      <c r="AQ74" s="12">
        <f t="shared" si="485"/>
        <v>-2.0501634150513217</v>
      </c>
      <c r="AR74" s="12">
        <f t="shared" si="485"/>
        <v>0.35434019363938568</v>
      </c>
      <c r="AS74" s="12">
        <f t="shared" si="485"/>
        <v>-0.4746611423929869</v>
      </c>
      <c r="AT74" s="12">
        <f t="shared" si="485"/>
        <v>-0.40833129946254976</v>
      </c>
      <c r="AU74" s="12">
        <f t="shared" si="485"/>
        <v>-0.7135216551724779</v>
      </c>
      <c r="AV74" s="12">
        <f t="shared" si="485"/>
        <v>-0.27942042245600712</v>
      </c>
      <c r="AW74" s="12">
        <f t="shared" si="485"/>
        <v>-0.35560619056400683</v>
      </c>
      <c r="AX74" s="12">
        <f t="shared" si="485"/>
        <v>-1.5155886501304845</v>
      </c>
      <c r="AY74" s="12">
        <f t="shared" si="485"/>
        <v>-2.3302268193230695</v>
      </c>
      <c r="AZ74" s="12">
        <f t="shared" si="485"/>
        <v>-1.07414628826487</v>
      </c>
      <c r="BA74" s="12">
        <f t="shared" si="485"/>
        <v>-1.1534557208873366</v>
      </c>
      <c r="BB74" s="12">
        <f t="shared" si="485"/>
        <v>-1.1853021585113028</v>
      </c>
      <c r="BC74" s="12">
        <f t="shared" si="485"/>
        <v>-1.3068548607559489</v>
      </c>
      <c r="BD74" s="12">
        <f t="shared" si="485"/>
        <v>-0.96916820151447958</v>
      </c>
      <c r="BE74" s="12">
        <f t="shared" si="485"/>
        <v>-0.68063836574129721</v>
      </c>
      <c r="BF74" s="12">
        <f t="shared" si="485"/>
        <v>-0.57583236850353481</v>
      </c>
      <c r="BG74" s="12">
        <f t="shared" si="485"/>
        <v>-0.25602682816758587</v>
      </c>
      <c r="BH74" s="12">
        <f t="shared" ref="BH74:CM74" si="486">BG11/BG$7*BH43</f>
        <v>1.9881629060733496E-2</v>
      </c>
      <c r="BI74" s="12">
        <f t="shared" si="486"/>
        <v>0.23931868816062543</v>
      </c>
      <c r="BJ74" s="12">
        <f t="shared" si="486"/>
        <v>0.4913536025469194</v>
      </c>
      <c r="BK74" s="12">
        <f t="shared" si="486"/>
        <v>0.5182928226123662</v>
      </c>
      <c r="BL74" s="12">
        <f t="shared" si="486"/>
        <v>0.88340268500749652</v>
      </c>
      <c r="BM74" s="12">
        <f t="shared" si="486"/>
        <v>-0.59608614201070942</v>
      </c>
      <c r="BN74" s="12">
        <f t="shared" si="486"/>
        <v>1.9646382302046959</v>
      </c>
      <c r="BO74" s="12">
        <f t="shared" si="486"/>
        <v>0.74913384167706121</v>
      </c>
      <c r="BP74" s="12">
        <f t="shared" si="486"/>
        <v>0.38151498774453663</v>
      </c>
      <c r="BQ74" s="12">
        <f t="shared" si="486"/>
        <v>0.41703404022968732</v>
      </c>
      <c r="BR74" s="12">
        <f t="shared" si="486"/>
        <v>0.47169180206316735</v>
      </c>
      <c r="BS74" s="12">
        <f t="shared" si="486"/>
        <v>0.47839727814243549</v>
      </c>
      <c r="BT74" s="12">
        <f t="shared" si="486"/>
        <v>0.28585174556544529</v>
      </c>
      <c r="BU74" s="12">
        <f t="shared" si="486"/>
        <v>0.64836438842114141</v>
      </c>
      <c r="BV74" s="12">
        <f t="shared" si="486"/>
        <v>0.30943187548297885</v>
      </c>
      <c r="BW74" s="12">
        <f t="shared" si="486"/>
        <v>0.26192143143575963</v>
      </c>
      <c r="BX74" s="12">
        <f t="shared" si="486"/>
        <v>-5.3287951149932372E-2</v>
      </c>
      <c r="BY74" s="12">
        <f t="shared" si="486"/>
        <v>-3.5560370955310706E-2</v>
      </c>
      <c r="BZ74" s="12">
        <f t="shared" si="486"/>
        <v>-2.4681947216734392</v>
      </c>
      <c r="CA74" s="12">
        <f t="shared" si="486"/>
        <v>0.63773374043904851</v>
      </c>
      <c r="CB74" s="12">
        <f t="shared" si="486"/>
        <v>-1.4322781316244491</v>
      </c>
      <c r="CC74" s="12">
        <f t="shared" si="486"/>
        <v>-0.90070452029679349</v>
      </c>
      <c r="CD74" s="12">
        <f t="shared" si="486"/>
        <v>-0.64078937044499962</v>
      </c>
      <c r="CE74" s="12">
        <f t="shared" si="486"/>
        <v>-0.21829942786097081</v>
      </c>
      <c r="CF74" s="12">
        <f t="shared" si="486"/>
        <v>-1.9192594752550307E-2</v>
      </c>
      <c r="CG74" s="12">
        <f t="shared" si="486"/>
        <v>0.12481016808225613</v>
      </c>
      <c r="CH74" s="12">
        <f t="shared" si="486"/>
        <v>0.3770297552286177</v>
      </c>
      <c r="CI74" s="12">
        <f t="shared" si="486"/>
        <v>0.58053542549390647</v>
      </c>
      <c r="CJ74" s="12">
        <f t="shared" si="486"/>
        <v>0.92672322420286668</v>
      </c>
      <c r="CK74" s="12">
        <f t="shared" si="486"/>
        <v>0.90978372751721659</v>
      </c>
      <c r="CL74" s="12">
        <f t="shared" si="486"/>
        <v>0.7469499419389225</v>
      </c>
      <c r="CM74" s="12">
        <f t="shared" si="486"/>
        <v>0.48147752594398657</v>
      </c>
      <c r="CN74" s="12">
        <f t="shared" ref="CN74:DS74" si="487">CM11/CM$7*CN43</f>
        <v>0.5549145991448704</v>
      </c>
      <c r="CO74" s="12">
        <f t="shared" si="487"/>
        <v>0.54974392729160337</v>
      </c>
      <c r="CP74" s="12">
        <f t="shared" si="487"/>
        <v>0.36890858226200329</v>
      </c>
      <c r="CQ74" s="12">
        <f t="shared" si="487"/>
        <v>0.22743229956484448</v>
      </c>
      <c r="CR74" s="12">
        <f t="shared" si="487"/>
        <v>3.5916526394088072E-2</v>
      </c>
      <c r="CS74" s="12">
        <f t="shared" si="487"/>
        <v>-7.1118495677366875E-2</v>
      </c>
      <c r="CT74" s="12">
        <f t="shared" si="487"/>
        <v>-4.4206397505127511E-2</v>
      </c>
      <c r="CU74" s="12">
        <f t="shared" si="487"/>
        <v>-0.13112989950395543</v>
      </c>
      <c r="CV74" s="12">
        <f t="shared" si="487"/>
        <v>2.6192007485222019E-2</v>
      </c>
      <c r="CW74" s="12">
        <f t="shared" si="487"/>
        <v>0.15735640938884438</v>
      </c>
      <c r="CX74" s="12">
        <f t="shared" si="487"/>
        <v>8.6000503016824461E-3</v>
      </c>
      <c r="CY74" s="12">
        <f t="shared" si="487"/>
        <v>0.12873442417383024</v>
      </c>
      <c r="CZ74" s="12">
        <f t="shared" si="487"/>
        <v>-0.10984218506740917</v>
      </c>
      <c r="DA74" s="12">
        <f t="shared" si="487"/>
        <v>0.28028183059831252</v>
      </c>
      <c r="DB74" s="12">
        <f t="shared" si="487"/>
        <v>-0.16561894495118229</v>
      </c>
      <c r="DC74" s="12">
        <f t="shared" si="487"/>
        <v>-0.12358770835118808</v>
      </c>
      <c r="DD74" s="12">
        <f t="shared" si="487"/>
        <v>-0.15506911909209556</v>
      </c>
      <c r="DE74" s="12">
        <f t="shared" si="487"/>
        <v>-0.41616807989469884</v>
      </c>
      <c r="DF74" s="12">
        <f t="shared" si="487"/>
        <v>-0.59207863326137067</v>
      </c>
      <c r="DG74" s="12">
        <f t="shared" si="487"/>
        <v>-0.42693858215979269</v>
      </c>
      <c r="DH74" s="12">
        <f t="shared" si="487"/>
        <v>-0.24534461526964801</v>
      </c>
      <c r="DI74" s="12">
        <f t="shared" si="487"/>
        <v>-0.61827580373902369</v>
      </c>
      <c r="DJ74" s="12">
        <f t="shared" si="487"/>
        <v>-0.15680519408601695</v>
      </c>
      <c r="DK74" s="12">
        <f t="shared" si="487"/>
        <v>5.5107941358228628E-2</v>
      </c>
      <c r="DL74" s="12">
        <f t="shared" si="487"/>
        <v>0.16479993210020411</v>
      </c>
      <c r="DM74" s="12">
        <f t="shared" si="487"/>
        <v>0.25875838957846009</v>
      </c>
      <c r="DN74" s="12">
        <f t="shared" si="487"/>
        <v>0.61708992349290182</v>
      </c>
      <c r="DO74" s="12">
        <f t="shared" si="487"/>
        <v>0.38966037056969505</v>
      </c>
      <c r="DP74" s="12">
        <f t="shared" si="487"/>
        <v>0.23150353169149748</v>
      </c>
      <c r="DQ74" s="12">
        <f t="shared" si="487"/>
        <v>3.0365846602491173E-2</v>
      </c>
      <c r="DR74" s="12">
        <f t="shared" si="487"/>
        <v>-3.0043120432705937E-2</v>
      </c>
      <c r="DS74" s="12">
        <f t="shared" si="487"/>
        <v>-0.20081140028799974</v>
      </c>
      <c r="DT74" s="43">
        <f t="shared" ref="DT74:EY74" si="488">DS11/DS$7*DT43</f>
        <v>-2.5687387508944539</v>
      </c>
      <c r="DU74" s="43">
        <f t="shared" si="488"/>
        <v>-1.4819948599406014</v>
      </c>
      <c r="DV74" s="43">
        <f t="shared" si="488"/>
        <v>-0.96972676347918152</v>
      </c>
      <c r="DW74" s="12">
        <f t="shared" si="488"/>
        <v>-0.66803503078708182</v>
      </c>
      <c r="DX74" s="12">
        <f t="shared" si="488"/>
        <v>-0.37453566796596177</v>
      </c>
      <c r="DY74" s="12">
        <f t="shared" si="488"/>
        <v>-2.3934238798619081E-2</v>
      </c>
      <c r="DZ74" s="12">
        <f t="shared" si="488"/>
        <v>0.4957705843090392</v>
      </c>
      <c r="EA74" s="12">
        <f t="shared" si="488"/>
        <v>0.22510032806556296</v>
      </c>
      <c r="EB74" s="12">
        <f t="shared" si="488"/>
        <v>0.21643128680239684</v>
      </c>
      <c r="EC74" s="12">
        <f t="shared" si="488"/>
        <v>0.48831797493336954</v>
      </c>
      <c r="ED74" s="12">
        <f t="shared" si="488"/>
        <v>0.30360784336293656</v>
      </c>
      <c r="EE74" s="12">
        <f t="shared" si="488"/>
        <v>5.2651404160053282E-2</v>
      </c>
      <c r="EF74" s="12">
        <f t="shared" si="488"/>
        <v>0.24224449062832443</v>
      </c>
      <c r="EG74" s="12">
        <f t="shared" si="488"/>
        <v>0.28683393261799539</v>
      </c>
      <c r="EH74" s="12">
        <f t="shared" si="488"/>
        <v>0.27994290539429284</v>
      </c>
      <c r="EI74" s="12">
        <f t="shared" si="488"/>
        <v>0.21117450283161684</v>
      </c>
      <c r="EJ74" s="13">
        <f t="shared" si="488"/>
        <v>0.11014604307011154</v>
      </c>
      <c r="EK74" s="13">
        <f t="shared" si="488"/>
        <v>0.1234167711078583</v>
      </c>
      <c r="EL74" s="13">
        <f t="shared" si="488"/>
        <v>0.10101668415384676</v>
      </c>
      <c r="EM74" s="13">
        <f t="shared" si="488"/>
        <v>-1.1525117202503737E-2</v>
      </c>
      <c r="EN74" s="13">
        <f t="shared" si="488"/>
        <v>8.8709857270062642E-2</v>
      </c>
      <c r="EO74" s="13">
        <f t="shared" si="488"/>
        <v>0.14632663539376209</v>
      </c>
      <c r="EP74" s="13">
        <f t="shared" si="488"/>
        <v>-9.7932790921116219E-4</v>
      </c>
      <c r="EQ74" s="13">
        <f t="shared" si="488"/>
        <v>3.3367887389130227E-2</v>
      </c>
      <c r="ER74" s="13">
        <f t="shared" si="488"/>
        <v>6.3300826914845149E-2</v>
      </c>
      <c r="ES74" s="13">
        <f t="shared" si="488"/>
        <v>-6.9951184862170647E-3</v>
      </c>
      <c r="ET74" s="13">
        <f t="shared" si="488"/>
        <v>-2.0121008462581271E-2</v>
      </c>
      <c r="EU74" s="13">
        <f t="shared" si="488"/>
        <v>-1.4365174969996003E-2</v>
      </c>
      <c r="EV74" s="13">
        <f t="shared" si="488"/>
        <v>-3.042720305597436E-2</v>
      </c>
      <c r="EW74" s="13">
        <f t="shared" si="488"/>
        <v>-2.5557040582371477E-2</v>
      </c>
      <c r="EX74" s="13">
        <f t="shared" si="488"/>
        <v>-2.9994626438714898E-2</v>
      </c>
      <c r="EY74" s="13">
        <f t="shared" si="488"/>
        <v>-2.7217860215871987E-2</v>
      </c>
      <c r="EZ74" s="13">
        <f t="shared" ref="EZ74:FF74" si="489">EY11/EY$7*EZ43</f>
        <v>-3.5550563580408763E-2</v>
      </c>
      <c r="FA74" s="13">
        <f t="shared" si="489"/>
        <v>-4.7806304799781991E-2</v>
      </c>
      <c r="FB74" s="13">
        <f t="shared" si="489"/>
        <v>-5.1059288271105188E-2</v>
      </c>
      <c r="FC74" s="13">
        <f t="shared" si="489"/>
        <v>-2.0299904823029853E-2</v>
      </c>
      <c r="FD74" s="13">
        <f t="shared" si="489"/>
        <v>-2.2600299324457521E-2</v>
      </c>
      <c r="FE74" s="13">
        <f t="shared" si="489"/>
        <v>-2.3283809445226497E-2</v>
      </c>
      <c r="FF74" s="13">
        <f t="shared" si="489"/>
        <v>-1.8367826607941732E-2</v>
      </c>
      <c r="FG74" s="13">
        <f t="shared" si="462"/>
        <v>-3.36118756764633E-3</v>
      </c>
      <c r="FH74" s="13">
        <f t="shared" si="463"/>
        <v>-1.5959118732827848E-2</v>
      </c>
      <c r="FI74" s="13">
        <f t="shared" si="464"/>
        <v>-2.5131483692597954E-2</v>
      </c>
      <c r="FJ74" s="13">
        <f t="shared" si="465"/>
        <v>-2.2265234698709589E-2</v>
      </c>
    </row>
    <row r="75" spans="2:166" x14ac:dyDescent="0.2">
      <c r="B75" t="str">
        <f t="shared" si="455"/>
        <v xml:space="preserve">      Aerospace</v>
      </c>
      <c r="C75" s="12"/>
      <c r="D75" s="12">
        <f t="shared" ref="D75:AA75" si="490">C12/C$7*D44</f>
        <v>-0.7093189773039229</v>
      </c>
      <c r="E75" s="12">
        <f t="shared" si="490"/>
        <v>-0.17929594485802533</v>
      </c>
      <c r="F75" s="12">
        <f t="shared" si="490"/>
        <v>-2.3830042025034335E-2</v>
      </c>
      <c r="G75" s="12">
        <f t="shared" si="490"/>
        <v>0.35221580071087277</v>
      </c>
      <c r="H75" s="12">
        <f t="shared" si="490"/>
        <v>-5.9960936976195672E-2</v>
      </c>
      <c r="I75" s="12">
        <f t="shared" si="490"/>
        <v>0.33974532923264361</v>
      </c>
      <c r="J75" s="12">
        <f t="shared" si="490"/>
        <v>-0.20136467970414704</v>
      </c>
      <c r="K75" s="12">
        <f t="shared" si="490"/>
        <v>-0.16589106087249067</v>
      </c>
      <c r="L75" s="12">
        <f t="shared" si="490"/>
        <v>-0.757747915327456</v>
      </c>
      <c r="M75" s="12">
        <f t="shared" si="490"/>
        <v>-0.61097279729863163</v>
      </c>
      <c r="N75" s="12">
        <f t="shared" si="490"/>
        <v>-0.54444938613058902</v>
      </c>
      <c r="O75" s="12">
        <f t="shared" si="490"/>
        <v>-0.67673408985351868</v>
      </c>
      <c r="P75" s="12">
        <f t="shared" si="490"/>
        <v>-1.1638026411268934</v>
      </c>
      <c r="Q75" s="12">
        <f t="shared" si="490"/>
        <v>-0.74895475702701131</v>
      </c>
      <c r="R75" s="12">
        <f t="shared" si="490"/>
        <v>-1.5690062796320152</v>
      </c>
      <c r="S75" s="12">
        <f t="shared" si="490"/>
        <v>-1.0373783925768207</v>
      </c>
      <c r="T75" s="12">
        <f t="shared" si="490"/>
        <v>-0.77438527862992423</v>
      </c>
      <c r="U75" s="12">
        <f t="shared" si="490"/>
        <v>-0.27487368449462729</v>
      </c>
      <c r="V75" s="12">
        <f t="shared" si="490"/>
        <v>0.1515867624452806</v>
      </c>
      <c r="W75" s="12">
        <f t="shared" si="490"/>
        <v>-0.25999346710208338</v>
      </c>
      <c r="X75" s="12">
        <f t="shared" si="490"/>
        <v>-0.69010356794864958</v>
      </c>
      <c r="Y75" s="12">
        <f t="shared" si="490"/>
        <v>-2.1165218114725159</v>
      </c>
      <c r="Z75" s="12">
        <f t="shared" si="490"/>
        <v>-3.9111633189684154</v>
      </c>
      <c r="AA75" s="12">
        <f t="shared" si="490"/>
        <v>7.6416041019022352</v>
      </c>
      <c r="AB75" s="12">
        <f t="shared" ref="AB75:BG75" si="491">AA12/AA$7*AB44</f>
        <v>0.6573739801683216</v>
      </c>
      <c r="AC75" s="12">
        <f t="shared" si="491"/>
        <v>1.4525832071868023</v>
      </c>
      <c r="AD75" s="12">
        <f t="shared" si="491"/>
        <v>2.1708336644624517</v>
      </c>
      <c r="AE75" s="12">
        <f t="shared" si="491"/>
        <v>1.7474267835418702</v>
      </c>
      <c r="AF75" s="12">
        <f t="shared" si="491"/>
        <v>1.0585351493048394</v>
      </c>
      <c r="AG75" s="12">
        <f t="shared" si="491"/>
        <v>1.6227463274891529</v>
      </c>
      <c r="AH75" s="12">
        <f t="shared" si="491"/>
        <v>1.4940862231499992</v>
      </c>
      <c r="AI75" s="12">
        <f t="shared" si="491"/>
        <v>0</v>
      </c>
      <c r="AJ75" s="12">
        <f t="shared" si="491"/>
        <v>0.17204762877994875</v>
      </c>
      <c r="AK75" s="12">
        <f t="shared" si="491"/>
        <v>-0.1476056026472404</v>
      </c>
      <c r="AL75" s="12">
        <f t="shared" si="491"/>
        <v>-0.47047856065339688</v>
      </c>
      <c r="AM75" s="12">
        <f t="shared" si="491"/>
        <v>-1.2682577459087381</v>
      </c>
      <c r="AN75" s="12">
        <f t="shared" si="491"/>
        <v>-1.4353944158843455</v>
      </c>
      <c r="AO75" s="12">
        <f t="shared" si="491"/>
        <v>-1.3668304603235011</v>
      </c>
      <c r="AP75" s="12">
        <f t="shared" si="491"/>
        <v>-0.85648607746583805</v>
      </c>
      <c r="AQ75" s="12">
        <f t="shared" si="491"/>
        <v>-1.8340215856755053</v>
      </c>
      <c r="AR75" s="12">
        <f t="shared" si="491"/>
        <v>0.79704126688072374</v>
      </c>
      <c r="AS75" s="12">
        <f t="shared" si="491"/>
        <v>-0.29609273679376263</v>
      </c>
      <c r="AT75" s="12">
        <f t="shared" si="491"/>
        <v>2.8216235650071794E-2</v>
      </c>
      <c r="AU75" s="12">
        <f t="shared" si="491"/>
        <v>0.18905129712493196</v>
      </c>
      <c r="AV75" s="12">
        <f t="shared" si="491"/>
        <v>7.5476787550549013E-2</v>
      </c>
      <c r="AW75" s="12">
        <f t="shared" si="491"/>
        <v>0.17202477859111004</v>
      </c>
      <c r="AX75" s="12">
        <f t="shared" si="491"/>
        <v>-0.40040935487198998</v>
      </c>
      <c r="AY75" s="12">
        <f t="shared" si="491"/>
        <v>-1.5517171496905064</v>
      </c>
      <c r="AZ75" s="12">
        <f t="shared" si="491"/>
        <v>-0.84280904607863039</v>
      </c>
      <c r="BA75" s="12">
        <f t="shared" si="491"/>
        <v>-0.86323188452962685</v>
      </c>
      <c r="BB75" s="12">
        <f t="shared" si="491"/>
        <v>-0.47568277273478021</v>
      </c>
      <c r="BC75" s="12">
        <f t="shared" si="491"/>
        <v>-0.88588410951251118</v>
      </c>
      <c r="BD75" s="12">
        <f t="shared" si="491"/>
        <v>-0.67601784279740373</v>
      </c>
      <c r="BE75" s="12">
        <f t="shared" si="491"/>
        <v>-0.65036588834040554</v>
      </c>
      <c r="BF75" s="12">
        <f t="shared" si="491"/>
        <v>-0.41335321058946667</v>
      </c>
      <c r="BG75" s="12">
        <f t="shared" si="491"/>
        <v>-0.28121515237125044</v>
      </c>
      <c r="BH75" s="12">
        <f t="shared" ref="BH75:CM75" si="492">BG12/BG$7*BH44</f>
        <v>-0.12771982861924133</v>
      </c>
      <c r="BI75" s="12">
        <f t="shared" si="492"/>
        <v>3.969279267815852E-2</v>
      </c>
      <c r="BJ75" s="12">
        <f t="shared" si="492"/>
        <v>0.38704192114507741</v>
      </c>
      <c r="BK75" s="12">
        <f t="shared" si="492"/>
        <v>0.46810498376866655</v>
      </c>
      <c r="BL75" s="12">
        <f t="shared" si="492"/>
        <v>0.43404142112622329</v>
      </c>
      <c r="BM75" s="12">
        <f t="shared" si="492"/>
        <v>-0.75871953883354348</v>
      </c>
      <c r="BN75" s="12">
        <f t="shared" si="492"/>
        <v>2.1469253814897065</v>
      </c>
      <c r="BO75" s="12">
        <f t="shared" si="492"/>
        <v>0.49281580617358117</v>
      </c>
      <c r="BP75" s="12">
        <f t="shared" si="492"/>
        <v>0.21058443300036558</v>
      </c>
      <c r="BQ75" s="12">
        <f t="shared" si="492"/>
        <v>0.47468800991143312</v>
      </c>
      <c r="BR75" s="12">
        <f t="shared" si="492"/>
        <v>0.54126781046104511</v>
      </c>
      <c r="BS75" s="12">
        <f t="shared" si="492"/>
        <v>0.44837932686284254</v>
      </c>
      <c r="BT75" s="12">
        <f t="shared" si="492"/>
        <v>0.28918479608884595</v>
      </c>
      <c r="BU75" s="12">
        <f t="shared" si="492"/>
        <v>0.55655919648200836</v>
      </c>
      <c r="BV75" s="12">
        <f t="shared" si="492"/>
        <v>0.45575772354169641</v>
      </c>
      <c r="BW75" s="12">
        <f t="shared" si="492"/>
        <v>0.35802202704235836</v>
      </c>
      <c r="BX75" s="12">
        <f t="shared" si="492"/>
        <v>9.8544671410256218E-2</v>
      </c>
      <c r="BY75" s="12">
        <f t="shared" si="492"/>
        <v>0.3276988605669291</v>
      </c>
      <c r="BZ75" s="12">
        <f t="shared" si="492"/>
        <v>-1.8044541654941262</v>
      </c>
      <c r="CA75" s="12">
        <f t="shared" si="492"/>
        <v>2.3447181683941123</v>
      </c>
      <c r="CB75" s="12">
        <f t="shared" si="492"/>
        <v>-0.47982465913902339</v>
      </c>
      <c r="CC75" s="12">
        <f t="shared" si="492"/>
        <v>-0.25832046136119269</v>
      </c>
      <c r="CD75" s="12">
        <f t="shared" si="492"/>
        <v>-0.2152692110554858</v>
      </c>
      <c r="CE75" s="12">
        <f t="shared" si="492"/>
        <v>-0.13268730779178758</v>
      </c>
      <c r="CF75" s="12">
        <f t="shared" si="492"/>
        <v>-0.17083509815788536</v>
      </c>
      <c r="CG75" s="12">
        <f t="shared" si="492"/>
        <v>9.6221686963904873E-2</v>
      </c>
      <c r="CH75" s="12">
        <f t="shared" si="492"/>
        <v>0.19336862529166826</v>
      </c>
      <c r="CI75" s="12">
        <f t="shared" si="492"/>
        <v>0.34955409408491833</v>
      </c>
      <c r="CJ75" s="12">
        <f t="shared" si="492"/>
        <v>0.62026603705547989</v>
      </c>
      <c r="CK75" s="12">
        <f t="shared" si="492"/>
        <v>0.93586226186385624</v>
      </c>
      <c r="CL75" s="12">
        <f t="shared" si="492"/>
        <v>0.55115097659044776</v>
      </c>
      <c r="CM75" s="12">
        <f t="shared" si="492"/>
        <v>0.33200484263948954</v>
      </c>
      <c r="CN75" s="12">
        <f t="shared" ref="CN75:DS75" si="493">CM12/CM$7*CN44</f>
        <v>0.36847222730401669</v>
      </c>
      <c r="CO75" s="12">
        <f t="shared" si="493"/>
        <v>0.666710436466462</v>
      </c>
      <c r="CP75" s="12">
        <f t="shared" si="493"/>
        <v>0.27798736597142754</v>
      </c>
      <c r="CQ75" s="12">
        <f t="shared" si="493"/>
        <v>6.3456458221612277E-2</v>
      </c>
      <c r="CR75" s="12">
        <f t="shared" si="493"/>
        <v>-9.8064142987863284E-2</v>
      </c>
      <c r="CS75" s="12">
        <f t="shared" si="493"/>
        <v>-8.8619726059083331E-2</v>
      </c>
      <c r="CT75" s="12">
        <f t="shared" si="493"/>
        <v>-0.35492228430614875</v>
      </c>
      <c r="CU75" s="12">
        <f t="shared" si="493"/>
        <v>-0.20792766738401422</v>
      </c>
      <c r="CV75" s="12">
        <f t="shared" si="493"/>
        <v>-3.4813299279247228E-2</v>
      </c>
      <c r="CW75" s="12">
        <f t="shared" si="493"/>
        <v>0.14925304642140219</v>
      </c>
      <c r="CX75" s="12">
        <f t="shared" si="493"/>
        <v>-0.14477110778585331</v>
      </c>
      <c r="CY75" s="12">
        <f t="shared" si="493"/>
        <v>-7.6512158165623442E-2</v>
      </c>
      <c r="CZ75" s="12">
        <f t="shared" si="493"/>
        <v>-4.2288050279986424E-2</v>
      </c>
      <c r="DA75" s="12">
        <f t="shared" si="493"/>
        <v>8.4594905460948167E-2</v>
      </c>
      <c r="DB75" s="12">
        <f t="shared" si="493"/>
        <v>-0.22148487845584744</v>
      </c>
      <c r="DC75" s="12">
        <f t="shared" si="493"/>
        <v>-0.13932270674018973</v>
      </c>
      <c r="DD75" s="12">
        <f t="shared" si="493"/>
        <v>-0.23407131480343332</v>
      </c>
      <c r="DE75" s="12">
        <f t="shared" si="493"/>
        <v>-0.33308639516357447</v>
      </c>
      <c r="DF75" s="12">
        <f t="shared" si="493"/>
        <v>-0.60859896715752948</v>
      </c>
      <c r="DG75" s="12">
        <f t="shared" si="493"/>
        <v>-0.30604486891920357</v>
      </c>
      <c r="DH75" s="12">
        <f t="shared" si="493"/>
        <v>-0.40227058381468167</v>
      </c>
      <c r="DI75" s="12">
        <f t="shared" si="493"/>
        <v>-0.42072034393298885</v>
      </c>
      <c r="DJ75" s="12">
        <f t="shared" si="493"/>
        <v>-0.30749037200167811</v>
      </c>
      <c r="DK75" s="12">
        <f t="shared" si="493"/>
        <v>8.703707859351198E-2</v>
      </c>
      <c r="DL75" s="12">
        <f t="shared" si="493"/>
        <v>0.1419979076873211</v>
      </c>
      <c r="DM75" s="12">
        <f t="shared" si="493"/>
        <v>0.35960891992027189</v>
      </c>
      <c r="DN75" s="12">
        <f t="shared" si="493"/>
        <v>0.33316541598328153</v>
      </c>
      <c r="DO75" s="12">
        <f t="shared" si="493"/>
        <v>0.26658570895957295</v>
      </c>
      <c r="DP75" s="12">
        <f t="shared" si="493"/>
        <v>0.2575592866810188</v>
      </c>
      <c r="DQ75" s="12">
        <f t="shared" si="493"/>
        <v>0.19247071607548269</v>
      </c>
      <c r="DR75" s="12">
        <f t="shared" si="493"/>
        <v>-0.11915862360300204</v>
      </c>
      <c r="DS75" s="12">
        <f t="shared" si="493"/>
        <v>7.5024982399959413E-3</v>
      </c>
      <c r="DT75" s="43">
        <f t="shared" ref="DT75:EY75" si="494">DS12/DS$7*DT44</f>
        <v>-1.0239442981207696</v>
      </c>
      <c r="DU75" s="43">
        <f t="shared" si="494"/>
        <v>-1.3490171309796937</v>
      </c>
      <c r="DV75" s="43">
        <f t="shared" si="494"/>
        <v>-1.0877808190512632</v>
      </c>
      <c r="DW75" s="12">
        <f t="shared" si="494"/>
        <v>-0.6025951510372386</v>
      </c>
      <c r="DX75" s="12">
        <f t="shared" si="494"/>
        <v>-0.29125357435891996</v>
      </c>
      <c r="DY75" s="12">
        <f t="shared" si="494"/>
        <v>-3.9774174050370495E-2</v>
      </c>
      <c r="DZ75" s="12">
        <f t="shared" si="494"/>
        <v>0.18318550653812479</v>
      </c>
      <c r="EA75" s="12">
        <f t="shared" si="494"/>
        <v>0.23600755290838213</v>
      </c>
      <c r="EB75" s="12">
        <f t="shared" si="494"/>
        <v>0.32397574849964589</v>
      </c>
      <c r="EC75" s="12">
        <f t="shared" si="494"/>
        <v>0.67029882911344463</v>
      </c>
      <c r="ED75" s="12">
        <f t="shared" si="494"/>
        <v>0.27668263175300217</v>
      </c>
      <c r="EE75" s="12">
        <f t="shared" si="494"/>
        <v>0.12913145475806129</v>
      </c>
      <c r="EF75" s="12">
        <f t="shared" si="494"/>
        <v>0.37993842313640608</v>
      </c>
      <c r="EG75" s="12">
        <f t="shared" si="494"/>
        <v>0.67195567196873907</v>
      </c>
      <c r="EH75" s="12">
        <f t="shared" si="494"/>
        <v>0</v>
      </c>
      <c r="EI75" s="12">
        <f t="shared" si="494"/>
        <v>0.27555269178804526</v>
      </c>
      <c r="EJ75" s="13">
        <f t="shared" si="494"/>
        <v>0.13295403977883155</v>
      </c>
      <c r="EK75" s="13">
        <f t="shared" si="494"/>
        <v>-7.4117830562710294E-3</v>
      </c>
      <c r="EL75" s="13">
        <f t="shared" si="494"/>
        <v>0.13858014519459017</v>
      </c>
      <c r="EM75" s="13">
        <f t="shared" si="494"/>
        <v>0.18660247188479717</v>
      </c>
      <c r="EN75" s="13">
        <f t="shared" si="494"/>
        <v>0.185019726059025</v>
      </c>
      <c r="EO75" s="13">
        <f t="shared" si="494"/>
        <v>0.18840762223544175</v>
      </c>
      <c r="EP75" s="13">
        <f t="shared" si="494"/>
        <v>0.11973857298369739</v>
      </c>
      <c r="EQ75" s="13">
        <f t="shared" si="494"/>
        <v>9.4470998382188337E-2</v>
      </c>
      <c r="ER75" s="13">
        <f t="shared" si="494"/>
        <v>7.1991634128425602E-2</v>
      </c>
      <c r="ES75" s="13">
        <f t="shared" si="494"/>
        <v>1.6311114944158017E-2</v>
      </c>
      <c r="ET75" s="13">
        <f t="shared" si="494"/>
        <v>2.7657786093812234E-3</v>
      </c>
      <c r="EU75" s="13">
        <f t="shared" si="494"/>
        <v>-1.3704863130011352E-3</v>
      </c>
      <c r="EV75" s="13">
        <f t="shared" si="494"/>
        <v>-2.2014699181893433E-3</v>
      </c>
      <c r="EW75" s="13">
        <f t="shared" si="494"/>
        <v>-5.8142375984030067E-3</v>
      </c>
      <c r="EX75" s="13">
        <f t="shared" si="494"/>
        <v>-7.5554446295255009E-3</v>
      </c>
      <c r="EY75" s="13">
        <f t="shared" si="494"/>
        <v>-1.0167204910575914E-2</v>
      </c>
      <c r="EZ75" s="13">
        <f t="shared" ref="EZ75:FF75" si="495">EY12/EY$7*EZ44</f>
        <v>-1.2378373147355586E-2</v>
      </c>
      <c r="FA75" s="13">
        <f t="shared" si="495"/>
        <v>-1.2170177859263838E-2</v>
      </c>
      <c r="FB75" s="13">
        <f t="shared" si="495"/>
        <v>-1.3034510543724648E-2</v>
      </c>
      <c r="FC75" s="13">
        <f t="shared" si="495"/>
        <v>-1.1586124842557617E-2</v>
      </c>
      <c r="FD75" s="13">
        <f t="shared" si="495"/>
        <v>-9.7890426108969697E-3</v>
      </c>
      <c r="FE75" s="13">
        <f t="shared" si="495"/>
        <v>-8.9512293102899428E-3</v>
      </c>
      <c r="FF75" s="13">
        <f t="shared" si="495"/>
        <v>-1.2469492414886664E-2</v>
      </c>
      <c r="FG75" s="13">
        <f t="shared" si="462"/>
        <v>-8.0018427451268928E-3</v>
      </c>
      <c r="FH75" s="13">
        <f t="shared" si="463"/>
        <v>-7.9923717027845752E-3</v>
      </c>
      <c r="FI75" s="13">
        <f t="shared" si="464"/>
        <v>-5.1608301381684055E-3</v>
      </c>
      <c r="FJ75" s="13">
        <f t="shared" si="465"/>
        <v>-1.4533526474973029E-3</v>
      </c>
    </row>
    <row r="76" spans="2:166" x14ac:dyDescent="0.2">
      <c r="B76" t="str">
        <f t="shared" si="455"/>
        <v xml:space="preserve"> Services providing</v>
      </c>
      <c r="C76" s="12"/>
      <c r="D76" s="12">
        <f t="shared" ref="D76:AA76" si="496">C13/C$7*D45</f>
        <v>3.3062970551334425</v>
      </c>
      <c r="E76" s="12">
        <f t="shared" si="496"/>
        <v>3.1780136208349767</v>
      </c>
      <c r="F76" s="12">
        <f t="shared" si="496"/>
        <v>1.1926413910038656E-2</v>
      </c>
      <c r="G76" s="12">
        <f t="shared" si="496"/>
        <v>-0.13178826040333103</v>
      </c>
      <c r="H76" s="12">
        <f t="shared" si="496"/>
        <v>1.7334130679967865</v>
      </c>
      <c r="I76" s="12">
        <f t="shared" si="496"/>
        <v>0.89068457008346158</v>
      </c>
      <c r="J76" s="12">
        <f t="shared" si="496"/>
        <v>0.92312936332179407</v>
      </c>
      <c r="K76" s="12">
        <f t="shared" si="496"/>
        <v>3.3940157446369983</v>
      </c>
      <c r="L76" s="12">
        <f t="shared" si="496"/>
        <v>0.49783294991425447</v>
      </c>
      <c r="M76" s="12">
        <f t="shared" si="496"/>
        <v>-0.17698282850517158</v>
      </c>
      <c r="N76" s="12">
        <f t="shared" si="496"/>
        <v>2.9786411332075819</v>
      </c>
      <c r="O76" s="12">
        <f t="shared" si="496"/>
        <v>2.8452954323533062</v>
      </c>
      <c r="P76" s="12">
        <f t="shared" si="496"/>
        <v>2.6926636126079679</v>
      </c>
      <c r="Q76" s="12">
        <f t="shared" si="496"/>
        <v>4.9075876244082215</v>
      </c>
      <c r="R76" s="12">
        <f t="shared" si="496"/>
        <v>-2.2546840957798575</v>
      </c>
      <c r="S76" s="12">
        <f t="shared" si="496"/>
        <v>3.4426955148224647</v>
      </c>
      <c r="T76" s="12">
        <f t="shared" si="496"/>
        <v>2.1907501770241002</v>
      </c>
      <c r="U76" s="12">
        <f t="shared" si="496"/>
        <v>1.4023445139171422</v>
      </c>
      <c r="V76" s="12">
        <f t="shared" si="496"/>
        <v>4.2381139049189684</v>
      </c>
      <c r="W76" s="12">
        <f t="shared" si="496"/>
        <v>2.3505305701230745</v>
      </c>
      <c r="X76" s="12">
        <f t="shared" si="496"/>
        <v>0.85511669729736262</v>
      </c>
      <c r="Y76" s="12">
        <f t="shared" si="496"/>
        <v>2.295711635251847</v>
      </c>
      <c r="Z76" s="12">
        <f t="shared" si="496"/>
        <v>3.5136516597500389</v>
      </c>
      <c r="AA76" s="12">
        <f t="shared" si="496"/>
        <v>3.8042051466381368</v>
      </c>
      <c r="AB76" s="12">
        <f t="shared" ref="AB76:BG76" si="497">AA13/AA$7*AB45</f>
        <v>1.5460448927171349</v>
      </c>
      <c r="AC76" s="12">
        <f t="shared" si="497"/>
        <v>2.818934151906392</v>
      </c>
      <c r="AD76" s="12">
        <f t="shared" si="497"/>
        <v>4.5255978334604618</v>
      </c>
      <c r="AE76" s="12">
        <f t="shared" si="497"/>
        <v>1.9814186763731854</v>
      </c>
      <c r="AF76" s="12">
        <f t="shared" si="497"/>
        <v>5.8949530267427948</v>
      </c>
      <c r="AG76" s="12">
        <f t="shared" si="497"/>
        <v>2.249704050793095</v>
      </c>
      <c r="AH76" s="12">
        <f t="shared" si="497"/>
        <v>3.8238404769666321</v>
      </c>
      <c r="AI76" s="12">
        <f t="shared" si="497"/>
        <v>3.2595519281467005</v>
      </c>
      <c r="AJ76" s="12">
        <f t="shared" si="497"/>
        <v>4.1988617704957516</v>
      </c>
      <c r="AK76" s="12">
        <f t="shared" si="497"/>
        <v>3.0866052338573571</v>
      </c>
      <c r="AL76" s="12">
        <f t="shared" si="497"/>
        <v>3.4744373148235206</v>
      </c>
      <c r="AM76" s="12">
        <f t="shared" si="497"/>
        <v>3.1641389984858601</v>
      </c>
      <c r="AN76" s="12">
        <f t="shared" si="497"/>
        <v>2.2366948227646977</v>
      </c>
      <c r="AO76" s="12">
        <f t="shared" si="497"/>
        <v>4.463842848595414</v>
      </c>
      <c r="AP76" s="12">
        <f t="shared" si="497"/>
        <v>3.4211373125156506</v>
      </c>
      <c r="AQ76" s="12">
        <f t="shared" si="497"/>
        <v>3.5341361904915805</v>
      </c>
      <c r="AR76" s="12">
        <f t="shared" si="497"/>
        <v>1.5571133356551632</v>
      </c>
      <c r="AS76" s="12">
        <f t="shared" si="497"/>
        <v>2.3165281969529024</v>
      </c>
      <c r="AT76" s="12">
        <f t="shared" si="497"/>
        <v>2.142803513508198</v>
      </c>
      <c r="AU76" s="12">
        <f t="shared" si="497"/>
        <v>-1.4101971931083288</v>
      </c>
      <c r="AV76" s="12">
        <f t="shared" si="497"/>
        <v>-1.7323309800289453</v>
      </c>
      <c r="AW76" s="12">
        <f t="shared" si="497"/>
        <v>-3.2770700301031237</v>
      </c>
      <c r="AX76" s="12">
        <f t="shared" si="497"/>
        <v>-3.8922101608284905</v>
      </c>
      <c r="AY76" s="12">
        <f t="shared" si="497"/>
        <v>-2.1252942395846728</v>
      </c>
      <c r="AZ76" s="12">
        <f t="shared" si="497"/>
        <v>-0.76390964865718125</v>
      </c>
      <c r="BA76" s="12">
        <f t="shared" si="497"/>
        <v>2.4393131298739705</v>
      </c>
      <c r="BB76" s="12">
        <f t="shared" si="497"/>
        <v>-9.856144117762403E-3</v>
      </c>
      <c r="BC76" s="12">
        <f t="shared" si="497"/>
        <v>0.68484704962396914</v>
      </c>
      <c r="BD76" s="12">
        <f t="shared" si="497"/>
        <v>-0.42566050607110378</v>
      </c>
      <c r="BE76" s="12">
        <f t="shared" si="497"/>
        <v>0.53880425772774443</v>
      </c>
      <c r="BF76" s="12">
        <f t="shared" si="497"/>
        <v>1.1912655883300101</v>
      </c>
      <c r="BG76" s="12">
        <f t="shared" si="497"/>
        <v>7.9513719527296148E-2</v>
      </c>
      <c r="BH76" s="12">
        <f t="shared" ref="BH76:CM76" si="498">BG13/BG$7*BH45</f>
        <v>1.7924292331669098</v>
      </c>
      <c r="BI76" s="12">
        <f t="shared" si="498"/>
        <v>0.81387408321792021</v>
      </c>
      <c r="BJ76" s="12">
        <f t="shared" si="498"/>
        <v>1.7589873610204052</v>
      </c>
      <c r="BK76" s="12">
        <f t="shared" si="498"/>
        <v>1.1021987346506779</v>
      </c>
      <c r="BL76" s="12">
        <f t="shared" si="498"/>
        <v>2.2147418092932845</v>
      </c>
      <c r="BM76" s="12">
        <f t="shared" si="498"/>
        <v>2.5008240504791304</v>
      </c>
      <c r="BN76" s="12">
        <f t="shared" si="498"/>
        <v>1.9266764398328953</v>
      </c>
      <c r="BO76" s="12">
        <f t="shared" si="498"/>
        <v>1.7700861379982928</v>
      </c>
      <c r="BP76" s="12">
        <f t="shared" si="498"/>
        <v>1.8998765772721962</v>
      </c>
      <c r="BQ76" s="12">
        <f t="shared" si="498"/>
        <v>1.9332630527651768</v>
      </c>
      <c r="BR76" s="12">
        <f t="shared" si="498"/>
        <v>1.6282183946091504</v>
      </c>
      <c r="BS76" s="12">
        <f t="shared" si="498"/>
        <v>2.9857540637514535</v>
      </c>
      <c r="BT76" s="12">
        <f t="shared" si="498"/>
        <v>1.6937437753436793</v>
      </c>
      <c r="BU76" s="12">
        <f t="shared" si="498"/>
        <v>1.8104968915936985</v>
      </c>
      <c r="BV76" s="12">
        <f t="shared" si="498"/>
        <v>2.1746038941274826</v>
      </c>
      <c r="BW76" s="12">
        <f t="shared" si="498"/>
        <v>2.5821128199251806</v>
      </c>
      <c r="BX76" s="12">
        <f t="shared" si="498"/>
        <v>0.30291693611290427</v>
      </c>
      <c r="BY76" s="12">
        <f t="shared" si="498"/>
        <v>1.3432539417677363</v>
      </c>
      <c r="BZ76" s="12">
        <f t="shared" si="498"/>
        <v>-2.9355759534114045</v>
      </c>
      <c r="CA76" s="12">
        <f t="shared" si="498"/>
        <v>-4.4743964818911941</v>
      </c>
      <c r="CB76" s="12">
        <f t="shared" si="498"/>
        <v>-5.3247263978637127</v>
      </c>
      <c r="CC76" s="12">
        <f t="shared" si="498"/>
        <v>-2.3046773283220516</v>
      </c>
      <c r="CD76" s="12">
        <f t="shared" si="498"/>
        <v>-1.1058147067093831</v>
      </c>
      <c r="CE76" s="12">
        <f t="shared" si="498"/>
        <v>-0.85745594247146373</v>
      </c>
      <c r="CF76" s="12">
        <f t="shared" si="498"/>
        <v>2.2304045894843734</v>
      </c>
      <c r="CG76" s="12">
        <f t="shared" si="498"/>
        <v>0.62307100513304459</v>
      </c>
      <c r="CH76" s="12">
        <f t="shared" si="498"/>
        <v>2.2261188664571625</v>
      </c>
      <c r="CI76" s="12">
        <f t="shared" si="498"/>
        <v>1.0579336765152183</v>
      </c>
      <c r="CJ76" s="12">
        <f t="shared" si="498"/>
        <v>1.8692497030853024</v>
      </c>
      <c r="CK76" s="12">
        <f t="shared" si="498"/>
        <v>1.0759779607976356</v>
      </c>
      <c r="CL76" s="12">
        <f t="shared" si="498"/>
        <v>1.5053750167801754</v>
      </c>
      <c r="CM76" s="12">
        <f t="shared" si="498"/>
        <v>1.9120705359738788</v>
      </c>
      <c r="CN76" s="12">
        <f t="shared" ref="CN76:DS76" si="499">CM13/CM$7*CN45</f>
        <v>2.6828817303014354</v>
      </c>
      <c r="CO76" s="12">
        <f t="shared" si="499"/>
        <v>0.9007044528817576</v>
      </c>
      <c r="CP76" s="12">
        <f t="shared" si="499"/>
        <v>2.8424963996694466</v>
      </c>
      <c r="CQ76" s="12">
        <f t="shared" si="499"/>
        <v>2.1332122102457274</v>
      </c>
      <c r="CR76" s="12">
        <f t="shared" si="499"/>
        <v>2.2922077142312975</v>
      </c>
      <c r="CS76" s="12">
        <f t="shared" si="499"/>
        <v>2.1137108221853249</v>
      </c>
      <c r="CT76" s="12">
        <f t="shared" si="499"/>
        <v>3.269736282056249</v>
      </c>
      <c r="CU76" s="12">
        <f t="shared" si="499"/>
        <v>2.4498229893389847</v>
      </c>
      <c r="CV76" s="12">
        <f t="shared" si="499"/>
        <v>0.95484859418352386</v>
      </c>
      <c r="CW76" s="12">
        <f t="shared" si="499"/>
        <v>3.6853462914213657</v>
      </c>
      <c r="CX76" s="12">
        <f t="shared" si="499"/>
        <v>1.6804006270986029</v>
      </c>
      <c r="CY76" s="12">
        <f t="shared" si="499"/>
        <v>2.2525138034523637</v>
      </c>
      <c r="CZ76" s="12">
        <f t="shared" si="499"/>
        <v>3.1302618813792091</v>
      </c>
      <c r="DA76" s="12">
        <f t="shared" si="499"/>
        <v>3.5023890088510043</v>
      </c>
      <c r="DB76" s="12">
        <f t="shared" si="499"/>
        <v>2.5098466487515494</v>
      </c>
      <c r="DC76" s="12">
        <f t="shared" si="499"/>
        <v>2.9171286279182946</v>
      </c>
      <c r="DD76" s="12">
        <f t="shared" si="499"/>
        <v>3.7207049268092445</v>
      </c>
      <c r="DE76" s="12">
        <f t="shared" si="499"/>
        <v>2.8140376102583944</v>
      </c>
      <c r="DF76" s="12">
        <f t="shared" si="499"/>
        <v>2.2091165569242732</v>
      </c>
      <c r="DG76" s="12">
        <f t="shared" si="499"/>
        <v>2.4533011921040102</v>
      </c>
      <c r="DH76" s="12">
        <f t="shared" si="499"/>
        <v>3.5624783748001705</v>
      </c>
      <c r="DI76" s="12">
        <f t="shared" si="499"/>
        <v>2.1509570354091871</v>
      </c>
      <c r="DJ76" s="12">
        <f t="shared" si="499"/>
        <v>1.6609533091586743</v>
      </c>
      <c r="DK76" s="12">
        <f t="shared" si="499"/>
        <v>2.4614984320040665</v>
      </c>
      <c r="DL76" s="12">
        <f t="shared" si="499"/>
        <v>1.364704208969862</v>
      </c>
      <c r="DM76" s="12">
        <f t="shared" si="499"/>
        <v>1.4999636685527773</v>
      </c>
      <c r="DN76" s="12">
        <f t="shared" si="499"/>
        <v>1.5943320844060249</v>
      </c>
      <c r="DO76" s="12">
        <f t="shared" si="499"/>
        <v>1.4367063173361334</v>
      </c>
      <c r="DP76" s="12">
        <f t="shared" si="499"/>
        <v>2.8651983458295311</v>
      </c>
      <c r="DQ76" s="12">
        <f t="shared" si="499"/>
        <v>3.3156651291562804</v>
      </c>
      <c r="DR76" s="12">
        <f t="shared" si="499"/>
        <v>1.1715973269625368</v>
      </c>
      <c r="DS76" s="12">
        <f t="shared" si="499"/>
        <v>1.016765920814418</v>
      </c>
      <c r="DT76" s="43">
        <f t="shared" ref="DT76:EY76" si="500">DS13/DS$7*DT45</f>
        <v>-32.912570354612761</v>
      </c>
      <c r="DU76" s="43">
        <f t="shared" si="500"/>
        <v>13.441785377549431</v>
      </c>
      <c r="DV76" s="43">
        <f t="shared" si="500"/>
        <v>3.5545565492697908</v>
      </c>
      <c r="DW76" s="12">
        <f t="shared" si="500"/>
        <v>0.25941064085190124</v>
      </c>
      <c r="DX76" s="12">
        <f t="shared" si="500"/>
        <v>6.0888362733030768</v>
      </c>
      <c r="DY76" s="12">
        <f t="shared" si="500"/>
        <v>8.8975239585633279</v>
      </c>
      <c r="DZ76" s="12">
        <f t="shared" si="500"/>
        <v>6.6184717226099341</v>
      </c>
      <c r="EA76" s="12">
        <f t="shared" si="500"/>
        <v>1.6558508454953818</v>
      </c>
      <c r="EB76" s="12">
        <f t="shared" si="500"/>
        <v>3.3070628923314054</v>
      </c>
      <c r="EC76" s="12">
        <f t="shared" si="500"/>
        <v>4.2934279459331925</v>
      </c>
      <c r="ED76" s="12">
        <f t="shared" si="500"/>
        <v>-1.2062810629230558</v>
      </c>
      <c r="EE76" s="12">
        <f t="shared" si="500"/>
        <v>0.88885413538380176</v>
      </c>
      <c r="EF76" s="12">
        <f t="shared" si="500"/>
        <v>1.8492095149189005</v>
      </c>
      <c r="EG76" s="12">
        <f t="shared" si="500"/>
        <v>-1.0753481689430429</v>
      </c>
      <c r="EH76" s="12">
        <f t="shared" si="500"/>
        <v>-0.41023170196581193</v>
      </c>
      <c r="EI76" s="12">
        <f t="shared" si="500"/>
        <v>-0.77440940199737496</v>
      </c>
      <c r="EJ76" s="13">
        <f t="shared" si="500"/>
        <v>2.8734119101603177</v>
      </c>
      <c r="EK76" s="13">
        <f t="shared" si="500"/>
        <v>3.3867905417202491</v>
      </c>
      <c r="EL76" s="13">
        <f t="shared" si="500"/>
        <v>2.1425323412485056</v>
      </c>
      <c r="EM76" s="13">
        <f t="shared" si="500"/>
        <v>1.3234467347906154</v>
      </c>
      <c r="EN76" s="13">
        <f t="shared" si="500"/>
        <v>1.3648306153558316</v>
      </c>
      <c r="EO76" s="13">
        <f t="shared" si="500"/>
        <v>0.77515924212466247</v>
      </c>
      <c r="EP76" s="13">
        <f t="shared" si="500"/>
        <v>1.2397903730324429</v>
      </c>
      <c r="EQ76" s="13">
        <f t="shared" si="500"/>
        <v>1.2211584842561016</v>
      </c>
      <c r="ER76" s="13">
        <f t="shared" si="500"/>
        <v>0.13821191398617846</v>
      </c>
      <c r="ES76" s="13">
        <f t="shared" si="500"/>
        <v>6.8698167550072048E-2</v>
      </c>
      <c r="ET76" s="13">
        <f t="shared" si="500"/>
        <v>0.54156465770930329</v>
      </c>
      <c r="EU76" s="13">
        <f t="shared" si="500"/>
        <v>0.7491835311766456</v>
      </c>
      <c r="EV76" s="13">
        <f t="shared" si="500"/>
        <v>0.57189278022515766</v>
      </c>
      <c r="EW76" s="13">
        <f t="shared" si="500"/>
        <v>0.63390843689511833</v>
      </c>
      <c r="EX76" s="13">
        <f t="shared" si="500"/>
        <v>0.78463817173855743</v>
      </c>
      <c r="EY76" s="13">
        <f t="shared" si="500"/>
        <v>1.0105097944028942</v>
      </c>
      <c r="EZ76" s="13">
        <f t="shared" ref="EZ76:FF76" si="501">EY13/EY$7*EZ45</f>
        <v>1.0496094883623677</v>
      </c>
      <c r="FA76" s="13">
        <f t="shared" si="501"/>
        <v>1.0426446782089629</v>
      </c>
      <c r="FB76" s="13">
        <f t="shared" si="501"/>
        <v>1.0594188063051697</v>
      </c>
      <c r="FC76" s="13">
        <f t="shared" si="501"/>
        <v>0.904184064624315</v>
      </c>
      <c r="FD76" s="13">
        <f t="shared" si="501"/>
        <v>1.0655698799892166</v>
      </c>
      <c r="FE76" s="13">
        <f t="shared" si="501"/>
        <v>1.0134796176306726</v>
      </c>
      <c r="FF76" s="13">
        <f t="shared" si="501"/>
        <v>0.98664739032166149</v>
      </c>
      <c r="FG76" s="13">
        <f t="shared" si="462"/>
        <v>0.95189658056541282</v>
      </c>
      <c r="FH76" s="13">
        <f t="shared" si="463"/>
        <v>0.76047048710052467</v>
      </c>
      <c r="FI76" s="13">
        <f t="shared" si="464"/>
        <v>1.8886908126134259</v>
      </c>
      <c r="FJ76" s="13">
        <f t="shared" si="465"/>
        <v>0.60118402512672398</v>
      </c>
    </row>
    <row r="77" spans="2:166" x14ac:dyDescent="0.2">
      <c r="B77" t="str">
        <f t="shared" si="455"/>
        <v xml:space="preserve">   Wholesale and retail trade</v>
      </c>
      <c r="C77" s="12"/>
      <c r="D77" s="12">
        <f t="shared" ref="D77:AA77" si="502">C14/C$7*D46</f>
        <v>0.12171835206963233</v>
      </c>
      <c r="E77" s="12">
        <f t="shared" si="502"/>
        <v>0.22986499965424631</v>
      </c>
      <c r="F77" s="12">
        <f t="shared" si="502"/>
        <v>0.69076393819690973</v>
      </c>
      <c r="G77" s="12">
        <f t="shared" si="502"/>
        <v>-1.3126187958002817</v>
      </c>
      <c r="H77" s="12">
        <f t="shared" si="502"/>
        <v>3.6087432341987524E-2</v>
      </c>
      <c r="I77" s="12">
        <f t="shared" si="502"/>
        <v>-0.16710267783998439</v>
      </c>
      <c r="J77" s="12">
        <f t="shared" si="502"/>
        <v>-0.2491208033140673</v>
      </c>
      <c r="K77" s="12">
        <f t="shared" si="502"/>
        <v>0.65388640167053391</v>
      </c>
      <c r="L77" s="12">
        <f t="shared" si="502"/>
        <v>5.9204776957587697E-2</v>
      </c>
      <c r="M77" s="12">
        <f t="shared" si="502"/>
        <v>-0.39765940214195666</v>
      </c>
      <c r="N77" s="12">
        <f t="shared" si="502"/>
        <v>0.13063289232818598</v>
      </c>
      <c r="O77" s="12">
        <f t="shared" si="502"/>
        <v>0.28494967939831845</v>
      </c>
      <c r="P77" s="12">
        <f t="shared" si="502"/>
        <v>0.20091223608469178</v>
      </c>
      <c r="Q77" s="12">
        <f t="shared" si="502"/>
        <v>1.230779175613741</v>
      </c>
      <c r="R77" s="12">
        <f t="shared" si="502"/>
        <v>-1.0157685688987907</v>
      </c>
      <c r="S77" s="12">
        <f t="shared" si="502"/>
        <v>0.22388620063920442</v>
      </c>
      <c r="T77" s="12">
        <f t="shared" si="502"/>
        <v>0.30530317888281994</v>
      </c>
      <c r="U77" s="12">
        <f t="shared" si="502"/>
        <v>0.66034843780421737</v>
      </c>
      <c r="V77" s="12">
        <f t="shared" si="502"/>
        <v>0.20938480431019038</v>
      </c>
      <c r="W77" s="12">
        <f t="shared" si="502"/>
        <v>0.46316055135675094</v>
      </c>
      <c r="X77" s="12">
        <f t="shared" si="502"/>
        <v>0.35501994814312537</v>
      </c>
      <c r="Y77" s="12">
        <f t="shared" si="502"/>
        <v>0.66910887593632662</v>
      </c>
      <c r="Z77" s="12">
        <f t="shared" si="502"/>
        <v>0.57439194485488243</v>
      </c>
      <c r="AA77" s="12">
        <f t="shared" si="502"/>
        <v>1.0508373012586805</v>
      </c>
      <c r="AB77" s="12">
        <f t="shared" ref="AB77:BG77" si="503">AA14/AA$7*AB46</f>
        <v>0.48371151812470942</v>
      </c>
      <c r="AC77" s="12">
        <f t="shared" si="503"/>
        <v>0.31140846725532983</v>
      </c>
      <c r="AD77" s="12">
        <f t="shared" si="503"/>
        <v>0.50818036456563498</v>
      </c>
      <c r="AE77" s="12">
        <f t="shared" si="503"/>
        <v>-0.30877775276231001</v>
      </c>
      <c r="AF77" s="12">
        <f t="shared" si="503"/>
        <v>1.6647320107412373</v>
      </c>
      <c r="AG77" s="12">
        <f t="shared" si="503"/>
        <v>0.5160174140463929</v>
      </c>
      <c r="AH77" s="12">
        <f t="shared" si="503"/>
        <v>1.076644938593684</v>
      </c>
      <c r="AI77" s="12">
        <f t="shared" si="503"/>
        <v>-0.19148389506777277</v>
      </c>
      <c r="AJ77" s="12">
        <f t="shared" si="503"/>
        <v>0.76713254755524629</v>
      </c>
      <c r="AK77" s="12">
        <f t="shared" si="503"/>
        <v>0.56249747667584804</v>
      </c>
      <c r="AL77" s="12">
        <f t="shared" si="503"/>
        <v>1.1405314634584101</v>
      </c>
      <c r="AM77" s="12">
        <f t="shared" si="503"/>
        <v>0.28446200932533372</v>
      </c>
      <c r="AN77" s="12">
        <f t="shared" si="503"/>
        <v>0.33271525813382635</v>
      </c>
      <c r="AO77" s="12">
        <f t="shared" si="503"/>
        <v>0.89929843857967617</v>
      </c>
      <c r="AP77" s="12">
        <f t="shared" si="503"/>
        <v>0.88158892303685166</v>
      </c>
      <c r="AQ77" s="12">
        <f t="shared" si="503"/>
        <v>0.29740507143662986</v>
      </c>
      <c r="AR77" s="12">
        <f t="shared" si="503"/>
        <v>0.31533646270557975</v>
      </c>
      <c r="AS77" s="12">
        <f t="shared" si="503"/>
        <v>9.4338706026935622E-3</v>
      </c>
      <c r="AT77" s="12">
        <f t="shared" si="503"/>
        <v>0.46515026691142131</v>
      </c>
      <c r="AU77" s="12">
        <f t="shared" si="503"/>
        <v>-0.5255539880712824</v>
      </c>
      <c r="AV77" s="12">
        <f t="shared" si="503"/>
        <v>-0.628722460664348</v>
      </c>
      <c r="AW77" s="12">
        <f t="shared" si="503"/>
        <v>-1.1127490913023677</v>
      </c>
      <c r="AX77" s="12">
        <f t="shared" si="503"/>
        <v>-1.596027772589935</v>
      </c>
      <c r="AY77" s="12">
        <f t="shared" si="503"/>
        <v>-1.2147388733356994</v>
      </c>
      <c r="AZ77" s="12">
        <f t="shared" si="503"/>
        <v>-0.94033504664916379</v>
      </c>
      <c r="BA77" s="12">
        <f t="shared" si="503"/>
        <v>1.947502987411198</v>
      </c>
      <c r="BB77" s="12">
        <f t="shared" si="503"/>
        <v>-0.4387599972195706</v>
      </c>
      <c r="BC77" s="12">
        <f t="shared" si="503"/>
        <v>7.9310813740949504E-2</v>
      </c>
      <c r="BD77" s="12">
        <f t="shared" si="503"/>
        <v>-0.38316736155906578</v>
      </c>
      <c r="BE77" s="12">
        <f t="shared" si="503"/>
        <v>0.15988212392129406</v>
      </c>
      <c r="BF77" s="12">
        <f t="shared" si="503"/>
        <v>3.9868508408572749E-2</v>
      </c>
      <c r="BG77" s="12">
        <f t="shared" si="503"/>
        <v>-9.9115339596330079E-2</v>
      </c>
      <c r="BH77" s="12">
        <f t="shared" ref="BH77:CM77" si="504">BG14/BG$7*BH46</f>
        <v>0.34056103686358802</v>
      </c>
      <c r="BI77" s="12">
        <f t="shared" si="504"/>
        <v>-3.9518654324565368E-2</v>
      </c>
      <c r="BJ77" s="12">
        <f t="shared" si="504"/>
        <v>4.9360932789978579E-2</v>
      </c>
      <c r="BK77" s="12">
        <f t="shared" si="504"/>
        <v>0.22648836167612313</v>
      </c>
      <c r="BL77" s="12">
        <f t="shared" si="504"/>
        <v>0.43342411445660634</v>
      </c>
      <c r="BM77" s="12">
        <f t="shared" si="504"/>
        <v>0.44930140932495161</v>
      </c>
      <c r="BN77" s="12">
        <f t="shared" si="504"/>
        <v>0.38761893876762821</v>
      </c>
      <c r="BO77" s="12">
        <f t="shared" si="504"/>
        <v>9.5146255774272909E-2</v>
      </c>
      <c r="BP77" s="12">
        <f t="shared" si="504"/>
        <v>2.8275246634644254E-2</v>
      </c>
      <c r="BQ77" s="12">
        <f t="shared" si="504"/>
        <v>8.4316468108437501E-2</v>
      </c>
      <c r="BR77" s="12">
        <f t="shared" si="504"/>
        <v>9.291120156359885E-3</v>
      </c>
      <c r="BS77" s="12">
        <f t="shared" si="504"/>
        <v>0.66672109530008461</v>
      </c>
      <c r="BT77" s="12">
        <f t="shared" si="504"/>
        <v>0.14670092364750051</v>
      </c>
      <c r="BU77" s="12">
        <f t="shared" si="504"/>
        <v>0.28317200818153726</v>
      </c>
      <c r="BV77" s="12">
        <f t="shared" si="504"/>
        <v>0.36372301843973925</v>
      </c>
      <c r="BW77" s="12">
        <f t="shared" si="504"/>
        <v>0.58158761582256002</v>
      </c>
      <c r="BX77" s="12">
        <f t="shared" si="504"/>
        <v>-0.51791738470929671</v>
      </c>
      <c r="BY77" s="12">
        <f t="shared" si="504"/>
        <v>8.9026023184425145E-3</v>
      </c>
      <c r="BZ77" s="12">
        <f t="shared" si="504"/>
        <v>-1.0117011356060572</v>
      </c>
      <c r="CA77" s="12">
        <f t="shared" si="504"/>
        <v>-1.5193392011826556</v>
      </c>
      <c r="CB77" s="12">
        <f t="shared" si="504"/>
        <v>-1.3634457307097305</v>
      </c>
      <c r="CC77" s="12">
        <f t="shared" si="504"/>
        <v>-0.4362815202103128</v>
      </c>
      <c r="CD77" s="12">
        <f t="shared" si="504"/>
        <v>-0.66259576294546607</v>
      </c>
      <c r="CE77" s="12">
        <f t="shared" si="504"/>
        <v>-0.64855546483471715</v>
      </c>
      <c r="CF77" s="12">
        <f t="shared" si="504"/>
        <v>0.18333416147533727</v>
      </c>
      <c r="CG77" s="12">
        <f t="shared" si="504"/>
        <v>-0.15233010161358643</v>
      </c>
      <c r="CH77" s="12">
        <f t="shared" si="504"/>
        <v>0.38562178920789425</v>
      </c>
      <c r="CI77" s="12">
        <f t="shared" si="504"/>
        <v>0.20986544887162153</v>
      </c>
      <c r="CJ77" s="12">
        <f t="shared" si="504"/>
        <v>0.21881711930005418</v>
      </c>
      <c r="CK77" s="12">
        <f t="shared" si="504"/>
        <v>3.7612222360761539E-2</v>
      </c>
      <c r="CL77" s="12">
        <f t="shared" si="504"/>
        <v>3.7422369777534999E-2</v>
      </c>
      <c r="CM77" s="12">
        <f t="shared" si="504"/>
        <v>0.25264082051919828</v>
      </c>
      <c r="CN77" s="12">
        <f t="shared" ref="CN77:DS77" si="505">CM14/CM$7*CN46</f>
        <v>0.47717051639667091</v>
      </c>
      <c r="CO77" s="12">
        <f t="shared" si="505"/>
        <v>0.33249053524730959</v>
      </c>
      <c r="CP77" s="12">
        <f t="shared" si="505"/>
        <v>0.34957200615675338</v>
      </c>
      <c r="CQ77" s="12">
        <f t="shared" si="505"/>
        <v>0.37397293115083968</v>
      </c>
      <c r="CR77" s="12">
        <f t="shared" si="505"/>
        <v>0.35309532680598671</v>
      </c>
      <c r="CS77" s="12">
        <f t="shared" si="505"/>
        <v>0.4235654106542836</v>
      </c>
      <c r="CT77" s="12">
        <f t="shared" si="505"/>
        <v>0.64856126312792139</v>
      </c>
      <c r="CU77" s="12">
        <f t="shared" si="505"/>
        <v>0.12333558934376894</v>
      </c>
      <c r="CV77" s="12">
        <f t="shared" si="505"/>
        <v>-8.7024138219799804E-2</v>
      </c>
      <c r="CW77" s="12">
        <f t="shared" si="505"/>
        <v>0.48451900585623348</v>
      </c>
      <c r="CX77" s="12">
        <f t="shared" si="505"/>
        <v>0.25974306759133803</v>
      </c>
      <c r="CY77" s="12">
        <f t="shared" si="505"/>
        <v>0.32758266636385991</v>
      </c>
      <c r="CZ77" s="12">
        <f t="shared" si="505"/>
        <v>0.2906531916463147</v>
      </c>
      <c r="DA77" s="12">
        <f t="shared" si="505"/>
        <v>0.37388316613524381</v>
      </c>
      <c r="DB77" s="12">
        <f t="shared" si="505"/>
        <v>-8.3274357744795614E-3</v>
      </c>
      <c r="DC77" s="12">
        <f t="shared" si="505"/>
        <v>-2.4809170715964831E-2</v>
      </c>
      <c r="DD77" s="12">
        <f t="shared" si="505"/>
        <v>0.33966621589756146</v>
      </c>
      <c r="DE77" s="12">
        <f t="shared" si="505"/>
        <v>4.882729954131218E-2</v>
      </c>
      <c r="DF77" s="12">
        <f t="shared" si="505"/>
        <v>0.20296662822224099</v>
      </c>
      <c r="DG77" s="12">
        <f t="shared" si="505"/>
        <v>0.14524479395683865</v>
      </c>
      <c r="DH77" s="12">
        <f t="shared" si="505"/>
        <v>0.18471824464348571</v>
      </c>
      <c r="DI77" s="12">
        <f t="shared" si="505"/>
        <v>6.3481824405802106E-2</v>
      </c>
      <c r="DJ77" s="12">
        <f t="shared" si="505"/>
        <v>-3.1529186702017674E-2</v>
      </c>
      <c r="DK77" s="12">
        <f t="shared" si="505"/>
        <v>0.20543595873069065</v>
      </c>
      <c r="DL77" s="12">
        <f t="shared" si="505"/>
        <v>-0.2476948801476703</v>
      </c>
      <c r="DM77" s="12">
        <f t="shared" si="505"/>
        <v>-2.3267160121236214E-2</v>
      </c>
      <c r="DN77" s="12">
        <f t="shared" si="505"/>
        <v>-0.23774284651855443</v>
      </c>
      <c r="DO77" s="12">
        <f t="shared" si="505"/>
        <v>0.49839384076117721</v>
      </c>
      <c r="DP77" s="12">
        <f t="shared" si="505"/>
        <v>-0.56397498496280107</v>
      </c>
      <c r="DQ77" s="12">
        <f t="shared" si="505"/>
        <v>-0.35259098007465139</v>
      </c>
      <c r="DR77" s="12">
        <f t="shared" si="505"/>
        <v>-0.10494088387735312</v>
      </c>
      <c r="DS77" s="12">
        <f t="shared" si="505"/>
        <v>-7.496222204477947E-3</v>
      </c>
      <c r="DT77" s="43">
        <f t="shared" ref="DT77:EY77" si="506">DS14/DS$7*DT46</f>
        <v>-4.6981728816097412</v>
      </c>
      <c r="DU77" s="43">
        <f t="shared" si="506"/>
        <v>3.4183837345656887</v>
      </c>
      <c r="DV77" s="43">
        <f t="shared" si="506"/>
        <v>0.96477187775951856</v>
      </c>
      <c r="DW77" s="12">
        <f t="shared" si="506"/>
        <v>0.71078036426517899</v>
      </c>
      <c r="DX77" s="12">
        <f t="shared" si="506"/>
        <v>0.93184734625250387</v>
      </c>
      <c r="DY77" s="12">
        <f t="shared" si="506"/>
        <v>0.25747249518296778</v>
      </c>
      <c r="DZ77" s="12">
        <f t="shared" si="506"/>
        <v>0.38747435913989209</v>
      </c>
      <c r="EA77" s="12">
        <f t="shared" si="506"/>
        <v>-1.5654105222952208</v>
      </c>
      <c r="EB77" s="12">
        <f t="shared" si="506"/>
        <v>3.0642718078826507E-2</v>
      </c>
      <c r="EC77" s="12">
        <f t="shared" si="506"/>
        <v>0.15234387183800296</v>
      </c>
      <c r="ED77" s="12">
        <f t="shared" si="506"/>
        <v>-0.41371386454861314</v>
      </c>
      <c r="EE77" s="12">
        <f t="shared" si="506"/>
        <v>0.87881559802370679</v>
      </c>
      <c r="EF77" s="12">
        <f t="shared" si="506"/>
        <v>6.7529406724676069E-2</v>
      </c>
      <c r="EG77" s="12">
        <f t="shared" si="506"/>
        <v>-0.46259489969228329</v>
      </c>
      <c r="EH77" s="12">
        <f t="shared" si="506"/>
        <v>-0.76543246546103061</v>
      </c>
      <c r="EI77" s="12">
        <f t="shared" si="506"/>
        <v>-0.57921057996241576</v>
      </c>
      <c r="EJ77" s="13">
        <f t="shared" si="506"/>
        <v>0.34516913577330827</v>
      </c>
      <c r="EK77" s="13">
        <f t="shared" si="506"/>
        <v>0.46169398270353235</v>
      </c>
      <c r="EL77" s="13">
        <f t="shared" si="506"/>
        <v>6.5412413085698298E-2</v>
      </c>
      <c r="EM77" s="13">
        <f t="shared" si="506"/>
        <v>-0.23342383394314048</v>
      </c>
      <c r="EN77" s="13">
        <f t="shared" si="506"/>
        <v>-0.25871330536126436</v>
      </c>
      <c r="EO77" s="13">
        <f t="shared" si="506"/>
        <v>-8.7625482539996177E-2</v>
      </c>
      <c r="EP77" s="13">
        <f t="shared" si="506"/>
        <v>-8.9941488852919887E-2</v>
      </c>
      <c r="EQ77" s="13">
        <f t="shared" si="506"/>
        <v>-0.12764791395775252</v>
      </c>
      <c r="ER77" s="13">
        <f t="shared" si="506"/>
        <v>1.3429815161900152E-2</v>
      </c>
      <c r="ES77" s="13">
        <f t="shared" si="506"/>
        <v>-6.8669895979350845E-2</v>
      </c>
      <c r="ET77" s="13">
        <f t="shared" si="506"/>
        <v>-0.13804210813392281</v>
      </c>
      <c r="EU77" s="13">
        <f t="shared" si="506"/>
        <v>-8.6789067686381074E-2</v>
      </c>
      <c r="EV77" s="13">
        <f t="shared" si="506"/>
        <v>9.7860129840265639E-2</v>
      </c>
      <c r="EW77" s="13">
        <f t="shared" si="506"/>
        <v>0.14276677648149552</v>
      </c>
      <c r="EX77" s="13">
        <f t="shared" si="506"/>
        <v>0.10265298030402925</v>
      </c>
      <c r="EY77" s="13">
        <f t="shared" si="506"/>
        <v>-5.3425600869876624E-3</v>
      </c>
      <c r="EZ77" s="13">
        <f t="shared" ref="EZ77:FF77" si="507">EY14/EY$7*EZ46</f>
        <v>4.313063288610907E-2</v>
      </c>
      <c r="FA77" s="13">
        <f t="shared" si="507"/>
        <v>3.1543522961888587E-2</v>
      </c>
      <c r="FB77" s="13">
        <f t="shared" si="507"/>
        <v>3.7076858968257673E-2</v>
      </c>
      <c r="FC77" s="13">
        <f t="shared" si="507"/>
        <v>-4.9046895708165561E-2</v>
      </c>
      <c r="FD77" s="13">
        <f t="shared" si="507"/>
        <v>-5.1390651531288802E-3</v>
      </c>
      <c r="FE77" s="13">
        <f t="shared" si="507"/>
        <v>-3.0584922824858689E-2</v>
      </c>
      <c r="FF77" s="13">
        <f t="shared" si="507"/>
        <v>-2.2867424808391022E-2</v>
      </c>
      <c r="FG77" s="13">
        <f t="shared" si="462"/>
        <v>-1.2627030082920248E-2</v>
      </c>
      <c r="FH77" s="13">
        <f t="shared" si="463"/>
        <v>2.6761621302888661E-2</v>
      </c>
      <c r="FI77" s="13">
        <f t="shared" si="464"/>
        <v>5.3456129041259098E-2</v>
      </c>
      <c r="FJ77" s="13">
        <f t="shared" si="465"/>
        <v>0</v>
      </c>
    </row>
    <row r="78" spans="2:166" x14ac:dyDescent="0.2">
      <c r="B78" t="str">
        <f t="shared" si="455"/>
        <v xml:space="preserve">   Transportation and public utilities</v>
      </c>
      <c r="C78" s="12"/>
      <c r="D78" s="12">
        <f t="shared" ref="D78:AA78" si="508">C15/C$7*D47</f>
        <v>0.73221921987042426</v>
      </c>
      <c r="E78" s="12">
        <f t="shared" si="508"/>
        <v>9.7010184563773916E-2</v>
      </c>
      <c r="F78" s="12">
        <f t="shared" si="508"/>
        <v>-0.47009640523756163</v>
      </c>
      <c r="G78" s="12">
        <f t="shared" si="508"/>
        <v>0.60317829164359482</v>
      </c>
      <c r="H78" s="12">
        <f t="shared" si="508"/>
        <v>-0.11904815832718098</v>
      </c>
      <c r="I78" s="12">
        <f t="shared" si="508"/>
        <v>0.26925387507580767</v>
      </c>
      <c r="J78" s="12">
        <f t="shared" si="508"/>
        <v>-0.2456852645260923</v>
      </c>
      <c r="K78" s="12">
        <f t="shared" si="508"/>
        <v>-0.30236345558349448</v>
      </c>
      <c r="L78" s="12">
        <f t="shared" si="508"/>
        <v>5.9409610572597055E-2</v>
      </c>
      <c r="M78" s="12">
        <f t="shared" si="508"/>
        <v>-0.23163372568854518</v>
      </c>
      <c r="N78" s="12">
        <f t="shared" si="508"/>
        <v>-0.16346946072787871</v>
      </c>
      <c r="O78" s="12">
        <f t="shared" si="508"/>
        <v>0.20387661787575198</v>
      </c>
      <c r="P78" s="12">
        <f t="shared" si="508"/>
        <v>-0.33149202026946883</v>
      </c>
      <c r="Q78" s="12">
        <f t="shared" si="508"/>
        <v>0.31286184542201995</v>
      </c>
      <c r="R78" s="12">
        <f t="shared" si="508"/>
        <v>-0.94312885285181791</v>
      </c>
      <c r="S78" s="12">
        <f t="shared" si="508"/>
        <v>0.90954460235474321</v>
      </c>
      <c r="T78" s="12">
        <f t="shared" si="508"/>
        <v>5.857596271547811E-2</v>
      </c>
      <c r="U78" s="12">
        <f t="shared" si="508"/>
        <v>-1.1597496794210222E-2</v>
      </c>
      <c r="V78" s="12">
        <f t="shared" si="508"/>
        <v>3.482778299975206E-2</v>
      </c>
      <c r="W78" s="12">
        <f t="shared" si="508"/>
        <v>-6.8305394324515836E-2</v>
      </c>
      <c r="X78" s="12">
        <f t="shared" si="508"/>
        <v>-2.2666001270956349E-2</v>
      </c>
      <c r="Y78" s="12">
        <f t="shared" si="508"/>
        <v>0.33895587697622448</v>
      </c>
      <c r="Z78" s="12">
        <f t="shared" si="508"/>
        <v>-2.2624403948510719E-2</v>
      </c>
      <c r="AA78" s="12">
        <f t="shared" si="508"/>
        <v>0.44954584721988861</v>
      </c>
      <c r="AB78" s="12">
        <f t="shared" ref="AB78:BG78" si="509">AA15/AA$7*AB47</f>
        <v>-0.6399893525450211</v>
      </c>
      <c r="AC78" s="12">
        <f t="shared" si="509"/>
        <v>0.95597605941731112</v>
      </c>
      <c r="AD78" s="12">
        <f t="shared" si="509"/>
        <v>0.42993394106828919</v>
      </c>
      <c r="AE78" s="12">
        <f t="shared" si="509"/>
        <v>8.6453137479548872E-2</v>
      </c>
      <c r="AF78" s="12">
        <f t="shared" si="509"/>
        <v>0.15036299454801952</v>
      </c>
      <c r="AG78" s="12">
        <f t="shared" si="509"/>
        <v>-0.283919403948312</v>
      </c>
      <c r="AH78" s="12">
        <f t="shared" si="509"/>
        <v>-0.73766802970613277</v>
      </c>
      <c r="AI78" s="12">
        <f t="shared" si="509"/>
        <v>1.6484372351049514</v>
      </c>
      <c r="AJ78" s="12">
        <f t="shared" si="509"/>
        <v>0.1423359778090417</v>
      </c>
      <c r="AK78" s="12">
        <f t="shared" si="509"/>
        <v>0.12016728084757945</v>
      </c>
      <c r="AL78" s="12">
        <f t="shared" si="509"/>
        <v>-0.10700550910568603</v>
      </c>
      <c r="AM78" s="12">
        <f t="shared" si="509"/>
        <v>0.28981628817528882</v>
      </c>
      <c r="AN78" s="12">
        <f t="shared" si="509"/>
        <v>-0.20952924749408339</v>
      </c>
      <c r="AO78" s="12">
        <f t="shared" si="509"/>
        <v>-3.8559371203175076E-2</v>
      </c>
      <c r="AP78" s="12">
        <f t="shared" si="509"/>
        <v>0.1952766938448946</v>
      </c>
      <c r="AQ78" s="12">
        <f t="shared" si="509"/>
        <v>-0.21475661118608388</v>
      </c>
      <c r="AR78" s="12">
        <f t="shared" si="509"/>
        <v>-0.10332016105800598</v>
      </c>
      <c r="AS78" s="12">
        <f t="shared" si="509"/>
        <v>-2.822000468129772E-2</v>
      </c>
      <c r="AT78" s="12">
        <f t="shared" si="509"/>
        <v>0.19113050948041063</v>
      </c>
      <c r="AU78" s="12">
        <f t="shared" si="509"/>
        <v>3.7487553159689178E-2</v>
      </c>
      <c r="AV78" s="12">
        <f t="shared" si="509"/>
        <v>-0.34509453590194406</v>
      </c>
      <c r="AW78" s="12">
        <f t="shared" si="509"/>
        <v>-0.37363246417848961</v>
      </c>
      <c r="AX78" s="12">
        <f t="shared" si="509"/>
        <v>-0.59328903355975515</v>
      </c>
      <c r="AY78" s="12">
        <f t="shared" si="509"/>
        <v>-5.794121143112782E-2</v>
      </c>
      <c r="AZ78" s="12">
        <f t="shared" si="509"/>
        <v>-0.15485078732941129</v>
      </c>
      <c r="BA78" s="12">
        <f t="shared" si="509"/>
        <v>0.17088267355382558</v>
      </c>
      <c r="BB78" s="12">
        <f t="shared" si="509"/>
        <v>-0.24994338404645122</v>
      </c>
      <c r="BC78" s="12">
        <f t="shared" si="509"/>
        <v>3.973336114774139E-2</v>
      </c>
      <c r="BD78" s="12">
        <f t="shared" si="509"/>
        <v>-0.23252930627208065</v>
      </c>
      <c r="BE78" s="12">
        <f t="shared" si="509"/>
        <v>0</v>
      </c>
      <c r="BF78" s="12">
        <f t="shared" si="509"/>
        <v>-0.1083453748136793</v>
      </c>
      <c r="BG78" s="12">
        <f t="shared" si="509"/>
        <v>-1.9831757568077858E-2</v>
      </c>
      <c r="BH78" s="12">
        <f t="shared" ref="BH78:CM78" si="510">BG15/BG$7*BH47</f>
        <v>0.1923540984849359</v>
      </c>
      <c r="BI78" s="12">
        <f t="shared" si="510"/>
        <v>9.8989910709513136E-3</v>
      </c>
      <c r="BJ78" s="12">
        <f t="shared" si="510"/>
        <v>0.12983357898455586</v>
      </c>
      <c r="BK78" s="12">
        <f t="shared" si="510"/>
        <v>-0.16373148653757172</v>
      </c>
      <c r="BL78" s="12">
        <f t="shared" si="510"/>
        <v>-0.12508834330916738</v>
      </c>
      <c r="BM78" s="12">
        <f t="shared" si="510"/>
        <v>-0.12396889239084884</v>
      </c>
      <c r="BN78" s="12">
        <f t="shared" si="510"/>
        <v>9.6956404565898144E-2</v>
      </c>
      <c r="BO78" s="12">
        <f t="shared" si="510"/>
        <v>0.13475867397236055</v>
      </c>
      <c r="BP78" s="12">
        <f t="shared" si="510"/>
        <v>1.8874110215635218E-2</v>
      </c>
      <c r="BQ78" s="12">
        <f t="shared" si="510"/>
        <v>3.754250238539876E-2</v>
      </c>
      <c r="BR78" s="12">
        <f t="shared" si="510"/>
        <v>0</v>
      </c>
      <c r="BS78" s="12">
        <f t="shared" si="510"/>
        <v>0.2172625610896467</v>
      </c>
      <c r="BT78" s="12">
        <f t="shared" si="510"/>
        <v>0.10155936521563665</v>
      </c>
      <c r="BU78" s="12">
        <f t="shared" si="510"/>
        <v>0</v>
      </c>
      <c r="BV78" s="12">
        <f t="shared" si="510"/>
        <v>4.526452887225571E-2</v>
      </c>
      <c r="BW78" s="12">
        <f t="shared" si="510"/>
        <v>-2.6786973474066611E-2</v>
      </c>
      <c r="BX78" s="12">
        <f t="shared" si="510"/>
        <v>0</v>
      </c>
      <c r="BY78" s="12">
        <f t="shared" si="510"/>
        <v>-0.17461488513305581</v>
      </c>
      <c r="BZ78" s="12">
        <f t="shared" si="510"/>
        <v>-0.25879195206211691</v>
      </c>
      <c r="CA78" s="12">
        <f t="shared" si="510"/>
        <v>-0.19468631720330482</v>
      </c>
      <c r="CB78" s="12">
        <f t="shared" si="510"/>
        <v>-0.4201260501630405</v>
      </c>
      <c r="CC78" s="12">
        <f t="shared" si="510"/>
        <v>-0.17492192464684753</v>
      </c>
      <c r="CD78" s="12">
        <f t="shared" si="510"/>
        <v>-0.14942632110261642</v>
      </c>
      <c r="CE78" s="12">
        <f t="shared" si="510"/>
        <v>-9.4621927992784294E-2</v>
      </c>
      <c r="CF78" s="12">
        <f t="shared" si="510"/>
        <v>-4.7755738938488487E-2</v>
      </c>
      <c r="CG78" s="12">
        <f t="shared" si="510"/>
        <v>9.6630442698148203E-2</v>
      </c>
      <c r="CH78" s="12">
        <f t="shared" si="510"/>
        <v>0.13562262308839287</v>
      </c>
      <c r="CI78" s="12">
        <f t="shared" si="510"/>
        <v>8.6198059707645922E-2</v>
      </c>
      <c r="CJ78" s="12">
        <f t="shared" si="510"/>
        <v>0.13439378935619009</v>
      </c>
      <c r="CK78" s="12">
        <f t="shared" si="510"/>
        <v>0.15282890735215887</v>
      </c>
      <c r="CL78" s="12">
        <f t="shared" si="510"/>
        <v>-6.4952031956822379E-2</v>
      </c>
      <c r="CM78" s="12">
        <f t="shared" si="510"/>
        <v>8.4431736812747321E-2</v>
      </c>
      <c r="CN78" s="12">
        <f t="shared" ref="CN78:DS78" si="511">CM15/CM$7*CN47</f>
        <v>0.12171821477084339</v>
      </c>
      <c r="CO78" s="12">
        <f t="shared" si="511"/>
        <v>9.1635203188529489E-3</v>
      </c>
      <c r="CP78" s="12">
        <f t="shared" si="511"/>
        <v>-4.5337218851885151E-2</v>
      </c>
      <c r="CQ78" s="12">
        <f t="shared" si="511"/>
        <v>-9.0213137366705835E-3</v>
      </c>
      <c r="CR78" s="12">
        <f t="shared" si="511"/>
        <v>0.19243776398346329</v>
      </c>
      <c r="CS78" s="12">
        <f t="shared" si="511"/>
        <v>0.15410606535997667</v>
      </c>
      <c r="CT78" s="12">
        <f t="shared" si="511"/>
        <v>0.18065846827879609</v>
      </c>
      <c r="CU78" s="12">
        <f t="shared" si="511"/>
        <v>0.35584964379062062</v>
      </c>
      <c r="CV78" s="12">
        <f t="shared" si="511"/>
        <v>0.29712710441595847</v>
      </c>
      <c r="CW78" s="12">
        <f t="shared" si="511"/>
        <v>0.17722168587703624</v>
      </c>
      <c r="CX78" s="12">
        <f t="shared" si="511"/>
        <v>0.18410691307826765</v>
      </c>
      <c r="CY78" s="12">
        <f t="shared" si="511"/>
        <v>0.26348980619097162</v>
      </c>
      <c r="CZ78" s="12">
        <f t="shared" si="511"/>
        <v>5.9747006124026926E-2</v>
      </c>
      <c r="DA78" s="12">
        <f t="shared" si="511"/>
        <v>0.18000495352726958</v>
      </c>
      <c r="DB78" s="12">
        <f t="shared" si="511"/>
        <v>0.33625609345068241</v>
      </c>
      <c r="DC78" s="12">
        <f t="shared" si="511"/>
        <v>5.8280372969435487E-2</v>
      </c>
      <c r="DD78" s="12">
        <f t="shared" si="511"/>
        <v>0.25266682668643536</v>
      </c>
      <c r="DE78" s="12">
        <f t="shared" si="511"/>
        <v>0.25863773034759319</v>
      </c>
      <c r="DF78" s="12">
        <f t="shared" si="511"/>
        <v>0.16416698792522663</v>
      </c>
      <c r="DG78" s="12">
        <f t="shared" si="511"/>
        <v>0.23026907275511629</v>
      </c>
      <c r="DH78" s="12">
        <f t="shared" si="511"/>
        <v>0.20383465916588667</v>
      </c>
      <c r="DI78" s="12">
        <f t="shared" si="511"/>
        <v>0.19379193090143773</v>
      </c>
      <c r="DJ78" s="12">
        <f t="shared" si="511"/>
        <v>0.20117227219343015</v>
      </c>
      <c r="DK78" s="12">
        <f t="shared" si="511"/>
        <v>0.16768759707269965</v>
      </c>
      <c r="DL78" s="12">
        <f t="shared" si="511"/>
        <v>1.5616530407856717E-2</v>
      </c>
      <c r="DM78" s="12">
        <f t="shared" si="511"/>
        <v>1.5545907084561423E-2</v>
      </c>
      <c r="DN78" s="12">
        <f t="shared" si="511"/>
        <v>0.18880859890699309</v>
      </c>
      <c r="DO78" s="12">
        <f t="shared" si="511"/>
        <v>0.10860823119877407</v>
      </c>
      <c r="DP78" s="12">
        <f t="shared" si="511"/>
        <v>0.17897185320541903</v>
      </c>
      <c r="DQ78" s="12">
        <f t="shared" si="511"/>
        <v>0.16957627942392775</v>
      </c>
      <c r="DR78" s="12">
        <f t="shared" si="511"/>
        <v>0.13716892173391035</v>
      </c>
      <c r="DS78" s="12">
        <f t="shared" si="511"/>
        <v>0.11371195715717944</v>
      </c>
      <c r="DT78" s="43">
        <f t="shared" ref="DT78:EY78" si="512">DS15/DS$7*DT47</f>
        <v>-1.1915927335015624</v>
      </c>
      <c r="DU78" s="43">
        <f t="shared" si="512"/>
        <v>0.11929173473563245</v>
      </c>
      <c r="DV78" s="43">
        <f t="shared" si="512"/>
        <v>0.41556318295423322</v>
      </c>
      <c r="DW78" s="12">
        <f t="shared" si="512"/>
        <v>3.2489527092732971E-2</v>
      </c>
      <c r="DX78" s="12">
        <f t="shared" si="512"/>
        <v>-0.22981614743402679</v>
      </c>
      <c r="DY78" s="12">
        <f t="shared" si="512"/>
        <v>0.32111786158988376</v>
      </c>
      <c r="DZ78" s="12">
        <f t="shared" si="512"/>
        <v>0.79870069593678794</v>
      </c>
      <c r="EA78" s="12">
        <f t="shared" si="512"/>
        <v>0.64287234776149993</v>
      </c>
      <c r="EB78" s="12">
        <f t="shared" si="512"/>
        <v>0.10820935237344749</v>
      </c>
      <c r="EC78" s="12">
        <f t="shared" si="512"/>
        <v>0.23225911911620736</v>
      </c>
      <c r="ED78" s="12">
        <f t="shared" si="512"/>
        <v>0.16720280923288089</v>
      </c>
      <c r="EE78" s="12">
        <f t="shared" si="512"/>
        <v>-9.6683557800393241E-2</v>
      </c>
      <c r="EF78" s="12">
        <f t="shared" si="512"/>
        <v>-0.10382163029070642</v>
      </c>
      <c r="EG78" s="12">
        <f t="shared" si="512"/>
        <v>-2.9722801614186691E-2</v>
      </c>
      <c r="EH78" s="12">
        <f t="shared" si="512"/>
        <v>1.4965053199936414E-2</v>
      </c>
      <c r="EI78" s="12">
        <f t="shared" si="512"/>
        <v>-0.14010439931622803</v>
      </c>
      <c r="EJ78" s="13">
        <f t="shared" si="512"/>
        <v>9.0891482682909738E-2</v>
      </c>
      <c r="EK78" s="13">
        <f t="shared" si="512"/>
        <v>0.12223783528130276</v>
      </c>
      <c r="EL78" s="13">
        <f t="shared" si="512"/>
        <v>2.9914102843693589E-2</v>
      </c>
      <c r="EM78" s="13">
        <f t="shared" si="512"/>
        <v>2.9570677170470922E-2</v>
      </c>
      <c r="EN78" s="13">
        <f t="shared" si="512"/>
        <v>2.700894813058035E-2</v>
      </c>
      <c r="EO78" s="13">
        <f t="shared" si="512"/>
        <v>-3.1673172226301123E-2</v>
      </c>
      <c r="EP78" s="13">
        <f t="shared" si="512"/>
        <v>-3.2542772526667631E-2</v>
      </c>
      <c r="EQ78" s="13">
        <f t="shared" si="512"/>
        <v>1.291992593601575E-2</v>
      </c>
      <c r="ER78" s="13">
        <f t="shared" si="512"/>
        <v>9.3574283405902358E-3</v>
      </c>
      <c r="ES78" s="13">
        <f t="shared" si="512"/>
        <v>8.2759159321533302E-3</v>
      </c>
      <c r="ET78" s="13">
        <f t="shared" si="512"/>
        <v>1.0088036351584293E-2</v>
      </c>
      <c r="EU78" s="13">
        <f t="shared" si="512"/>
        <v>-1.5936396028731509E-2</v>
      </c>
      <c r="EV78" s="13">
        <f t="shared" si="512"/>
        <v>-3.4135249082546025E-2</v>
      </c>
      <c r="EW78" s="13">
        <f t="shared" si="512"/>
        <v>-2.5152320907570049E-2</v>
      </c>
      <c r="EX78" s="13">
        <f t="shared" si="512"/>
        <v>-2.3303411978004448E-2</v>
      </c>
      <c r="EY78" s="13">
        <f t="shared" si="512"/>
        <v>-1.6745004063346589E-2</v>
      </c>
      <c r="EZ78" s="13">
        <f t="shared" ref="EZ78:FF78" si="513">EY15/EY$7*EZ47</f>
        <v>-2.9734766031173285E-2</v>
      </c>
      <c r="FA78" s="13">
        <f t="shared" si="513"/>
        <v>-3.5056083675652855E-2</v>
      </c>
      <c r="FB78" s="13">
        <f t="shared" si="513"/>
        <v>-2.8115998191295087E-2</v>
      </c>
      <c r="FC78" s="13">
        <f t="shared" si="513"/>
        <v>-1.2433898890760691E-2</v>
      </c>
      <c r="FD78" s="13">
        <f t="shared" si="513"/>
        <v>-2.3863140445604034E-2</v>
      </c>
      <c r="FE78" s="13">
        <f t="shared" si="513"/>
        <v>-2.8039569635250589E-2</v>
      </c>
      <c r="FF78" s="13">
        <f t="shared" si="513"/>
        <v>-2.7864032974340789E-2</v>
      </c>
      <c r="FG78" s="13">
        <f t="shared" si="462"/>
        <v>-1.8671461163398399E-2</v>
      </c>
      <c r="FH78" s="13">
        <f t="shared" si="463"/>
        <v>-3.3641266243382463E-2</v>
      </c>
      <c r="FI78" s="13">
        <f t="shared" si="464"/>
        <v>-3.1615081823472689E-2</v>
      </c>
      <c r="FJ78" s="13">
        <f t="shared" si="465"/>
        <v>-3.1014933231607731E-2</v>
      </c>
    </row>
    <row r="79" spans="2:166" x14ac:dyDescent="0.2">
      <c r="B79" t="str">
        <f t="shared" si="455"/>
        <v xml:space="preserve">   Information</v>
      </c>
      <c r="C79" s="12"/>
      <c r="D79" s="12">
        <f t="shared" ref="D79:AA79" si="514">C16/C$7*D48</f>
        <v>-3.6240250599265632E-2</v>
      </c>
      <c r="E79" s="12">
        <f t="shared" si="514"/>
        <v>0.14716497042524632</v>
      </c>
      <c r="F79" s="12">
        <f t="shared" si="514"/>
        <v>-0.1289452024724457</v>
      </c>
      <c r="G79" s="12">
        <f t="shared" si="514"/>
        <v>0.22201258086295117</v>
      </c>
      <c r="H79" s="12">
        <f t="shared" si="514"/>
        <v>0.23517743432028565</v>
      </c>
      <c r="I79" s="12">
        <f t="shared" si="514"/>
        <v>0.20905036654787115</v>
      </c>
      <c r="J79" s="12">
        <f t="shared" si="514"/>
        <v>0.29686713467748721</v>
      </c>
      <c r="K79" s="12">
        <f t="shared" si="514"/>
        <v>0.17036939518005337</v>
      </c>
      <c r="L79" s="12">
        <f t="shared" si="514"/>
        <v>4.7570000529074445E-2</v>
      </c>
      <c r="M79" s="12">
        <f t="shared" si="514"/>
        <v>0.16868045455665068</v>
      </c>
      <c r="N79" s="12">
        <f t="shared" si="514"/>
        <v>0.30660925557043878</v>
      </c>
      <c r="O79" s="12">
        <f t="shared" si="514"/>
        <v>0.2549236089683295</v>
      </c>
      <c r="P79" s="12">
        <f t="shared" si="514"/>
        <v>0.29160849849091419</v>
      </c>
      <c r="Q79" s="12">
        <f t="shared" si="514"/>
        <v>0.4814931510813224</v>
      </c>
      <c r="R79" s="12">
        <f t="shared" si="514"/>
        <v>-0.10294800668528861</v>
      </c>
      <c r="S79" s="12">
        <f t="shared" si="514"/>
        <v>0.21593630416506365</v>
      </c>
      <c r="T79" s="12">
        <f t="shared" si="514"/>
        <v>0.23915101633857694</v>
      </c>
      <c r="U79" s="12">
        <f t="shared" si="514"/>
        <v>7.0179518501163898E-2</v>
      </c>
      <c r="V79" s="12">
        <f t="shared" si="514"/>
        <v>1.0506570904246177</v>
      </c>
      <c r="W79" s="12">
        <f t="shared" si="514"/>
        <v>0.23444560020188893</v>
      </c>
      <c r="X79" s="12">
        <f t="shared" si="514"/>
        <v>0.60125098739130034</v>
      </c>
      <c r="Y79" s="12">
        <f t="shared" si="514"/>
        <v>0.49958474464230679</v>
      </c>
      <c r="Z79" s="12">
        <f t="shared" si="514"/>
        <v>0.66117843918330299</v>
      </c>
      <c r="AA79" s="12">
        <f t="shared" si="514"/>
        <v>0.23273902224244489</v>
      </c>
      <c r="AB79" s="12">
        <f t="shared" ref="AB79:BG79" si="515">AA16/AA$7*AB48</f>
        <v>0.43931878088631854</v>
      </c>
      <c r="AC79" s="12">
        <f t="shared" si="515"/>
        <v>-0.15243587932061406</v>
      </c>
      <c r="AD79" s="12">
        <f t="shared" si="515"/>
        <v>0.30281953740260664</v>
      </c>
      <c r="AE79" s="12">
        <f t="shared" si="515"/>
        <v>0.3542451941299698</v>
      </c>
      <c r="AF79" s="12">
        <f t="shared" si="515"/>
        <v>0.38383525833516119</v>
      </c>
      <c r="AG79" s="12">
        <f t="shared" si="515"/>
        <v>0.54513923833401434</v>
      </c>
      <c r="AH79" s="12">
        <f t="shared" si="515"/>
        <v>0.13536790718059943</v>
      </c>
      <c r="AI79" s="12">
        <f t="shared" si="515"/>
        <v>0.2589332049482565</v>
      </c>
      <c r="AJ79" s="12">
        <f t="shared" si="515"/>
        <v>0.12179274500118896</v>
      </c>
      <c r="AK79" s="12">
        <f t="shared" si="515"/>
        <v>0.48549386850563836</v>
      </c>
      <c r="AL79" s="12">
        <f t="shared" si="515"/>
        <v>0.31272974321945923</v>
      </c>
      <c r="AM79" s="12">
        <f t="shared" si="515"/>
        <v>0.88970908216416866</v>
      </c>
      <c r="AN79" s="12">
        <f t="shared" si="515"/>
        <v>0.23754699704378598</v>
      </c>
      <c r="AO79" s="12">
        <f t="shared" si="515"/>
        <v>1.2074064800010742</v>
      </c>
      <c r="AP79" s="12">
        <f t="shared" si="515"/>
        <v>0.16519376225769444</v>
      </c>
      <c r="AQ79" s="12">
        <f t="shared" si="515"/>
        <v>1.4100504381060943</v>
      </c>
      <c r="AR79" s="12">
        <f t="shared" si="515"/>
        <v>0.87677913090876269</v>
      </c>
      <c r="AS79" s="12">
        <f t="shared" si="515"/>
        <v>1.0842169291285522</v>
      </c>
      <c r="AT79" s="12">
        <f t="shared" si="515"/>
        <v>0.35570939229291132</v>
      </c>
      <c r="AU79" s="12">
        <f t="shared" si="515"/>
        <v>-1.8654460324237742E-2</v>
      </c>
      <c r="AV79" s="12">
        <f t="shared" si="515"/>
        <v>-0.42835487737754474</v>
      </c>
      <c r="AW79" s="12">
        <f t="shared" si="515"/>
        <v>-0.42217301193363876</v>
      </c>
      <c r="AX79" s="12">
        <f t="shared" si="515"/>
        <v>-0.21641198749698062</v>
      </c>
      <c r="AY79" s="12">
        <f t="shared" si="515"/>
        <v>-0.4332896782673385</v>
      </c>
      <c r="AZ79" s="12">
        <f t="shared" si="515"/>
        <v>-0.16516142654410068</v>
      </c>
      <c r="BA79" s="12">
        <f t="shared" si="515"/>
        <v>-0.11767958469788357</v>
      </c>
      <c r="BB79" s="12">
        <f t="shared" si="515"/>
        <v>-3.9317966452027293E-2</v>
      </c>
      <c r="BC79" s="12">
        <f t="shared" si="515"/>
        <v>-0.19518082796351272</v>
      </c>
      <c r="BD79" s="12">
        <f t="shared" si="515"/>
        <v>-0.19562037113069619</v>
      </c>
      <c r="BE79" s="12">
        <f t="shared" si="515"/>
        <v>0.1305844029524901</v>
      </c>
      <c r="BF79" s="12">
        <f t="shared" si="515"/>
        <v>0.14077222828462738</v>
      </c>
      <c r="BG79" s="12">
        <f t="shared" si="515"/>
        <v>8.9980654882791736E-2</v>
      </c>
      <c r="BH79" s="12">
        <f t="shared" ref="BH79:CM79" si="516">BG16/BG$7*BH48</f>
        <v>8.9962687278072204E-2</v>
      </c>
      <c r="BI79" s="12">
        <f t="shared" si="516"/>
        <v>-3.9448272565438626E-2</v>
      </c>
      <c r="BJ79" s="12">
        <f t="shared" si="516"/>
        <v>0.17969754817982747</v>
      </c>
      <c r="BK79" s="12">
        <f t="shared" si="516"/>
        <v>0.19854591752702777</v>
      </c>
      <c r="BL79" s="12">
        <f t="shared" si="516"/>
        <v>4.8898201898520892E-2</v>
      </c>
      <c r="BM79" s="12">
        <f t="shared" si="516"/>
        <v>0.1266930940001153</v>
      </c>
      <c r="BN79" s="12">
        <f t="shared" si="516"/>
        <v>8.6912626745645372E-2</v>
      </c>
      <c r="BO79" s="12">
        <f t="shared" si="516"/>
        <v>0.15350822943831677</v>
      </c>
      <c r="BP79" s="12">
        <f t="shared" si="516"/>
        <v>0.5372484308675356</v>
      </c>
      <c r="BQ79" s="12">
        <f t="shared" si="516"/>
        <v>0.52278173336497835</v>
      </c>
      <c r="BR79" s="12">
        <f t="shared" si="516"/>
        <v>0.26474163892030889</v>
      </c>
      <c r="BS79" s="12">
        <f t="shared" si="516"/>
        <v>0.23451236663869957</v>
      </c>
      <c r="BT79" s="12">
        <f t="shared" si="516"/>
        <v>0.25079567760954552</v>
      </c>
      <c r="BU79" s="12">
        <f t="shared" si="516"/>
        <v>7.2909058080601136E-2</v>
      </c>
      <c r="BV79" s="12">
        <f t="shared" si="516"/>
        <v>0.15475827725834992</v>
      </c>
      <c r="BW79" s="12">
        <f t="shared" si="516"/>
        <v>0.32948192788092279</v>
      </c>
      <c r="BX79" s="12">
        <f t="shared" si="516"/>
        <v>0.30870488509353372</v>
      </c>
      <c r="BY79" s="12">
        <f t="shared" si="516"/>
        <v>0.39254512612435716</v>
      </c>
      <c r="BZ79" s="12">
        <f t="shared" si="516"/>
        <v>0.19792985219452108</v>
      </c>
      <c r="CA79" s="12">
        <f t="shared" si="516"/>
        <v>-9.8870022864796403E-2</v>
      </c>
      <c r="CB79" s="12">
        <f t="shared" si="516"/>
        <v>-0.30630860083209394</v>
      </c>
      <c r="CC79" s="12">
        <f t="shared" si="516"/>
        <v>-0.26774331620756542</v>
      </c>
      <c r="CD79" s="12">
        <f t="shared" si="516"/>
        <v>-3.7904018237788259E-2</v>
      </c>
      <c r="CE79" s="12">
        <f t="shared" si="516"/>
        <v>4.7961434093969482E-2</v>
      </c>
      <c r="CF79" s="12">
        <f t="shared" si="516"/>
        <v>0</v>
      </c>
      <c r="CG79" s="12">
        <f t="shared" si="516"/>
        <v>4.7938229745503783E-2</v>
      </c>
      <c r="CH79" s="12">
        <f t="shared" si="516"/>
        <v>0.23230290763049949</v>
      </c>
      <c r="CI79" s="12">
        <f t="shared" si="516"/>
        <v>-3.7857424047853749E-2</v>
      </c>
      <c r="CJ79" s="12">
        <f t="shared" si="516"/>
        <v>9.5145379336780397E-2</v>
      </c>
      <c r="CK79" s="12">
        <f t="shared" si="516"/>
        <v>0.19007814040064963</v>
      </c>
      <c r="CL79" s="12">
        <f t="shared" si="516"/>
        <v>3.7471653256477493E-2</v>
      </c>
      <c r="CM79" s="12">
        <f t="shared" si="516"/>
        <v>0.14062605886444945</v>
      </c>
      <c r="CN79" s="12">
        <f t="shared" ref="CN79:DS79" si="517">CM16/CM$7*CN48</f>
        <v>8.3576097699060325E-2</v>
      </c>
      <c r="CO79" s="12">
        <f t="shared" si="517"/>
        <v>-0.20778618508622596</v>
      </c>
      <c r="CP79" s="12">
        <f t="shared" si="517"/>
        <v>6.4056010639388719E-2</v>
      </c>
      <c r="CQ79" s="12">
        <f t="shared" si="517"/>
        <v>0.14582780428267733</v>
      </c>
      <c r="CR79" s="12">
        <f t="shared" si="517"/>
        <v>0.1448191200454377</v>
      </c>
      <c r="CS79" s="12">
        <f t="shared" si="517"/>
        <v>0.15295478644975932</v>
      </c>
      <c r="CT79" s="12">
        <f t="shared" si="517"/>
        <v>0.26101930420670882</v>
      </c>
      <c r="CU79" s="12">
        <f t="shared" si="517"/>
        <v>0.2226067493715968</v>
      </c>
      <c r="CV79" s="12">
        <f t="shared" si="517"/>
        <v>0.26607609343693767</v>
      </c>
      <c r="CW79" s="12">
        <f t="shared" si="517"/>
        <v>0.42852185717211355</v>
      </c>
      <c r="CX79" s="12">
        <f t="shared" si="517"/>
        <v>-5.1418526792902021E-2</v>
      </c>
      <c r="CY79" s="12">
        <f t="shared" si="517"/>
        <v>-5.1101835513663353E-2</v>
      </c>
      <c r="CZ79" s="12">
        <f t="shared" si="517"/>
        <v>0.29372685856874309</v>
      </c>
      <c r="DA79" s="12">
        <f t="shared" si="517"/>
        <v>0.50322390720865395</v>
      </c>
      <c r="DB79" s="12">
        <f t="shared" si="517"/>
        <v>0.50683735966241927</v>
      </c>
      <c r="DC79" s="12">
        <f t="shared" si="517"/>
        <v>0.39843254761784014</v>
      </c>
      <c r="DD79" s="12">
        <f t="shared" si="517"/>
        <v>0.59514614487248685</v>
      </c>
      <c r="DE79" s="12">
        <f t="shared" si="517"/>
        <v>0.53678127383836494</v>
      </c>
      <c r="DF79" s="12">
        <f t="shared" si="517"/>
        <v>0.43045180483463991</v>
      </c>
      <c r="DG79" s="12">
        <f t="shared" si="517"/>
        <v>0.36106665014486516</v>
      </c>
      <c r="DH79" s="12">
        <f t="shared" si="517"/>
        <v>0.34223237881699242</v>
      </c>
      <c r="DI79" s="12">
        <f t="shared" si="517"/>
        <v>0.30633288535946185</v>
      </c>
      <c r="DJ79" s="12">
        <f t="shared" si="517"/>
        <v>0.28873117657236358</v>
      </c>
      <c r="DK79" s="12">
        <f t="shared" si="517"/>
        <v>0.2874323914001905</v>
      </c>
      <c r="DL79" s="12">
        <f t="shared" si="517"/>
        <v>0.85789874750539541</v>
      </c>
      <c r="DM79" s="12">
        <f t="shared" si="517"/>
        <v>0.75143833593012099</v>
      </c>
      <c r="DN79" s="12">
        <f t="shared" si="517"/>
        <v>0.38633399299838583</v>
      </c>
      <c r="DO79" s="12">
        <f t="shared" si="517"/>
        <v>0.58575469305090766</v>
      </c>
      <c r="DP79" s="12">
        <f t="shared" si="517"/>
        <v>0.64840456396833412</v>
      </c>
      <c r="DQ79" s="12">
        <f t="shared" si="517"/>
        <v>0.79729142203221082</v>
      </c>
      <c r="DR79" s="12">
        <f t="shared" si="517"/>
        <v>7.5491045593803444E-2</v>
      </c>
      <c r="DS79" s="12">
        <f t="shared" si="517"/>
        <v>0.44477032075163181</v>
      </c>
      <c r="DT79" s="43">
        <f t="shared" ref="DT79:EY79" si="518">DS16/DS$7*DT48</f>
        <v>2.2469094613541254E-2</v>
      </c>
      <c r="DU79" s="43">
        <f t="shared" si="518"/>
        <v>8.4584538039728402E-2</v>
      </c>
      <c r="DV79" s="43">
        <f t="shared" si="518"/>
        <v>0.59512784399596264</v>
      </c>
      <c r="DW79" s="12">
        <f t="shared" si="518"/>
        <v>0.13033552666453019</v>
      </c>
      <c r="DX79" s="12">
        <f t="shared" si="518"/>
        <v>0.45494947297207361</v>
      </c>
      <c r="DY79" s="12">
        <f t="shared" si="518"/>
        <v>0.48988715534894989</v>
      </c>
      <c r="DZ79" s="12">
        <f t="shared" si="518"/>
        <v>1.0825738679963917</v>
      </c>
      <c r="EA79" s="12">
        <f t="shared" si="518"/>
        <v>4.6190836512465784E-2</v>
      </c>
      <c r="EB79" s="12">
        <f t="shared" si="518"/>
        <v>0.89973844021733862</v>
      </c>
      <c r="EC79" s="12">
        <f t="shared" si="518"/>
        <v>-0.12813603042379917</v>
      </c>
      <c r="ED79" s="12">
        <f t="shared" si="518"/>
        <v>-0.20759503063595708</v>
      </c>
      <c r="EE79" s="12">
        <f t="shared" si="518"/>
        <v>-0.36874877835203396</v>
      </c>
      <c r="EF79" s="12">
        <f t="shared" si="518"/>
        <v>-0.5043183048053147</v>
      </c>
      <c r="EG79" s="12">
        <f t="shared" si="518"/>
        <v>-0.78128988561309531</v>
      </c>
      <c r="EH79" s="12">
        <f t="shared" si="518"/>
        <v>0.35725452898100429</v>
      </c>
      <c r="EI79" s="12">
        <f t="shared" si="518"/>
        <v>-0.35248054371001269</v>
      </c>
      <c r="EJ79" s="13">
        <f t="shared" si="518"/>
        <v>0.33149218444627832</v>
      </c>
      <c r="EK79" s="13">
        <f t="shared" si="518"/>
        <v>0.54433545137228101</v>
      </c>
      <c r="EL79" s="13">
        <f t="shared" si="518"/>
        <v>0.35925977311690904</v>
      </c>
      <c r="EM79" s="13">
        <f t="shared" si="518"/>
        <v>-0.45293817664653757</v>
      </c>
      <c r="EN79" s="13">
        <f t="shared" si="518"/>
        <v>2.6705962514653011E-2</v>
      </c>
      <c r="EO79" s="13">
        <f t="shared" si="518"/>
        <v>0.18389282989603176</v>
      </c>
      <c r="EP79" s="13">
        <f t="shared" si="518"/>
        <v>0.56172207906118043</v>
      </c>
      <c r="EQ79" s="13">
        <f t="shared" si="518"/>
        <v>0.33447273015765344</v>
      </c>
      <c r="ER79" s="13">
        <f t="shared" si="518"/>
        <v>-0.28054980215137371</v>
      </c>
      <c r="ES79" s="13">
        <f t="shared" si="518"/>
        <v>-0.23042492884332577</v>
      </c>
      <c r="ET79" s="13">
        <f t="shared" si="518"/>
        <v>0.25869803999719476</v>
      </c>
      <c r="EU79" s="13">
        <f t="shared" si="518"/>
        <v>0.26778083923035328</v>
      </c>
      <c r="EV79" s="13">
        <f t="shared" si="518"/>
        <v>7.9626168578881537E-2</v>
      </c>
      <c r="EW79" s="13">
        <f t="shared" si="518"/>
        <v>-2.0565176580464768E-2</v>
      </c>
      <c r="EX79" s="13">
        <f t="shared" si="518"/>
        <v>-8.2431067204528127E-2</v>
      </c>
      <c r="EY79" s="13">
        <f t="shared" si="518"/>
        <v>9.488379679023462E-2</v>
      </c>
      <c r="EZ79" s="13">
        <f t="shared" ref="EZ79:FF79" si="519">EY16/EY$7*EZ48</f>
        <v>0.15502668381310655</v>
      </c>
      <c r="FA79" s="13">
        <f t="shared" si="519"/>
        <v>7.2342792252904756E-2</v>
      </c>
      <c r="FB79" s="13">
        <f t="shared" si="519"/>
        <v>5.1924938965099539E-2</v>
      </c>
      <c r="FC79" s="13">
        <f t="shared" si="519"/>
        <v>7.8850497313443749E-2</v>
      </c>
      <c r="FD79" s="13">
        <f t="shared" si="519"/>
        <v>0.15479517803080564</v>
      </c>
      <c r="FE79" s="13">
        <f t="shared" si="519"/>
        <v>0.17907553566128495</v>
      </c>
      <c r="FF79" s="13">
        <f t="shared" si="519"/>
        <v>0.13962240480523366</v>
      </c>
      <c r="FG79" s="13">
        <f t="shared" si="462"/>
        <v>0.12988357445542326</v>
      </c>
      <c r="FH79" s="13">
        <f t="shared" si="463"/>
        <v>9.1814219641002254E-2</v>
      </c>
      <c r="FI79" s="13">
        <f t="shared" si="464"/>
        <v>0.14915629913823664</v>
      </c>
      <c r="FJ79" s="13">
        <f t="shared" si="465"/>
        <v>8.4700748280613913E-2</v>
      </c>
    </row>
    <row r="80" spans="2:166" x14ac:dyDescent="0.2">
      <c r="B80" t="str">
        <f t="shared" si="455"/>
        <v xml:space="preserve">   Financial activities</v>
      </c>
      <c r="C80" s="12"/>
      <c r="D80" s="12">
        <f t="shared" ref="D80:AA80" si="520">C17/C$7*D49</f>
        <v>0.15924618213805122</v>
      </c>
      <c r="E80" s="12">
        <f t="shared" si="520"/>
        <v>2.4100598536848015E-2</v>
      </c>
      <c r="F80" s="12">
        <f t="shared" si="520"/>
        <v>-0.16532172398989745</v>
      </c>
      <c r="G80" s="12">
        <f t="shared" si="520"/>
        <v>2.4011221157522619E-2</v>
      </c>
      <c r="H80" s="12">
        <f t="shared" si="520"/>
        <v>0.19449092868795806</v>
      </c>
      <c r="I80" s="12">
        <f t="shared" si="520"/>
        <v>-0.15436946450356237</v>
      </c>
      <c r="J80" s="12">
        <f t="shared" si="520"/>
        <v>-5.9460640702857663E-2</v>
      </c>
      <c r="K80" s="12">
        <f t="shared" si="520"/>
        <v>0.2787354842136498</v>
      </c>
      <c r="L80" s="12">
        <f t="shared" si="520"/>
        <v>4.7429470984316803E-2</v>
      </c>
      <c r="M80" s="12">
        <f t="shared" si="520"/>
        <v>0.23950868174650891</v>
      </c>
      <c r="N80" s="12">
        <f t="shared" si="520"/>
        <v>0.49934877045872889</v>
      </c>
      <c r="O80" s="12">
        <f t="shared" si="520"/>
        <v>9.4851482166192241E-2</v>
      </c>
      <c r="P80" s="12">
        <f t="shared" si="520"/>
        <v>4.7174078401887025E-2</v>
      </c>
      <c r="Q80" s="12">
        <f t="shared" si="520"/>
        <v>0.74524828613323713</v>
      </c>
      <c r="R80" s="12">
        <f t="shared" si="520"/>
        <v>-0.14914966230553348</v>
      </c>
      <c r="S80" s="12">
        <f t="shared" si="520"/>
        <v>0.88497943588371797</v>
      </c>
      <c r="T80" s="12">
        <f t="shared" si="520"/>
        <v>-0.5534807953153198</v>
      </c>
      <c r="U80" s="12">
        <f t="shared" si="520"/>
        <v>-0.29672818762082909</v>
      </c>
      <c r="V80" s="12">
        <f t="shared" si="520"/>
        <v>-0.51641580725671188</v>
      </c>
      <c r="W80" s="12">
        <f t="shared" si="520"/>
        <v>-0.10244296589653049</v>
      </c>
      <c r="X80" s="12">
        <f t="shared" si="520"/>
        <v>-0.16860490221262431</v>
      </c>
      <c r="Y80" s="12">
        <f t="shared" si="520"/>
        <v>0.34773466323890639</v>
      </c>
      <c r="Z80" s="12">
        <f t="shared" si="520"/>
        <v>0.27646307970172795</v>
      </c>
      <c r="AA80" s="12">
        <f t="shared" si="520"/>
        <v>0.21934976176057083</v>
      </c>
      <c r="AB80" s="12">
        <f t="shared" ref="AB80:BG80" si="521">AA17/AA$7*AB49</f>
        <v>0.12324556151649156</v>
      </c>
      <c r="AC80" s="12">
        <f t="shared" si="521"/>
        <v>7.7643432192345319E-2</v>
      </c>
      <c r="AD80" s="12">
        <f t="shared" si="521"/>
        <v>5.4761746099257581E-2</v>
      </c>
      <c r="AE80" s="12">
        <f t="shared" si="521"/>
        <v>3.2245285442921837E-2</v>
      </c>
      <c r="AF80" s="12">
        <f t="shared" si="521"/>
        <v>0.33543522770461021</v>
      </c>
      <c r="AG80" s="12">
        <f t="shared" si="521"/>
        <v>0.26427411313767613</v>
      </c>
      <c r="AH80" s="12">
        <f t="shared" si="521"/>
        <v>0.65258268027288435</v>
      </c>
      <c r="AI80" s="12">
        <f t="shared" si="521"/>
        <v>-0.18022201403869789</v>
      </c>
      <c r="AJ80" s="12">
        <f t="shared" si="521"/>
        <v>1.1258594622865177</v>
      </c>
      <c r="AK80" s="12">
        <f t="shared" si="521"/>
        <v>0.46855609603268394</v>
      </c>
      <c r="AL80" s="12">
        <f t="shared" si="521"/>
        <v>0.84523400684049832</v>
      </c>
      <c r="AM80" s="12">
        <f t="shared" si="521"/>
        <v>0.12758855123204704</v>
      </c>
      <c r="AN80" s="12">
        <f t="shared" si="521"/>
        <v>0.17653402265856141</v>
      </c>
      <c r="AO80" s="12">
        <f t="shared" si="521"/>
        <v>0.17590702744990222</v>
      </c>
      <c r="AP80" s="12">
        <f t="shared" si="521"/>
        <v>-0.10488089016984124</v>
      </c>
      <c r="AQ80" s="12">
        <f t="shared" si="521"/>
        <v>0.12474946975292771</v>
      </c>
      <c r="AR80" s="12">
        <f t="shared" si="521"/>
        <v>-0.15039209865650546</v>
      </c>
      <c r="AS80" s="12">
        <f t="shared" si="521"/>
        <v>-0.13100474796721848</v>
      </c>
      <c r="AT80" s="12">
        <f t="shared" si="521"/>
        <v>8.4927545143578587E-2</v>
      </c>
      <c r="AU80" s="12">
        <f t="shared" si="521"/>
        <v>0.45073689325513078</v>
      </c>
      <c r="AV80" s="12">
        <f t="shared" si="521"/>
        <v>-1.875804675916706E-2</v>
      </c>
      <c r="AW80" s="12">
        <f t="shared" si="521"/>
        <v>0.47605468045299282</v>
      </c>
      <c r="AX80" s="12">
        <f t="shared" si="521"/>
        <v>-0.18898202272389736</v>
      </c>
      <c r="AY80" s="12">
        <f t="shared" si="521"/>
        <v>-0.34278731450723104</v>
      </c>
      <c r="AZ80" s="12">
        <f t="shared" si="521"/>
        <v>4.9278386296495301E-2</v>
      </c>
      <c r="BA80" s="12">
        <f t="shared" si="521"/>
        <v>2.9712135796642544E-2</v>
      </c>
      <c r="BB80" s="12">
        <f t="shared" si="521"/>
        <v>0.17920130717170032</v>
      </c>
      <c r="BC80" s="12">
        <f t="shared" si="521"/>
        <v>0.40461117835684773</v>
      </c>
      <c r="BD80" s="12">
        <f t="shared" si="521"/>
        <v>0.16007757483648066</v>
      </c>
      <c r="BE80" s="12">
        <f t="shared" si="521"/>
        <v>0.23179950972266064</v>
      </c>
      <c r="BF80" s="12">
        <f t="shared" si="521"/>
        <v>-0.14816382946667472</v>
      </c>
      <c r="BG80" s="12">
        <f t="shared" si="521"/>
        <v>-6.9287513152108252E-2</v>
      </c>
      <c r="BH80" s="12">
        <f t="shared" ref="BH80:CM80" si="522">BG17/BG$7*BH49</f>
        <v>-0.20625576821850053</v>
      </c>
      <c r="BI80" s="12">
        <f t="shared" si="522"/>
        <v>-5.9141747614203065E-2</v>
      </c>
      <c r="BJ80" s="12">
        <f t="shared" si="522"/>
        <v>-4.9166714833182482E-2</v>
      </c>
      <c r="BK80" s="12">
        <f t="shared" si="522"/>
        <v>-8.7700797202654474E-2</v>
      </c>
      <c r="BL80" s="12">
        <f t="shared" si="522"/>
        <v>0.1375043073669627</v>
      </c>
      <c r="BM80" s="12">
        <f t="shared" si="522"/>
        <v>0.47599690345645607</v>
      </c>
      <c r="BN80" s="12">
        <f t="shared" si="522"/>
        <v>0.20385736548784825</v>
      </c>
      <c r="BO80" s="12">
        <f t="shared" si="522"/>
        <v>9.5428507480811872E-2</v>
      </c>
      <c r="BP80" s="12">
        <f t="shared" si="522"/>
        <v>-2.8210278406772354E-2</v>
      </c>
      <c r="BQ80" s="12">
        <f t="shared" si="522"/>
        <v>-8.3736201022979073E-2</v>
      </c>
      <c r="BR80" s="12">
        <f t="shared" si="522"/>
        <v>-6.4780306403203147E-2</v>
      </c>
      <c r="BS80" s="12">
        <f t="shared" si="522"/>
        <v>3.70185914848132E-2</v>
      </c>
      <c r="BT80" s="12">
        <f t="shared" si="522"/>
        <v>9.1395898010440124E-3</v>
      </c>
      <c r="BU80" s="12">
        <f t="shared" si="522"/>
        <v>-0.16168236191423926</v>
      </c>
      <c r="BV80" s="12">
        <f t="shared" si="522"/>
        <v>9.014252829597242E-3</v>
      </c>
      <c r="BW80" s="12">
        <f t="shared" si="522"/>
        <v>2.6907551194827534E-2</v>
      </c>
      <c r="BX80" s="12">
        <f t="shared" si="522"/>
        <v>-0.2107962366257479</v>
      </c>
      <c r="BY80" s="12">
        <f t="shared" si="522"/>
        <v>-0.29710066005198199</v>
      </c>
      <c r="BZ80" s="12">
        <f t="shared" si="522"/>
        <v>-0.50739758786206468</v>
      </c>
      <c r="CA80" s="12">
        <f t="shared" si="522"/>
        <v>-0.59207067720258144</v>
      </c>
      <c r="CB80" s="12">
        <f t="shared" si="522"/>
        <v>-0.50682786717872297</v>
      </c>
      <c r="CC80" s="12">
        <f t="shared" si="522"/>
        <v>-0.54391540922300785</v>
      </c>
      <c r="CD80" s="12">
        <f t="shared" si="522"/>
        <v>-0.46084308345587549</v>
      </c>
      <c r="CE80" s="12">
        <f t="shared" si="522"/>
        <v>-0.32761968353297777</v>
      </c>
      <c r="CF80" s="12">
        <f t="shared" si="522"/>
        <v>-4.7864292694921852E-2</v>
      </c>
      <c r="CG80" s="12">
        <f t="shared" si="522"/>
        <v>-6.6623750888587685E-2</v>
      </c>
      <c r="CH80" s="12">
        <f t="shared" si="522"/>
        <v>-3.8077127017410117E-2</v>
      </c>
      <c r="CI80" s="12">
        <f t="shared" si="522"/>
        <v>-0.12232455341275063</v>
      </c>
      <c r="CJ80" s="12">
        <f t="shared" si="522"/>
        <v>-0.15908886134770683</v>
      </c>
      <c r="CK80" s="12">
        <f t="shared" si="522"/>
        <v>-0.22203877314987475</v>
      </c>
      <c r="CL80" s="12">
        <f t="shared" si="522"/>
        <v>-6.5130760337274204E-2</v>
      </c>
      <c r="CM80" s="12">
        <f t="shared" si="522"/>
        <v>-0.11981775094893368</v>
      </c>
      <c r="CN80" s="12">
        <f t="shared" ref="CN80:DS80" si="523">CM17/CM$7*CN49</f>
        <v>7.4289404655350791E-2</v>
      </c>
      <c r="CO80" s="12">
        <f t="shared" si="523"/>
        <v>6.4368563630652617E-2</v>
      </c>
      <c r="CP80" s="12">
        <f t="shared" si="523"/>
        <v>0.16595610511460565</v>
      </c>
      <c r="CQ80" s="12">
        <f t="shared" si="523"/>
        <v>0.30433407003202834</v>
      </c>
      <c r="CR80" s="12">
        <f t="shared" si="523"/>
        <v>0.18163917974045837</v>
      </c>
      <c r="CS80" s="12">
        <f t="shared" si="523"/>
        <v>8.0646947812144765E-2</v>
      </c>
      <c r="CT80" s="12">
        <f t="shared" si="523"/>
        <v>4.4408915788595585E-2</v>
      </c>
      <c r="CU80" s="12">
        <f t="shared" si="523"/>
        <v>-4.3767154853414959E-2</v>
      </c>
      <c r="CV80" s="12">
        <f t="shared" si="523"/>
        <v>2.6217658543262082E-2</v>
      </c>
      <c r="CW80" s="12">
        <f t="shared" si="523"/>
        <v>0.14051996281644116</v>
      </c>
      <c r="CX80" s="12">
        <f t="shared" si="523"/>
        <v>0.11266611764172001</v>
      </c>
      <c r="CY80" s="12">
        <f t="shared" si="523"/>
        <v>3.4262402371855474E-2</v>
      </c>
      <c r="CZ80" s="12">
        <f t="shared" si="523"/>
        <v>4.2537812507318536E-2</v>
      </c>
      <c r="DA80" s="12">
        <f t="shared" si="523"/>
        <v>7.61219811023299E-2</v>
      </c>
      <c r="DB80" s="12">
        <f t="shared" si="523"/>
        <v>4.1773544996139556E-2</v>
      </c>
      <c r="DC80" s="12">
        <f t="shared" si="523"/>
        <v>0.16752838087906821</v>
      </c>
      <c r="DD80" s="12">
        <f t="shared" si="523"/>
        <v>8.2120918296080467E-3</v>
      </c>
      <c r="DE80" s="12">
        <f t="shared" si="523"/>
        <v>0.12300672634964442</v>
      </c>
      <c r="DF80" s="12">
        <f t="shared" si="523"/>
        <v>-5.6272344105029487E-2</v>
      </c>
      <c r="DG80" s="12">
        <f t="shared" si="523"/>
        <v>4.03023265962143E-2</v>
      </c>
      <c r="DH80" s="12">
        <f t="shared" si="523"/>
        <v>0.13721232929714097</v>
      </c>
      <c r="DI80" s="12">
        <f t="shared" si="523"/>
        <v>0.11987844331323246</v>
      </c>
      <c r="DJ80" s="12">
        <f t="shared" si="523"/>
        <v>0.1113690997724784</v>
      </c>
      <c r="DK80" s="12">
        <f t="shared" si="523"/>
        <v>0.26429863744639875</v>
      </c>
      <c r="DL80" s="12">
        <f t="shared" si="523"/>
        <v>0.14180486448453569</v>
      </c>
      <c r="DM80" s="12">
        <f t="shared" si="523"/>
        <v>3.1115507416660818E-2</v>
      </c>
      <c r="DN80" s="12">
        <f t="shared" si="523"/>
        <v>0</v>
      </c>
      <c r="DO80" s="12">
        <f t="shared" si="523"/>
        <v>0.13959667610128995</v>
      </c>
      <c r="DP80" s="12">
        <f t="shared" si="523"/>
        <v>0.15470364878481779</v>
      </c>
      <c r="DQ80" s="12">
        <f t="shared" si="523"/>
        <v>0.15337661926178703</v>
      </c>
      <c r="DR80" s="12">
        <f t="shared" si="523"/>
        <v>5.2846340329198757E-2</v>
      </c>
      <c r="DS80" s="12">
        <f t="shared" si="523"/>
        <v>-0.19939532688197895</v>
      </c>
      <c r="DT80" s="43">
        <f t="shared" ref="DT80:EY80" si="524">DS17/DS$7*DT49</f>
        <v>-0.65988837127662225</v>
      </c>
      <c r="DU80" s="43">
        <f t="shared" si="524"/>
        <v>1.687222302785879E-2</v>
      </c>
      <c r="DV80" s="43">
        <f t="shared" si="524"/>
        <v>0.30849430904945307</v>
      </c>
      <c r="DW80" s="12">
        <f t="shared" si="524"/>
        <v>4.060403981992327E-2</v>
      </c>
      <c r="DX80" s="12">
        <f t="shared" si="524"/>
        <v>4.8793235892937915E-2</v>
      </c>
      <c r="DY80" s="12">
        <f t="shared" si="524"/>
        <v>0.1046086510020845</v>
      </c>
      <c r="DZ80" s="12">
        <f t="shared" si="524"/>
        <v>0.34460739444736554</v>
      </c>
      <c r="EA80" s="12">
        <f t="shared" si="524"/>
        <v>0.28223310634141019</v>
      </c>
      <c r="EB80" s="12">
        <f t="shared" si="524"/>
        <v>-6.853653349636632E-2</v>
      </c>
      <c r="EC80" s="12">
        <f t="shared" si="524"/>
        <v>-3.0257705525117074E-2</v>
      </c>
      <c r="ED80" s="12">
        <f t="shared" si="524"/>
        <v>-6.7032960359299801E-2</v>
      </c>
      <c r="EE80" s="12">
        <f t="shared" si="524"/>
        <v>-8.2030721806026524E-2</v>
      </c>
      <c r="EF80" s="12">
        <f t="shared" si="524"/>
        <v>-1.4958223139049332E-2</v>
      </c>
      <c r="EG80" s="12">
        <f t="shared" si="524"/>
        <v>-0.20536240123390048</v>
      </c>
      <c r="EH80" s="12">
        <f t="shared" si="524"/>
        <v>5.2514356943481978E-2</v>
      </c>
      <c r="EI80" s="12">
        <f t="shared" si="524"/>
        <v>-7.4292146213252683E-2</v>
      </c>
      <c r="EJ80" s="13">
        <f t="shared" si="524"/>
        <v>-6.2976645458631908E-2</v>
      </c>
      <c r="EK80" s="13">
        <f t="shared" si="524"/>
        <v>0.10660986004405294</v>
      </c>
      <c r="EL80" s="13">
        <f t="shared" si="524"/>
        <v>8.9605621396642868E-2</v>
      </c>
      <c r="EM80" s="13">
        <f t="shared" si="524"/>
        <v>0.1274465627847125</v>
      </c>
      <c r="EN80" s="13">
        <f t="shared" si="524"/>
        <v>1.3105800535774049E-2</v>
      </c>
      <c r="EO80" s="13">
        <f t="shared" si="524"/>
        <v>1.3768187042700248E-3</v>
      </c>
      <c r="EP80" s="13">
        <f t="shared" si="524"/>
        <v>2.7572609673110249E-2</v>
      </c>
      <c r="EQ80" s="13">
        <f t="shared" si="524"/>
        <v>0.10010455936714369</v>
      </c>
      <c r="ER80" s="13">
        <f t="shared" si="524"/>
        <v>2.8972456900580958E-3</v>
      </c>
      <c r="ES80" s="13">
        <f t="shared" si="524"/>
        <v>-1.7534198131835738E-2</v>
      </c>
      <c r="ET80" s="13">
        <f t="shared" si="524"/>
        <v>-2.9023040506881318E-2</v>
      </c>
      <c r="EU80" s="13">
        <f t="shared" si="524"/>
        <v>2.7231431002107974E-2</v>
      </c>
      <c r="EV80" s="13">
        <f t="shared" si="524"/>
        <v>3.0046490433073172E-3</v>
      </c>
      <c r="EW80" s="13">
        <f t="shared" si="524"/>
        <v>-5.902448456822711E-3</v>
      </c>
      <c r="EX80" s="13">
        <f t="shared" si="524"/>
        <v>-3.5643160358484506E-2</v>
      </c>
      <c r="EY80" s="13">
        <f t="shared" si="524"/>
        <v>1.7411657497866974E-2</v>
      </c>
      <c r="EZ80" s="13">
        <f t="shared" ref="EZ80:FF80" si="525">EY17/EY$7*EZ49</f>
        <v>6.8195742758202379E-4</v>
      </c>
      <c r="FA80" s="13">
        <f t="shared" si="525"/>
        <v>7.3664684448527338E-3</v>
      </c>
      <c r="FB80" s="13">
        <f t="shared" si="525"/>
        <v>3.3683826205013897E-4</v>
      </c>
      <c r="FC80" s="13">
        <f t="shared" si="525"/>
        <v>2.671870674458016E-2</v>
      </c>
      <c r="FD80" s="13">
        <f t="shared" si="525"/>
        <v>1.5485022606226313E-3</v>
      </c>
      <c r="FE80" s="13">
        <f t="shared" si="525"/>
        <v>8.8785591887079202E-3</v>
      </c>
      <c r="FF80" s="13">
        <f t="shared" si="525"/>
        <v>-2.0990815507252066E-2</v>
      </c>
      <c r="FG80" s="13">
        <f t="shared" si="462"/>
        <v>-1.1521482397294667E-2</v>
      </c>
      <c r="FH80" s="13">
        <f t="shared" si="463"/>
        <v>-3.9588625551758405E-2</v>
      </c>
      <c r="FI80" s="13">
        <f t="shared" si="464"/>
        <v>-7.5936872986518637E-3</v>
      </c>
      <c r="FJ80" s="13">
        <f t="shared" si="465"/>
        <v>-4.6222524487789331E-2</v>
      </c>
    </row>
    <row r="81" spans="2:166" x14ac:dyDescent="0.2">
      <c r="B81" t="str">
        <f t="shared" si="455"/>
        <v xml:space="preserve">   Professional and business services</v>
      </c>
      <c r="C81" s="12"/>
      <c r="D81" s="12">
        <f t="shared" ref="D81:AA81" si="526">C18/C$7*D50</f>
        <v>0.8614754531205473</v>
      </c>
      <c r="E81" s="12">
        <f t="shared" si="526"/>
        <v>0.71439493393605813</v>
      </c>
      <c r="F81" s="12">
        <f t="shared" si="526"/>
        <v>-0.18960475242508765</v>
      </c>
      <c r="G81" s="12">
        <f t="shared" si="526"/>
        <v>-0.30849331054394291</v>
      </c>
      <c r="H81" s="12">
        <f t="shared" si="526"/>
        <v>-0.4147968723543034</v>
      </c>
      <c r="I81" s="12">
        <f t="shared" si="526"/>
        <v>0.16872270335945436</v>
      </c>
      <c r="J81" s="12">
        <f t="shared" si="526"/>
        <v>0.27704235420440293</v>
      </c>
      <c r="K81" s="12">
        <f t="shared" si="526"/>
        <v>1.3185396711292783</v>
      </c>
      <c r="L81" s="12">
        <f t="shared" si="526"/>
        <v>-0.68175723867171878</v>
      </c>
      <c r="M81" s="12">
        <f t="shared" si="526"/>
        <v>-0.80403226936598426</v>
      </c>
      <c r="N81" s="12">
        <f t="shared" si="526"/>
        <v>0.20263791511879514</v>
      </c>
      <c r="O81" s="12">
        <f t="shared" si="526"/>
        <v>1.8383712692800758</v>
      </c>
      <c r="P81" s="12">
        <f t="shared" si="526"/>
        <v>0.42933757637191305</v>
      </c>
      <c r="Q81" s="12">
        <f t="shared" si="526"/>
        <v>1.2054043210261538</v>
      </c>
      <c r="R81" s="12">
        <f t="shared" si="526"/>
        <v>-0.18404552838058891</v>
      </c>
      <c r="S81" s="12">
        <f t="shared" si="526"/>
        <v>0.90404554734901188</v>
      </c>
      <c r="T81" s="12">
        <f t="shared" si="526"/>
        <v>1.109270928117404</v>
      </c>
      <c r="U81" s="12">
        <f t="shared" si="526"/>
        <v>0.95577677632749292</v>
      </c>
      <c r="V81" s="12">
        <f t="shared" si="526"/>
        <v>1.2860363192566986</v>
      </c>
      <c r="W81" s="12">
        <f t="shared" si="526"/>
        <v>-4.5745505239661241E-2</v>
      </c>
      <c r="X81" s="12">
        <f t="shared" si="526"/>
        <v>-0.30376091405812594</v>
      </c>
      <c r="Y81" s="12">
        <f t="shared" si="526"/>
        <v>0.47224948646413639</v>
      </c>
      <c r="Z81" s="12">
        <f t="shared" si="526"/>
        <v>1.148699738456195</v>
      </c>
      <c r="AA81" s="12">
        <f t="shared" si="526"/>
        <v>1.4734615037583023</v>
      </c>
      <c r="AB81" s="12">
        <f t="shared" ref="AB81:BG81" si="527">AA18/AA$7*AB50</f>
        <v>7.8038216602177704E-2</v>
      </c>
      <c r="AC81" s="12">
        <f t="shared" si="527"/>
        <v>1.0466556270728606</v>
      </c>
      <c r="AD81" s="12">
        <f t="shared" si="527"/>
        <v>1.4910923040033481</v>
      </c>
      <c r="AE81" s="12">
        <f t="shared" si="527"/>
        <v>1.2784878439561027</v>
      </c>
      <c r="AF81" s="12">
        <f t="shared" si="527"/>
        <v>1.5603595585488308</v>
      </c>
      <c r="AG81" s="12">
        <f t="shared" si="527"/>
        <v>0.28309606277393484</v>
      </c>
      <c r="AH81" s="12">
        <f t="shared" si="527"/>
        <v>1.1690109043790575</v>
      </c>
      <c r="AI81" s="12">
        <f t="shared" si="527"/>
        <v>1.1926953558143512</v>
      </c>
      <c r="AJ81" s="12">
        <f t="shared" si="527"/>
        <v>0.10069473236620363</v>
      </c>
      <c r="AK81" s="12">
        <f t="shared" si="527"/>
        <v>0.53302859476972597</v>
      </c>
      <c r="AL81" s="12">
        <f t="shared" si="527"/>
        <v>0.41736891075515703</v>
      </c>
      <c r="AM81" s="12">
        <f t="shared" si="527"/>
        <v>0.68510113766722203</v>
      </c>
      <c r="AN81" s="12">
        <f t="shared" si="527"/>
        <v>1.3282534164007345</v>
      </c>
      <c r="AO81" s="12">
        <f t="shared" si="527"/>
        <v>1.1778680832319166</v>
      </c>
      <c r="AP81" s="12">
        <f t="shared" si="527"/>
        <v>1.2593500816809791</v>
      </c>
      <c r="AQ81" s="12">
        <f t="shared" si="527"/>
        <v>0.82744709159927221</v>
      </c>
      <c r="AR81" s="12">
        <f t="shared" si="527"/>
        <v>0.48021144534258065</v>
      </c>
      <c r="AS81" s="12">
        <f t="shared" si="527"/>
        <v>1.226270764861112</v>
      </c>
      <c r="AT81" s="12">
        <f t="shared" si="527"/>
        <v>0.18868640328927691</v>
      </c>
      <c r="AU81" s="12">
        <f t="shared" si="527"/>
        <v>-1.837900356850366</v>
      </c>
      <c r="AV81" s="12">
        <f t="shared" si="527"/>
        <v>-1.093120748861552</v>
      </c>
      <c r="AW81" s="12">
        <f t="shared" si="527"/>
        <v>-1.8977456095272358</v>
      </c>
      <c r="AX81" s="12">
        <f t="shared" si="527"/>
        <v>-1.4117886421245185</v>
      </c>
      <c r="AY81" s="12">
        <f t="shared" si="527"/>
        <v>-0.49789031968365011</v>
      </c>
      <c r="AZ81" s="12">
        <f t="shared" si="527"/>
        <v>-0.22461364755391994</v>
      </c>
      <c r="BA81" s="12">
        <f t="shared" si="527"/>
        <v>4.9506454561313015E-2</v>
      </c>
      <c r="BB81" s="12">
        <f t="shared" si="527"/>
        <v>-9.829225861052901E-2</v>
      </c>
      <c r="BC81" s="12">
        <f t="shared" si="527"/>
        <v>-0.27489686977776329</v>
      </c>
      <c r="BD81" s="12">
        <f t="shared" si="527"/>
        <v>-0.43105447954253828</v>
      </c>
      <c r="BE81" s="12">
        <f t="shared" si="527"/>
        <v>-7.9450117246217922E-2</v>
      </c>
      <c r="BF81" s="12">
        <f t="shared" si="527"/>
        <v>0.36213156781269468</v>
      </c>
      <c r="BG81" s="12">
        <f t="shared" si="527"/>
        <v>0.71961842212265348</v>
      </c>
      <c r="BH81" s="12">
        <f t="shared" ref="BH81:CM81" si="528">BG18/BG$7*BH50</f>
        <v>0.58549349254225136</v>
      </c>
      <c r="BI81" s="12">
        <f t="shared" si="528"/>
        <v>0.56235689458978311</v>
      </c>
      <c r="BJ81" s="12">
        <f t="shared" si="528"/>
        <v>0.84732995503308606</v>
      </c>
      <c r="BK81" s="12">
        <f t="shared" si="528"/>
        <v>0.76969446466879188</v>
      </c>
      <c r="BL81" s="12">
        <f t="shared" si="528"/>
        <v>0.67474599648049283</v>
      </c>
      <c r="BM81" s="12">
        <f t="shared" si="528"/>
        <v>1.0322390705727158</v>
      </c>
      <c r="BN81" s="12">
        <f t="shared" si="528"/>
        <v>0.74381902930834531</v>
      </c>
      <c r="BO81" s="12">
        <f t="shared" si="528"/>
        <v>0.6566417932157691</v>
      </c>
      <c r="BP81" s="12">
        <f t="shared" si="528"/>
        <v>1.1246027227810893</v>
      </c>
      <c r="BQ81" s="12">
        <f t="shared" si="528"/>
        <v>0.95802350613014342</v>
      </c>
      <c r="BR81" s="12">
        <f t="shared" si="528"/>
        <v>0.73827752747838526</v>
      </c>
      <c r="BS81" s="12">
        <f t="shared" si="528"/>
        <v>0.8973619687043336</v>
      </c>
      <c r="BT81" s="12">
        <f t="shared" si="528"/>
        <v>0.48083117631175859</v>
      </c>
      <c r="BU81" s="12">
        <f t="shared" si="528"/>
        <v>0.5145240157044626</v>
      </c>
      <c r="BV81" s="12">
        <f t="shared" si="528"/>
        <v>0.53883444901822541</v>
      </c>
      <c r="BW81" s="12">
        <f t="shared" si="528"/>
        <v>0.7110255737254525</v>
      </c>
      <c r="BX81" s="12">
        <f t="shared" si="528"/>
        <v>0.24168825428309909</v>
      </c>
      <c r="BY81" s="12">
        <f t="shared" si="528"/>
        <v>-0.3178337766357282</v>
      </c>
      <c r="BZ81" s="12">
        <f t="shared" si="528"/>
        <v>-1.3044550185563866</v>
      </c>
      <c r="CA81" s="12">
        <f t="shared" si="528"/>
        <v>-1.5864549932084764</v>
      </c>
      <c r="CB81" s="12">
        <f t="shared" si="528"/>
        <v>-2.406030201653881</v>
      </c>
      <c r="CC81" s="12">
        <f t="shared" si="528"/>
        <v>-0.89804808603793052</v>
      </c>
      <c r="CD81" s="12">
        <f t="shared" si="528"/>
        <v>2.8517119423338382E-2</v>
      </c>
      <c r="CE81" s="12">
        <f t="shared" si="528"/>
        <v>0.36694191456253922</v>
      </c>
      <c r="CF81" s="12">
        <f t="shared" si="528"/>
        <v>0.53550621821115474</v>
      </c>
      <c r="CG81" s="12">
        <f t="shared" si="528"/>
        <v>0.56251401542907764</v>
      </c>
      <c r="CH81" s="12">
        <f t="shared" si="528"/>
        <v>0.76875031417764672</v>
      </c>
      <c r="CI81" s="12">
        <f t="shared" si="528"/>
        <v>0.8034665011334603</v>
      </c>
      <c r="CJ81" s="12">
        <f t="shared" si="528"/>
        <v>0.73213539982385289</v>
      </c>
      <c r="CK81" s="12">
        <f t="shared" si="528"/>
        <v>0.93241331954180051</v>
      </c>
      <c r="CL81" s="12">
        <f t="shared" si="528"/>
        <v>0.79094420987133995</v>
      </c>
      <c r="CM81" s="12">
        <f t="shared" si="528"/>
        <v>0.72848575218300737</v>
      </c>
      <c r="CN81" s="12">
        <f t="shared" ref="CN81:DS81" si="529">CM18/CM$7*CN50</f>
        <v>1.2665332441892418</v>
      </c>
      <c r="CO81" s="12">
        <f t="shared" si="529"/>
        <v>0.40676857228858176</v>
      </c>
      <c r="CP81" s="12">
        <f t="shared" si="529"/>
        <v>1.1809415861910824</v>
      </c>
      <c r="CQ81" s="12">
        <f t="shared" si="529"/>
        <v>0.85705339877841091</v>
      </c>
      <c r="CR81" s="12">
        <f t="shared" si="529"/>
        <v>0.57273823075998731</v>
      </c>
      <c r="CS81" s="12">
        <f t="shared" si="529"/>
        <v>0.64231357399905242</v>
      </c>
      <c r="CT81" s="12">
        <f t="shared" si="529"/>
        <v>0.83057102567208219</v>
      </c>
      <c r="CU81" s="12">
        <f t="shared" si="529"/>
        <v>0.6689234367271325</v>
      </c>
      <c r="CV81" s="12">
        <f t="shared" si="529"/>
        <v>0.30751751908319974</v>
      </c>
      <c r="CW81" s="12">
        <f t="shared" si="529"/>
        <v>1.3821467520365143</v>
      </c>
      <c r="CX81" s="12">
        <f t="shared" si="529"/>
        <v>0.78790845277151678</v>
      </c>
      <c r="CY81" s="12">
        <f t="shared" si="529"/>
        <v>0.5713918251750566</v>
      </c>
      <c r="CZ81" s="12">
        <f t="shared" si="529"/>
        <v>0.98885091332794295</v>
      </c>
      <c r="DA81" s="12">
        <f t="shared" si="529"/>
        <v>1.0155607350194418</v>
      </c>
      <c r="DB81" s="12">
        <f t="shared" si="529"/>
        <v>0.68520468819408509</v>
      </c>
      <c r="DC81" s="12">
        <f t="shared" si="529"/>
        <v>0.800420146648676</v>
      </c>
      <c r="DD81" s="12">
        <f t="shared" si="529"/>
        <v>0.99003818799335142</v>
      </c>
      <c r="DE81" s="12">
        <f t="shared" si="529"/>
        <v>0.86997712989375742</v>
      </c>
      <c r="DF81" s="12">
        <f t="shared" si="529"/>
        <v>0.49792773933650897</v>
      </c>
      <c r="DG81" s="12">
        <f t="shared" si="529"/>
        <v>1.0274621552017238</v>
      </c>
      <c r="DH81" s="12">
        <f t="shared" si="529"/>
        <v>1.3998998567937699</v>
      </c>
      <c r="DI81" s="12">
        <f t="shared" si="529"/>
        <v>0.95409679229774758</v>
      </c>
      <c r="DJ81" s="12">
        <f t="shared" si="529"/>
        <v>0.38985345273897209</v>
      </c>
      <c r="DK81" s="12">
        <f t="shared" si="529"/>
        <v>0.72604620404710329</v>
      </c>
      <c r="DL81" s="12">
        <f t="shared" si="529"/>
        <v>0.1643038077890705</v>
      </c>
      <c r="DM81" s="12">
        <f t="shared" si="529"/>
        <v>0.56562683079260956</v>
      </c>
      <c r="DN81" s="12">
        <f t="shared" si="529"/>
        <v>0.84129464932752063</v>
      </c>
      <c r="DO81" s="12">
        <f t="shared" si="529"/>
        <v>1.5356049133383055E-2</v>
      </c>
      <c r="DP81" s="12">
        <f t="shared" si="529"/>
        <v>1.5400904365944506</v>
      </c>
      <c r="DQ81" s="12">
        <f t="shared" si="529"/>
        <v>1.3089626088135331</v>
      </c>
      <c r="DR81" s="12">
        <f t="shared" si="529"/>
        <v>1.0293615028138587</v>
      </c>
      <c r="DS81" s="12">
        <f t="shared" si="529"/>
        <v>0.76938770187643046</v>
      </c>
      <c r="DT81" s="43">
        <f t="shared" ref="DT81:EY81" si="530">DS18/DS$7*DT50</f>
        <v>-3.3575222029825369</v>
      </c>
      <c r="DU81" s="43">
        <f t="shared" si="530"/>
        <v>1.5351817877806631</v>
      </c>
      <c r="DV81" s="43">
        <f t="shared" si="530"/>
        <v>2.3090195540612104</v>
      </c>
      <c r="DW81" s="12">
        <f t="shared" si="530"/>
        <v>-0.42562381506360447</v>
      </c>
      <c r="DX81" s="12">
        <f t="shared" si="530"/>
        <v>0.10556772699958296</v>
      </c>
      <c r="DY81" s="12">
        <f t="shared" si="530"/>
        <v>1.8442220230668847</v>
      </c>
      <c r="DZ81" s="12">
        <f t="shared" si="530"/>
        <v>2.7049389797683703</v>
      </c>
      <c r="EA81" s="12">
        <f t="shared" si="530"/>
        <v>3.511041467277594</v>
      </c>
      <c r="EB81" s="12">
        <f t="shared" si="530"/>
        <v>1.1407961862381855</v>
      </c>
      <c r="EC81" s="12">
        <f t="shared" si="530"/>
        <v>-0.12857636499710262</v>
      </c>
      <c r="ED81" s="12">
        <f t="shared" si="530"/>
        <v>-0.25330282139812482</v>
      </c>
      <c r="EE81" s="12">
        <f t="shared" si="530"/>
        <v>-0.76901730629841603</v>
      </c>
      <c r="EF81" s="12">
        <f t="shared" si="530"/>
        <v>-0.65070543269071635</v>
      </c>
      <c r="EG81" s="12">
        <f t="shared" si="530"/>
        <v>-0.22257885913737005</v>
      </c>
      <c r="EH81" s="12">
        <f t="shared" si="530"/>
        <v>2.9905861333871513E-2</v>
      </c>
      <c r="EI81" s="12">
        <f t="shared" si="530"/>
        <v>6.7331516764403132E-2</v>
      </c>
      <c r="EJ81" s="13">
        <f t="shared" si="530"/>
        <v>0.25372115364710218</v>
      </c>
      <c r="EK81" s="13">
        <f t="shared" si="530"/>
        <v>0.98924145316101464</v>
      </c>
      <c r="EL81" s="13">
        <f t="shared" si="530"/>
        <v>0.82785384816392493</v>
      </c>
      <c r="EM81" s="13">
        <f t="shared" si="530"/>
        <v>1.2554521675076824</v>
      </c>
      <c r="EN81" s="13">
        <f t="shared" si="530"/>
        <v>0.83259789221264946</v>
      </c>
      <c r="EO81" s="13">
        <f t="shared" si="530"/>
        <v>0.52644317283088904</v>
      </c>
      <c r="EP81" s="13">
        <f t="shared" si="530"/>
        <v>0.40306138180668771</v>
      </c>
      <c r="EQ81" s="13">
        <f t="shared" si="530"/>
        <v>0.47367542299822007</v>
      </c>
      <c r="ER81" s="13">
        <f t="shared" si="530"/>
        <v>0.15195846360776841</v>
      </c>
      <c r="ES81" s="13">
        <f t="shared" si="530"/>
        <v>-2.3163303966323986E-2</v>
      </c>
      <c r="ET81" s="13">
        <f t="shared" si="530"/>
        <v>-0.28609356586785539</v>
      </c>
      <c r="EU81" s="13">
        <f t="shared" si="530"/>
        <v>-7.5849021963759096E-3</v>
      </c>
      <c r="EV81" s="13">
        <f t="shared" si="530"/>
        <v>-3.7195429815277202E-2</v>
      </c>
      <c r="EW81" s="13">
        <f t="shared" si="530"/>
        <v>4.4040780417679698E-2</v>
      </c>
      <c r="EX81" s="13">
        <f t="shared" si="530"/>
        <v>0.33444975582472913</v>
      </c>
      <c r="EY81" s="13">
        <f t="shared" si="530"/>
        <v>0.59032935762520033</v>
      </c>
      <c r="EZ81" s="13">
        <f t="shared" ref="EZ81:FF81" si="531">EY18/EY$7*EZ50</f>
        <v>0.54264459683049704</v>
      </c>
      <c r="FA81" s="13">
        <f t="shared" si="531"/>
        <v>0.55022347082519885</v>
      </c>
      <c r="FB81" s="13">
        <f t="shared" si="531"/>
        <v>0.60051918084746292</v>
      </c>
      <c r="FC81" s="13">
        <f t="shared" si="531"/>
        <v>0.63330667100826521</v>
      </c>
      <c r="FD81" s="13">
        <f t="shared" si="531"/>
        <v>0.66194469046803406</v>
      </c>
      <c r="FE81" s="13">
        <f t="shared" si="531"/>
        <v>0.74328125503800213</v>
      </c>
      <c r="FF81" s="13">
        <f t="shared" si="531"/>
        <v>0.76272941760789159</v>
      </c>
      <c r="FG81" s="13">
        <f t="shared" si="462"/>
        <v>0.77786100183215445</v>
      </c>
      <c r="FH81" s="13">
        <f t="shared" si="463"/>
        <v>0.64031304337483519</v>
      </c>
      <c r="FI81" s="13">
        <f t="shared" si="464"/>
        <v>0.86490513974808336</v>
      </c>
      <c r="FJ81" s="13">
        <f t="shared" si="465"/>
        <v>0.68377003317706453</v>
      </c>
    </row>
    <row r="82" spans="2:166" x14ac:dyDescent="0.2">
      <c r="B82" t="str">
        <f t="shared" si="455"/>
        <v xml:space="preserve">   Other services</v>
      </c>
      <c r="C82" s="12"/>
      <c r="D82" s="12">
        <f t="shared" ref="D82:AA82" si="532">C19/C$7*D51</f>
        <v>0.88794926949924557</v>
      </c>
      <c r="E82" s="12">
        <f t="shared" si="532"/>
        <v>0.94234425559159152</v>
      </c>
      <c r="F82" s="12">
        <f t="shared" si="532"/>
        <v>0.54192096501464937</v>
      </c>
      <c r="G82" s="12">
        <f t="shared" si="532"/>
        <v>0.52031010043515902</v>
      </c>
      <c r="H82" s="12">
        <f t="shared" si="532"/>
        <v>0.4238263736021281</v>
      </c>
      <c r="I82" s="12">
        <f t="shared" si="532"/>
        <v>5.9981830193719402E-2</v>
      </c>
      <c r="J82" s="12">
        <f t="shared" si="532"/>
        <v>0.87253936531023146</v>
      </c>
      <c r="K82" s="12">
        <f t="shared" si="532"/>
        <v>0.4083060184268818</v>
      </c>
      <c r="L82" s="12">
        <f t="shared" si="532"/>
        <v>0.51304777905042387</v>
      </c>
      <c r="M82" s="12">
        <f t="shared" si="532"/>
        <v>1.1320268620223772</v>
      </c>
      <c r="N82" s="12">
        <f t="shared" si="532"/>
        <v>0.92612680492134636</v>
      </c>
      <c r="O82" s="12">
        <f t="shared" si="532"/>
        <v>0.52352459131804152</v>
      </c>
      <c r="P82" s="12">
        <f t="shared" si="532"/>
        <v>1.631778154052637</v>
      </c>
      <c r="Q82" s="12">
        <f t="shared" si="532"/>
        <v>0.74794628043691203</v>
      </c>
      <c r="R82" s="12">
        <f t="shared" si="532"/>
        <v>-0.21903987060877916</v>
      </c>
      <c r="S82" s="12">
        <f t="shared" si="532"/>
        <v>0.44874158830866795</v>
      </c>
      <c r="T82" s="12">
        <f t="shared" si="532"/>
        <v>0.61239971070639965</v>
      </c>
      <c r="U82" s="12">
        <f t="shared" si="532"/>
        <v>0.59798926132026375</v>
      </c>
      <c r="V82" s="12">
        <f t="shared" si="532"/>
        <v>0.94046700227068791</v>
      </c>
      <c r="W82" s="12">
        <f t="shared" si="532"/>
        <v>1.6832253213276487</v>
      </c>
      <c r="X82" s="12">
        <f t="shared" si="532"/>
        <v>0.23941400944968927</v>
      </c>
      <c r="Y82" s="12">
        <f t="shared" si="532"/>
        <v>0.42310412981491446</v>
      </c>
      <c r="Z82" s="12">
        <f t="shared" si="532"/>
        <v>0.26181551088808547</v>
      </c>
      <c r="AA82" s="12">
        <f t="shared" si="532"/>
        <v>-0.31751307900282394</v>
      </c>
      <c r="AB82" s="12">
        <f t="shared" ref="AB82:BG82" si="533">AA19/AA$7*AB51</f>
        <v>1.2373980850260409</v>
      </c>
      <c r="AC82" s="12">
        <f t="shared" si="533"/>
        <v>0.83962649892796504</v>
      </c>
      <c r="AD82" s="12">
        <f t="shared" si="533"/>
        <v>1.5220584618556374</v>
      </c>
      <c r="AE82" s="12">
        <f t="shared" si="533"/>
        <v>0.58493953382673625</v>
      </c>
      <c r="AF82" s="12">
        <f t="shared" si="533"/>
        <v>0.65390574147500014</v>
      </c>
      <c r="AG82" s="12">
        <f t="shared" si="533"/>
        <v>1.0049897016733855</v>
      </c>
      <c r="AH82" s="12">
        <f t="shared" si="533"/>
        <v>1.4009049139051364</v>
      </c>
      <c r="AI82" s="12">
        <f t="shared" si="533"/>
        <v>0.29511162070022462</v>
      </c>
      <c r="AJ82" s="12">
        <f t="shared" si="533"/>
        <v>1.5244860314663007</v>
      </c>
      <c r="AK82" s="12">
        <f t="shared" si="533"/>
        <v>0.68159960832946132</v>
      </c>
      <c r="AL82" s="12">
        <f t="shared" si="533"/>
        <v>0.53522958626450012</v>
      </c>
      <c r="AM82" s="12">
        <f t="shared" si="533"/>
        <v>0.78984607271534157</v>
      </c>
      <c r="AN82" s="12">
        <f t="shared" si="533"/>
        <v>-2.910818718733009E-2</v>
      </c>
      <c r="AO82" s="12">
        <f t="shared" si="533"/>
        <v>0.65538426382017045</v>
      </c>
      <c r="AP82" s="12">
        <f t="shared" si="533"/>
        <v>0.9752918132658891</v>
      </c>
      <c r="AQ82" s="12">
        <f t="shared" si="533"/>
        <v>0.90926122545026256</v>
      </c>
      <c r="AR82" s="12">
        <f t="shared" si="533"/>
        <v>-0.28315480819806682</v>
      </c>
      <c r="AS82" s="12">
        <f t="shared" si="533"/>
        <v>0.57142282780898124</v>
      </c>
      <c r="AT82" s="12">
        <f t="shared" si="533"/>
        <v>0.80898251517414399</v>
      </c>
      <c r="AU82" s="12">
        <f t="shared" si="533"/>
        <v>-0.49998503026180291</v>
      </c>
      <c r="AV82" s="12">
        <f t="shared" si="533"/>
        <v>0.37799245604963794</v>
      </c>
      <c r="AW82" s="12">
        <f t="shared" si="533"/>
        <v>-7.5541097475957705E-2</v>
      </c>
      <c r="AX82" s="12">
        <f t="shared" si="533"/>
        <v>-0.31358886539718539</v>
      </c>
      <c r="AY82" s="12">
        <f t="shared" si="533"/>
        <v>0.25357950377003025</v>
      </c>
      <c r="AZ82" s="12">
        <f t="shared" si="533"/>
        <v>0.47538764509779874</v>
      </c>
      <c r="BA82" s="12">
        <f t="shared" si="533"/>
        <v>0.36799666806225628</v>
      </c>
      <c r="BB82" s="12">
        <f t="shared" si="533"/>
        <v>0.28715669310126507</v>
      </c>
      <c r="BC82" s="12">
        <f t="shared" si="533"/>
        <v>0.46851014941981595</v>
      </c>
      <c r="BD82" s="12">
        <f t="shared" si="533"/>
        <v>0.34904993735363199</v>
      </c>
      <c r="BE82" s="12">
        <f t="shared" si="533"/>
        <v>0.5117071535729848</v>
      </c>
      <c r="BF82" s="12">
        <f t="shared" si="533"/>
        <v>0.67414128075827451</v>
      </c>
      <c r="BG82" s="12">
        <f t="shared" si="533"/>
        <v>-0.30653213309010535</v>
      </c>
      <c r="BH82" s="12">
        <f t="shared" ref="BH82:CM82" si="534">BG19/BG$7*BH51</f>
        <v>0.69281473035661412</v>
      </c>
      <c r="BI82" s="12">
        <f t="shared" si="534"/>
        <v>0.26812214531930839</v>
      </c>
      <c r="BJ82" s="12">
        <f t="shared" si="534"/>
        <v>0.546912169355392</v>
      </c>
      <c r="BK82" s="12">
        <f t="shared" si="534"/>
        <v>0.51327673528112749</v>
      </c>
      <c r="BL82" s="12">
        <f t="shared" si="534"/>
        <v>0.97952578951743852</v>
      </c>
      <c r="BM82" s="12">
        <f t="shared" si="534"/>
        <v>0.45726119653783331</v>
      </c>
      <c r="BN82" s="12">
        <f t="shared" si="534"/>
        <v>0.33772188351262117</v>
      </c>
      <c r="BO82" s="12">
        <f t="shared" si="534"/>
        <v>0.51672233288708902</v>
      </c>
      <c r="BP82" s="12">
        <f t="shared" si="534"/>
        <v>0.35039974132320578</v>
      </c>
      <c r="BQ82" s="12">
        <f t="shared" si="534"/>
        <v>0.46141320864258889</v>
      </c>
      <c r="BR82" s="12">
        <f t="shared" si="534"/>
        <v>0.55282424020834386</v>
      </c>
      <c r="BS82" s="12">
        <f t="shared" si="534"/>
        <v>0.89908104053531868</v>
      </c>
      <c r="BT82" s="12">
        <f t="shared" si="534"/>
        <v>0.56216451588201521</v>
      </c>
      <c r="BU82" s="12">
        <f t="shared" si="534"/>
        <v>0.71537853792424588</v>
      </c>
      <c r="BV82" s="12">
        <f t="shared" si="534"/>
        <v>0.95101095791621082</v>
      </c>
      <c r="BW82" s="12">
        <f t="shared" si="534"/>
        <v>0.68792273466630838</v>
      </c>
      <c r="BX82" s="12">
        <f t="shared" si="534"/>
        <v>0.45701155189670534</v>
      </c>
      <c r="BY82" s="12">
        <f t="shared" si="534"/>
        <v>0.76559579379233023</v>
      </c>
      <c r="BZ82" s="12">
        <f t="shared" si="534"/>
        <v>-0.1594906468206933</v>
      </c>
      <c r="CA82" s="12">
        <f t="shared" si="534"/>
        <v>-0.18939657835273163</v>
      </c>
      <c r="CB82" s="12">
        <f t="shared" si="534"/>
        <v>-0.50148019924073273</v>
      </c>
      <c r="CC82" s="12">
        <f t="shared" si="534"/>
        <v>0.35875344666889519</v>
      </c>
      <c r="CD82" s="12">
        <f t="shared" si="534"/>
        <v>0.36286131241798525</v>
      </c>
      <c r="CE82" s="12">
        <f t="shared" si="534"/>
        <v>-9.5625565573985681E-3</v>
      </c>
      <c r="CF82" s="12">
        <f t="shared" si="534"/>
        <v>0.66897248675983301</v>
      </c>
      <c r="CG82" s="12">
        <f t="shared" si="534"/>
        <v>0.74393853212494787</v>
      </c>
      <c r="CH82" s="12">
        <f t="shared" si="534"/>
        <v>1.3421052323073017</v>
      </c>
      <c r="CI82" s="12">
        <f t="shared" si="534"/>
        <v>0.42950512879467617</v>
      </c>
      <c r="CJ82" s="12">
        <f t="shared" si="534"/>
        <v>0.96845807700964104</v>
      </c>
      <c r="CK82" s="12">
        <f t="shared" si="534"/>
        <v>0.46331432464378913</v>
      </c>
      <c r="CL82" s="12">
        <f t="shared" si="534"/>
        <v>0.55577606614728869</v>
      </c>
      <c r="CM82" s="12">
        <f t="shared" si="534"/>
        <v>0.68506080557977267</v>
      </c>
      <c r="CN82" s="12">
        <f t="shared" ref="CN82:DS82" si="535">CM19/CM$7*CN51</f>
        <v>0.6997438799525294</v>
      </c>
      <c r="CO82" s="12">
        <f t="shared" si="535"/>
        <v>0.28493146529404667</v>
      </c>
      <c r="CP82" s="12">
        <f t="shared" si="535"/>
        <v>0.83926122524063351</v>
      </c>
      <c r="CQ82" s="12">
        <f t="shared" si="535"/>
        <v>0.29017709553422555</v>
      </c>
      <c r="CR82" s="12">
        <f t="shared" si="535"/>
        <v>0.82577837692956457</v>
      </c>
      <c r="CS82" s="12">
        <f t="shared" si="535"/>
        <v>0.59309326998335676</v>
      </c>
      <c r="CT82" s="12">
        <f t="shared" si="535"/>
        <v>0.86045602134607269</v>
      </c>
      <c r="CU82" s="12">
        <f t="shared" si="535"/>
        <v>0.99742602633767496</v>
      </c>
      <c r="CV82" s="12">
        <f t="shared" si="535"/>
        <v>8.7338795117908763E-2</v>
      </c>
      <c r="CW82" s="12">
        <f t="shared" si="535"/>
        <v>0.81816477506350238</v>
      </c>
      <c r="CX82" s="12">
        <f t="shared" si="535"/>
        <v>0.12920310729417006</v>
      </c>
      <c r="CY82" s="12">
        <f t="shared" si="535"/>
        <v>0.69037655816933285</v>
      </c>
      <c r="CZ82" s="12">
        <f t="shared" si="535"/>
        <v>1.0591363440210373</v>
      </c>
      <c r="DA82" s="12">
        <f t="shared" si="535"/>
        <v>0.9291225315971956</v>
      </c>
      <c r="DB82" s="12">
        <f t="shared" si="535"/>
        <v>0.78337429409201464</v>
      </c>
      <c r="DC82" s="12">
        <f t="shared" si="535"/>
        <v>1.3668798489799709</v>
      </c>
      <c r="DD82" s="12">
        <f t="shared" si="535"/>
        <v>1.0411719421028038</v>
      </c>
      <c r="DE82" s="12">
        <f t="shared" si="535"/>
        <v>0.73086305457305423</v>
      </c>
      <c r="DF82" s="12">
        <f t="shared" si="535"/>
        <v>0.60254151383025345</v>
      </c>
      <c r="DG82" s="12">
        <f t="shared" si="535"/>
        <v>0.59980040234618193</v>
      </c>
      <c r="DH82" s="12">
        <f t="shared" si="535"/>
        <v>1.0378328847258256</v>
      </c>
      <c r="DI82" s="12">
        <f t="shared" si="535"/>
        <v>0.46246044155036115</v>
      </c>
      <c r="DJ82" s="12">
        <f t="shared" si="535"/>
        <v>0.67709305679279053</v>
      </c>
      <c r="DK82" s="12">
        <f t="shared" si="535"/>
        <v>1.2227506110872213</v>
      </c>
      <c r="DL82" s="12">
        <f t="shared" si="535"/>
        <v>0.70872803161410636</v>
      </c>
      <c r="DM82" s="12">
        <f t="shared" si="535"/>
        <v>0.46876004136318183</v>
      </c>
      <c r="DN82" s="12">
        <f t="shared" si="535"/>
        <v>0.67049183758053221</v>
      </c>
      <c r="DO82" s="12">
        <f t="shared" si="535"/>
        <v>0.76815194988281899</v>
      </c>
      <c r="DP82" s="12">
        <f t="shared" si="535"/>
        <v>0.68722566244763772</v>
      </c>
      <c r="DQ82" s="12">
        <f t="shared" si="535"/>
        <v>0.61185239777261657</v>
      </c>
      <c r="DR82" s="12">
        <f t="shared" si="535"/>
        <v>0.423648164315297</v>
      </c>
      <c r="DS82" s="12">
        <f t="shared" si="535"/>
        <v>-0.73446985416598842</v>
      </c>
      <c r="DT82" s="43">
        <f t="shared" ref="DT82:EY82" si="536">DS19/DS$7*DT51</f>
        <v>-17.313144831475668</v>
      </c>
      <c r="DU82" s="43">
        <f t="shared" si="536"/>
        <v>7.2411325626584704</v>
      </c>
      <c r="DV82" s="43">
        <f t="shared" si="536"/>
        <v>1.1719563235872239</v>
      </c>
      <c r="DW82" s="12">
        <f t="shared" si="536"/>
        <v>-0.27409089642801171</v>
      </c>
      <c r="DX82" s="12">
        <f t="shared" si="536"/>
        <v>4.1044161071925256</v>
      </c>
      <c r="DY82" s="12">
        <f t="shared" si="536"/>
        <v>4.441358047302268</v>
      </c>
      <c r="DZ82" s="12">
        <f t="shared" si="536"/>
        <v>2.389808059560786</v>
      </c>
      <c r="EA82" s="12">
        <f t="shared" si="536"/>
        <v>0.71444860970609381</v>
      </c>
      <c r="EB82" s="12">
        <f t="shared" si="536"/>
        <v>1.3749305990437375</v>
      </c>
      <c r="EC82" s="12">
        <f t="shared" si="536"/>
        <v>1.7505065661080534</v>
      </c>
      <c r="ED82" s="12">
        <f t="shared" si="536"/>
        <v>0.543380653240499</v>
      </c>
      <c r="EE82" s="12">
        <f t="shared" si="536"/>
        <v>1.4486327300652242</v>
      </c>
      <c r="EF82" s="12">
        <f t="shared" si="536"/>
        <v>1.1729432560765511</v>
      </c>
      <c r="EG82" s="12">
        <f t="shared" si="536"/>
        <v>0.78382354530134657</v>
      </c>
      <c r="EH82" s="12">
        <f t="shared" si="536"/>
        <v>1.1006955704851018</v>
      </c>
      <c r="EI82" s="12">
        <f t="shared" si="536"/>
        <v>-0.69524746493417766</v>
      </c>
      <c r="EJ82" s="13">
        <f t="shared" si="536"/>
        <v>1.133858741023001</v>
      </c>
      <c r="EK82" s="13">
        <f t="shared" si="536"/>
        <v>1.1325684666052902</v>
      </c>
      <c r="EL82" s="13">
        <f t="shared" si="536"/>
        <v>0.77286592987470104</v>
      </c>
      <c r="EM82" s="13">
        <f t="shared" si="536"/>
        <v>0.36756454404933508</v>
      </c>
      <c r="EN82" s="13">
        <f t="shared" si="536"/>
        <v>0.56823334547044679</v>
      </c>
      <c r="EO82" s="13">
        <f t="shared" si="536"/>
        <v>0.15989421582021507</v>
      </c>
      <c r="EP82" s="13">
        <f t="shared" si="536"/>
        <v>0.27449582350479718</v>
      </c>
      <c r="EQ82" s="13">
        <f t="shared" si="536"/>
        <v>0.27160916747570185</v>
      </c>
      <c r="ER82" s="13">
        <f t="shared" si="536"/>
        <v>0.21005209960804311</v>
      </c>
      <c r="ES82" s="13">
        <f t="shared" si="536"/>
        <v>0.38386769523625014</v>
      </c>
      <c r="ET82" s="13">
        <f t="shared" si="536"/>
        <v>0.5948589731378342</v>
      </c>
      <c r="EU82" s="13">
        <f t="shared" si="536"/>
        <v>0.43211227796028845</v>
      </c>
      <c r="EV82" s="13">
        <f t="shared" si="536"/>
        <v>0.40893889050748872</v>
      </c>
      <c r="EW82" s="13">
        <f t="shared" si="536"/>
        <v>0.43413595966635316</v>
      </c>
      <c r="EX82" s="13">
        <f t="shared" si="536"/>
        <v>0.37938305518782695</v>
      </c>
      <c r="EY82" s="13">
        <f t="shared" si="536"/>
        <v>0.2207771777466849</v>
      </c>
      <c r="EZ82" s="13">
        <f t="shared" ref="EZ82:FF82" si="537">EY19/EY$7*EZ51</f>
        <v>0.2485372165363133</v>
      </c>
      <c r="FA82" s="13">
        <f t="shared" si="537"/>
        <v>0.3312196625758147</v>
      </c>
      <c r="FB82" s="13">
        <f t="shared" si="537"/>
        <v>0.30838581403402937</v>
      </c>
      <c r="FC82" s="13">
        <f t="shared" si="537"/>
        <v>0.14591535775270165</v>
      </c>
      <c r="FD82" s="13">
        <f t="shared" si="537"/>
        <v>0.18211725606213916</v>
      </c>
      <c r="FE82" s="13">
        <f t="shared" si="537"/>
        <v>4.864738990881045E-2</v>
      </c>
      <c r="FF82" s="13">
        <f t="shared" si="537"/>
        <v>7.9760763600424431E-2</v>
      </c>
      <c r="FG82" s="13">
        <f t="shared" si="462"/>
        <v>1.1506922756377141E-2</v>
      </c>
      <c r="FH82" s="13">
        <f t="shared" si="463"/>
        <v>2.5996803008340671E-2</v>
      </c>
      <c r="FI82" s="13">
        <f t="shared" si="464"/>
        <v>0.25920469341882646</v>
      </c>
      <c r="FJ82" s="13">
        <f t="shared" si="465"/>
        <v>0.19170022926097818</v>
      </c>
    </row>
    <row r="83" spans="2:166" x14ac:dyDescent="0.2">
      <c r="B83" t="str">
        <f t="shared" si="455"/>
        <v xml:space="preserve">      Leisure and Hospitality</v>
      </c>
      <c r="C83" s="12"/>
      <c r="D83" s="12">
        <f t="shared" ref="D83" si="538">C20/C$7*D52</f>
        <v>0.34517618435042724</v>
      </c>
      <c r="E83" s="12">
        <f t="shared" ref="E83" si="539">D20/D$7*E52</f>
        <v>0.23103565957378547</v>
      </c>
      <c r="F83" s="12">
        <f t="shared" ref="F83" si="540">E20/E$7*F52</f>
        <v>-9.4989207555839186E-2</v>
      </c>
      <c r="G83" s="12">
        <f t="shared" ref="G83" si="541">F20/F$7*G52</f>
        <v>0.56554048021534986</v>
      </c>
      <c r="H83" s="12">
        <f t="shared" ref="H83" si="542">G20/G$7*H52</f>
        <v>-0.15515353553845335</v>
      </c>
      <c r="I83" s="12">
        <f t="shared" ref="I83" si="543">H20/H$7*I52</f>
        <v>-0.52625746838853427</v>
      </c>
      <c r="J83" s="12">
        <f t="shared" ref="J83" si="544">I20/I$7*J52</f>
        <v>0.26575120359922855</v>
      </c>
      <c r="K83" s="12">
        <f t="shared" ref="K83" si="545">J20/J$7*K52</f>
        <v>0.28993056847067694</v>
      </c>
      <c r="L83" s="12">
        <f t="shared" ref="L83" si="546">K20/K$7*L52</f>
        <v>0.17880849697572068</v>
      </c>
      <c r="M83" s="12">
        <f t="shared" ref="M83" si="547">L20/L$7*M52</f>
        <v>0.44572384535222814</v>
      </c>
      <c r="N83" s="12">
        <f t="shared" ref="N83" si="548">M20/M$7*N52</f>
        <v>0.20308076610003339</v>
      </c>
      <c r="O83" s="12">
        <f t="shared" ref="O83" si="549">N20/N$7*O52</f>
        <v>0.25039539780780984</v>
      </c>
      <c r="P83" s="12">
        <f t="shared" ref="P83" si="550">O20/O$7*P52</f>
        <v>0.32208832590267161</v>
      </c>
      <c r="Q83" s="12">
        <f t="shared" ref="Q83" si="551">P20/P$7*Q52</f>
        <v>0.55234793188820086</v>
      </c>
      <c r="R83" s="12">
        <f t="shared" ref="R83" si="552">Q20/Q$7*R52</f>
        <v>-0.29688798561675434</v>
      </c>
      <c r="S83" s="12">
        <f t="shared" ref="S83" si="553">R20/R$7*S52</f>
        <v>0.27278955034254032</v>
      </c>
      <c r="T83" s="12">
        <f t="shared" ref="T83" si="554">S20/S$7*T52</f>
        <v>0.47591761988076092</v>
      </c>
      <c r="U83" s="12">
        <f t="shared" ref="U83" si="555">T20/T$7*U52</f>
        <v>-0.12699140516376708</v>
      </c>
      <c r="V83" s="12">
        <f t="shared" ref="V83" si="556">U20/U$7*V52</f>
        <v>0.69133282124409667</v>
      </c>
      <c r="W83" s="12">
        <f t="shared" ref="W83" si="557">V20/V$7*W52</f>
        <v>0.59903581058416078</v>
      </c>
      <c r="X83" s="12">
        <f t="shared" ref="X83" si="558">W20/W$7*X52</f>
        <v>0.17158683342154959</v>
      </c>
      <c r="Y83" s="12">
        <f t="shared" ref="Y83" si="559">X20/X$7*Y52</f>
        <v>-0.11300762224812255</v>
      </c>
      <c r="Z83" s="12">
        <f t="shared" ref="Z83" si="560">Y20/Y$7*Z52</f>
        <v>0.78459895284951597</v>
      </c>
      <c r="AA83" s="12">
        <f t="shared" ref="AA83" si="561">Z20/Z$7*AA52</f>
        <v>-0.38132512143776626</v>
      </c>
      <c r="AB83" s="12">
        <f t="shared" ref="AB83" si="562">AA20/AA$7*AB52</f>
        <v>0.82912469138443656</v>
      </c>
      <c r="AC83" s="12">
        <f t="shared" ref="AC83" si="563">AB20/AB$7*AC52</f>
        <v>0.58837123139893432</v>
      </c>
      <c r="AD83" s="12">
        <f t="shared" ref="AD83" si="564">AC20/AC$7*AD52</f>
        <v>0.24262638673893405</v>
      </c>
      <c r="AE83" s="12">
        <f t="shared" ref="AE83" si="565">AD20/AD$7*AE52</f>
        <v>-2.1434839496881769E-2</v>
      </c>
      <c r="AF83" s="12">
        <f t="shared" ref="AF83" si="566">AE20/AE$7*AF52</f>
        <v>-3.1765970835217032E-2</v>
      </c>
      <c r="AG83" s="12">
        <f t="shared" ref="AG83" si="567">AF20/AF$7*AG52</f>
        <v>0.54312003097549943</v>
      </c>
      <c r="AH83" s="12">
        <f t="shared" ref="AH83" si="568">AG20/AG$7*AH52</f>
        <v>0.7435528592009244</v>
      </c>
      <c r="AI83" s="12">
        <f t="shared" ref="AI83" si="569">AH20/AH$7*AI52</f>
        <v>-0.10080294923948391</v>
      </c>
      <c r="AJ83" s="12">
        <f t="shared" ref="AJ83" si="570">AI20/AI$7*AJ52</f>
        <v>0.52388453459342199</v>
      </c>
      <c r="AK83" s="12">
        <f t="shared" ref="AK83" si="571">AJ20/AJ$7*AK52</f>
        <v>0.35217828725631517</v>
      </c>
      <c r="AL83" s="12">
        <f t="shared" ref="AL83" si="572">AK20/AK$7*AL52</f>
        <v>-0.26209107418026162</v>
      </c>
      <c r="AM83" s="12">
        <f t="shared" ref="AM83" si="573">AL20/AL$7*AM52</f>
        <v>1.3623741017647797</v>
      </c>
      <c r="AN83" s="12">
        <f t="shared" ref="AN83" si="574">AM20/AM$7*AN52</f>
        <v>7.7923461190335525E-2</v>
      </c>
      <c r="AO83" s="12">
        <f t="shared" ref="AO83" si="575">AN20/AN$7*AO52</f>
        <v>0.14602675141712657</v>
      </c>
      <c r="AP83" s="12">
        <f t="shared" ref="AP83" si="576">AO20/AO$7*AP52</f>
        <v>0.4798533221220212</v>
      </c>
      <c r="AQ83" s="12">
        <f t="shared" ref="AQ83" si="577">AP20/AP$7*AQ52</f>
        <v>0.19210584491727273</v>
      </c>
      <c r="AR83" s="12">
        <f t="shared" ref="AR83" si="578">AQ20/AQ$7*AR52</f>
        <v>-0.17879591073738421</v>
      </c>
      <c r="AS83" s="12">
        <f t="shared" ref="AS83" si="579">AR20/AR$7*AS52</f>
        <v>-0.51605380597654438</v>
      </c>
      <c r="AT83" s="12">
        <f t="shared" ref="AT83" si="580">AS20/AS$7*AT52</f>
        <v>0.7767223480567983</v>
      </c>
      <c r="AU83" s="12">
        <f t="shared" ref="AU83" si="581">AT20/AT$7*AU52</f>
        <v>-5.5896014480858507E-2</v>
      </c>
      <c r="AV83" s="12">
        <f t="shared" ref="AV83" si="582">AU20/AU$7*AV52</f>
        <v>-0.13997356570998817</v>
      </c>
      <c r="AW83" s="12">
        <f t="shared" ref="AW83" si="583">AV20/AV$7*AW52</f>
        <v>-0.28013933063170648</v>
      </c>
      <c r="AX83" s="12">
        <f t="shared" ref="AX83" si="584">AW20/AW$7*AX52</f>
        <v>-0.74802576054936065</v>
      </c>
      <c r="AY83" s="12">
        <f t="shared" ref="AY83" si="585">AX20/AX$7*AY52</f>
        <v>-0.1734864778918449</v>
      </c>
      <c r="AZ83" s="12">
        <f t="shared" ref="AZ83" si="586">AY20/AY$7*AZ52</f>
        <v>0.2483544493156776</v>
      </c>
      <c r="BA83" s="12">
        <f t="shared" ref="BA83" si="587">AZ20/AZ$7*BA52</f>
        <v>0.16930925919727891</v>
      </c>
      <c r="BB83" s="12">
        <f t="shared" ref="BB83" si="588">BA20/BA$7*BB52</f>
        <v>0</v>
      </c>
      <c r="BC83" s="12">
        <f t="shared" ref="BC83" si="589">BB20/BB$7*BC52</f>
        <v>8.9391972607756054E-2</v>
      </c>
      <c r="BD83" s="12">
        <f t="shared" ref="BD83" si="590">BC20/BC$7*BD52</f>
        <v>9.9601971715026716E-2</v>
      </c>
      <c r="BE83" s="12">
        <f t="shared" ref="BE83" si="591">BD20/BD$7*BE52</f>
        <v>0.39462611425299404</v>
      </c>
      <c r="BF83" s="12">
        <f t="shared" ref="BF83" si="592">BE20/BE$7*BF52</f>
        <v>0.61256570125257503</v>
      </c>
      <c r="BG83" s="12">
        <f t="shared" ref="BG83" si="593">BF20/BF$7*BG52</f>
        <v>-4.9576514439580999E-2</v>
      </c>
      <c r="BH83" s="12">
        <f t="shared" ref="BH83" si="594">BG20/BG$7*BH52</f>
        <v>0.43476518210322662</v>
      </c>
      <c r="BI83" s="12">
        <f t="shared" ref="BI83" si="595">BH20/BH$7*BI52</f>
        <v>-9.8491562946676617E-2</v>
      </c>
      <c r="BJ83" s="12">
        <f t="shared" ref="BJ83" si="596">BI20/BI$7*BJ52</f>
        <v>0.38052605695612768</v>
      </c>
      <c r="BK83" s="12">
        <f t="shared" ref="BK83" si="597">BJ20/BJ$7*BK52</f>
        <v>0.157695461857631</v>
      </c>
      <c r="BL83" s="12">
        <f t="shared" ref="BL83" si="598">BK20/BK$7*BL52</f>
        <v>0.53783094163364131</v>
      </c>
      <c r="BM83" s="12">
        <f t="shared" ref="BM83" si="599">BL20/BL$7*BM52</f>
        <v>0.20456060616001048</v>
      </c>
      <c r="BN83" s="12">
        <f t="shared" ref="BN83" si="600">BM20/BM$7*BN52</f>
        <v>0.31104905883111411</v>
      </c>
      <c r="BO83" s="12">
        <f t="shared" ref="BO83" si="601">BN20/BN$7*BO52</f>
        <v>0.28811518926965213</v>
      </c>
      <c r="BP83" s="12">
        <f t="shared" ref="BP83" si="602">BO20/BO$7*BP52</f>
        <v>0.1898316192652672</v>
      </c>
      <c r="BQ83" s="12">
        <f t="shared" ref="BQ83" si="603">BP20/BP$7*BQ52</f>
        <v>0.42803533616092526</v>
      </c>
      <c r="BR83" s="12">
        <f t="shared" ref="BR83" si="604">BQ20/BQ$7*BR52</f>
        <v>0.34856219888786716</v>
      </c>
      <c r="BS83" s="12">
        <f t="shared" ref="BS83" si="605">BR20/BR$7*BS52</f>
        <v>0.36549321938875801</v>
      </c>
      <c r="BT83" s="12">
        <f t="shared" ref="BT83" si="606">BS20/BS$7*BT52</f>
        <v>0.24913570360170642</v>
      </c>
      <c r="BU83" s="12">
        <f t="shared" ref="BU83" si="607">BT20/BT$7*BU52</f>
        <v>0.31225954762299651</v>
      </c>
      <c r="BV83" s="12">
        <f t="shared" ref="BV83" si="608">BU20/BU$7*BV52</f>
        <v>0.23649507971170244</v>
      </c>
      <c r="BW83" s="12">
        <f t="shared" ref="BW83" si="609">BV20/BV$7*BW52</f>
        <v>0.27160343245994462</v>
      </c>
      <c r="BX83" s="12">
        <f t="shared" ref="BX83" si="610">BW20/BW$7*BX52</f>
        <v>-9.7476928187967646E-2</v>
      </c>
      <c r="BY83" s="12">
        <f t="shared" ref="BY83" si="611">BX20/BX$7*BY52</f>
        <v>3.5654090331255703E-2</v>
      </c>
      <c r="BZ83" s="12">
        <f t="shared" ref="BZ83" si="612">BY20/BY$7*BZ52</f>
        <v>-0.55540623429960423</v>
      </c>
      <c r="CA83" s="12">
        <f t="shared" ref="CA83" si="613">BZ20/BZ$7*CA52</f>
        <v>-0.75353605228791509</v>
      </c>
      <c r="CB83" s="12">
        <f t="shared" ref="CB83" si="614">CA20/CA$7*CB52</f>
        <v>-0.63508215016920422</v>
      </c>
      <c r="CC83" s="12">
        <f t="shared" ref="CC83" si="615">CB20/CB$7*CC52</f>
        <v>-9.3871669694098447E-3</v>
      </c>
      <c r="CD83" s="12">
        <f t="shared" ref="CD83" si="616">CC20/CC$7*CD52</f>
        <v>-0.19786441121958498</v>
      </c>
      <c r="CE83" s="12">
        <f t="shared" ref="CE83" si="617">CD20/CD$7*CE52</f>
        <v>-7.6274969278565127E-2</v>
      </c>
      <c r="CF83" s="12">
        <f t="shared" ref="CF83" si="618">CE20/CE$7*CF52</f>
        <v>0.2619950226030347</v>
      </c>
      <c r="CG83" s="12">
        <f t="shared" ref="CG83" si="619">CF20/CF$7*CG52</f>
        <v>0.15389236562038885</v>
      </c>
      <c r="CH83" s="12">
        <f t="shared" ref="CH83" si="620">CG20/CG$7*CH52</f>
        <v>0.38761051893427795</v>
      </c>
      <c r="CI83" s="12">
        <f t="shared" ref="CI83" si="621">CH20/CH$7*CI52</f>
        <v>2.8491996085589808E-2</v>
      </c>
      <c r="CJ83" s="12">
        <f t="shared" ref="CJ83" si="622">CI20/CI$7*CJ52</f>
        <v>0.38412785710510666</v>
      </c>
      <c r="CK83" s="12">
        <f t="shared" ref="CK83" si="623">CJ20/CJ$7*CK52</f>
        <v>8.482845308801816E-2</v>
      </c>
      <c r="CL83" s="12">
        <f t="shared" ref="CL83" si="624">CK20/CK$7*CL52</f>
        <v>0.36985513862787384</v>
      </c>
      <c r="CM83" s="12">
        <f t="shared" ref="CM83" si="625">CL20/CL$7*CM52</f>
        <v>0.33907682255764737</v>
      </c>
      <c r="CN83" s="12">
        <f t="shared" ref="CN83" si="626">CM20/CM$7*CN52</f>
        <v>0.39403378293313784</v>
      </c>
      <c r="CO83" s="12">
        <f t="shared" ref="CO83" si="627">CN20/CN$7*CO52</f>
        <v>0.15658484742314666</v>
      </c>
      <c r="CP83" s="12">
        <f t="shared" ref="CP83" si="628">CO20/CO$7*CP52</f>
        <v>0.65432073200214658</v>
      </c>
      <c r="CQ83" s="12">
        <f t="shared" ref="CQ83" si="629">CP20/CP$7*CQ52</f>
        <v>0.31077530434524553</v>
      </c>
      <c r="CR83" s="12">
        <f t="shared" ref="CR83" si="630">CQ20/CQ$7*CR52</f>
        <v>0.47500105796201963</v>
      </c>
      <c r="CS83" s="12">
        <f t="shared" ref="CS83" si="631">CR20/CR$7*CS52</f>
        <v>0.38894462686566333</v>
      </c>
      <c r="CT83" s="12">
        <f t="shared" ref="CT83" si="632">CS20/CS$7*CT52</f>
        <v>0.35909345087930339</v>
      </c>
      <c r="CU83" s="12">
        <f t="shared" ref="CU83" si="633">CT20/CT$7*CU52</f>
        <v>0.40125364160826543</v>
      </c>
      <c r="CV83" s="12">
        <f t="shared" ref="CV83" si="634">CU20/CU$7*CV52</f>
        <v>0.11389882637387527</v>
      </c>
      <c r="CW83" s="12">
        <f t="shared" ref="CW83" si="635">CV20/CV$7*CW52</f>
        <v>0.31687740748557375</v>
      </c>
      <c r="CX83" s="12">
        <f t="shared" ref="CX83" si="636">CW20/CW$7*CX52</f>
        <v>0.16439586543426979</v>
      </c>
      <c r="CY83" s="12">
        <f t="shared" ref="CY83" si="637">CX20/CX$7*CY52</f>
        <v>0.53192663415663832</v>
      </c>
      <c r="CZ83" s="12">
        <f t="shared" ref="CZ83" si="638">CY20/CY$7*CZ52</f>
        <v>0.43110999090901153</v>
      </c>
      <c r="DA83" s="12">
        <f t="shared" ref="DA83" si="639">CZ20/CZ$7*DA52</f>
        <v>0.81522729916361669</v>
      </c>
      <c r="DB83" s="12">
        <f t="shared" ref="DB83" si="640">DA20/DA$7*DB52</f>
        <v>0.26077493828976478</v>
      </c>
      <c r="DC83" s="12">
        <f t="shared" ref="DC83" si="641">DB20/DB$7*DC52</f>
        <v>0.45457958588052277</v>
      </c>
      <c r="DD83" s="12">
        <f t="shared" ref="DD83" si="642">DC20/DC$7*DD52</f>
        <v>0.30720406723399102</v>
      </c>
      <c r="DE83" s="12">
        <f t="shared" ref="DE83" si="643">DD20/DD$7*DE52</f>
        <v>0.47992401321683326</v>
      </c>
      <c r="DF83" s="12">
        <f t="shared" ref="DF83" si="644">DE20/DE$7*DF52</f>
        <v>0.21157201239635098</v>
      </c>
      <c r="DG83" s="12">
        <f t="shared" ref="DG83" si="645">DF20/DF$7*DG52</f>
        <v>0.30894598390795258</v>
      </c>
      <c r="DH83" s="12">
        <f t="shared" ref="DH83" si="646">DG20/DG$7*DH52</f>
        <v>0.5712607720597368</v>
      </c>
      <c r="DI83" s="12">
        <f t="shared" ref="DI83" si="647">DH20/DH$7*DI52</f>
        <v>1.5851377087772438E-2</v>
      </c>
      <c r="DJ83" s="12">
        <f t="shared" ref="DJ83" si="648">DI20/DI$7*DJ52</f>
        <v>0.19070838323971134</v>
      </c>
      <c r="DK83" s="12">
        <f t="shared" ref="DK83" si="649">DJ20/DJ$7*DK52</f>
        <v>0.52872113244318997</v>
      </c>
      <c r="DL83" s="12">
        <f t="shared" ref="DL83" si="650">DK20/DK$7*DL52</f>
        <v>0.36350003162996736</v>
      </c>
      <c r="DM83" s="12">
        <f t="shared" ref="DM83" si="651">DL20/DL$7*DM52</f>
        <v>-6.1943262321250137E-2</v>
      </c>
      <c r="DN83" s="12">
        <f t="shared" ref="DN83" si="652">DM20/DM$7*DN52</f>
        <v>0.30463517305379662</v>
      </c>
      <c r="DO83" s="12">
        <f t="shared" ref="DO83" si="653">DN20/DN$7*DO52</f>
        <v>-1.5342079980434339E-2</v>
      </c>
      <c r="DP83" s="12">
        <f t="shared" ref="DP83" si="654">DO20/DO$7*DP52</f>
        <v>0.2003313783437761</v>
      </c>
      <c r="DQ83" s="12">
        <f t="shared" ref="DQ83" si="655">DP20/DP$7*DQ52</f>
        <v>0.16787196356195622</v>
      </c>
      <c r="DR83" s="12">
        <f t="shared" ref="DR83" si="656">DQ20/DQ$7*DR52</f>
        <v>3.7652884726000931E-2</v>
      </c>
      <c r="DS83" s="12">
        <f t="shared" ref="DS83" si="657">DR20/DR$7*DS52</f>
        <v>-0.50001130544536121</v>
      </c>
      <c r="DT83" s="43">
        <f t="shared" ref="DT83" si="658">DS20/DS$7*DT52</f>
        <v>-8.7244897929589253</v>
      </c>
      <c r="DU83" s="43">
        <f t="shared" ref="DU83" si="659">DT20/DT$7*DU52</f>
        <v>4.2885755719181828</v>
      </c>
      <c r="DV83" s="43">
        <f t="shared" ref="DV83" si="660">DU20/DU$7*DV52</f>
        <v>0.64182475007186424</v>
      </c>
      <c r="DW83" s="12">
        <f t="shared" ref="DW83" si="661">DV20/DV$7*DW52</f>
        <v>-0.40369181504082552</v>
      </c>
      <c r="DX83" s="12">
        <f t="shared" ref="DX83" si="662">DW20/DW$7*DX52</f>
        <v>3.6045982819345337</v>
      </c>
      <c r="DY83" s="12">
        <f t="shared" ref="DY83" si="663">DX20/DX$7*DY52</f>
        <v>3.8824252329189193</v>
      </c>
      <c r="DZ83" s="12">
        <f t="shared" ref="DZ83" si="664">DY20/DY$7*DZ52</f>
        <v>1.8085626128453349</v>
      </c>
      <c r="EA83" s="12">
        <f t="shared" ref="EA83" si="665">DZ20/DZ$7*EA52</f>
        <v>0.61562603879289512</v>
      </c>
      <c r="EB83" s="12">
        <f t="shared" ref="EB83" si="666">EA20/EA$7*EB52</f>
        <v>0.80820670925745419</v>
      </c>
      <c r="EC83" s="12">
        <f t="shared" ref="EC83" si="667">EB20/EB$7*EC52</f>
        <v>1.0787118778267899</v>
      </c>
      <c r="ED83" s="12">
        <f t="shared" ref="ED83" si="668">EC20/EC$7*ED52</f>
        <v>0.61452493111489104</v>
      </c>
      <c r="EE83" s="12">
        <f t="shared" ref="EE83" si="669">ED20/ED$7*EE52</f>
        <v>0.62361386990385759</v>
      </c>
      <c r="EF83" s="12">
        <f t="shared" ref="EF83" si="670">EE20/EE$7*EF52</f>
        <v>0.73271016452124071</v>
      </c>
      <c r="EG83" s="12">
        <f t="shared" ref="EG83" si="671">EF20/EF$7*EG52</f>
        <v>0.43219814960288949</v>
      </c>
      <c r="EH83" s="12">
        <f t="shared" ref="EH83" si="672">EG20/EG$7*EH52</f>
        <v>1.5537930360721108</v>
      </c>
      <c r="EI83" s="12">
        <f t="shared" ref="EI83" si="673">EH20/EH$7*EI52</f>
        <v>-0.6550186426151563</v>
      </c>
      <c r="EJ83" s="13">
        <f t="shared" ref="EJ83" si="674">EI20/EI$7*EJ52</f>
        <v>0.1894401778594226</v>
      </c>
      <c r="EK83" s="13">
        <f t="shared" ref="EK83" si="675">EJ20/EJ$7*EK52</f>
        <v>5.4416904910171315E-2</v>
      </c>
      <c r="EL83" s="13">
        <f t="shared" ref="EL83" si="676">EK20/EK$7*EL52</f>
        <v>0.19550246954543835</v>
      </c>
      <c r="EM83" s="13">
        <f t="shared" ref="EM83" si="677">EL20/EL$7*EM52</f>
        <v>9.7392419302928815E-2</v>
      </c>
      <c r="EN83" s="13">
        <f t="shared" ref="EN83" si="678">EM20/EM$7*EN52</f>
        <v>0.28851297636476053</v>
      </c>
      <c r="EO83" s="13">
        <f t="shared" ref="EO83" si="679">EN20/EN$7*EO52</f>
        <v>-3.1747524696972597E-2</v>
      </c>
      <c r="EP83" s="13">
        <f t="shared" ref="EP83" si="680">EO20/EO$7*EP52</f>
        <v>-1.1638209743859563E-2</v>
      </c>
      <c r="EQ83" s="13">
        <f t="shared" ref="EQ83" si="681">EP20/EP$7*EQ52</f>
        <v>-0.19952256045136035</v>
      </c>
      <c r="ER83" s="13">
        <f t="shared" ref="ER83" si="682">EQ20/EQ$7*ER52</f>
        <v>-9.4252669957593668E-2</v>
      </c>
      <c r="ES83" s="13">
        <f t="shared" ref="ES83" si="683">ER20/ER$7*ES52</f>
        <v>0.10447239480548609</v>
      </c>
      <c r="ET83" s="13">
        <f t="shared" ref="ET83" si="684">ES20/ES$7*ET52</f>
        <v>0.33269525212549927</v>
      </c>
      <c r="EU83" s="13">
        <f t="shared" ref="EU83" si="685">ET20/ET$7*EU52</f>
        <v>0.13468614332362824</v>
      </c>
      <c r="EV83" s="13">
        <f t="shared" ref="EV83" si="686">EU20/EU$7*EV52</f>
        <v>0.19652248134658087</v>
      </c>
      <c r="EW83" s="13">
        <f t="shared" ref="EW83" si="687">EV20/EV$7*EW52</f>
        <v>0.1642953283201492</v>
      </c>
      <c r="EX83" s="13">
        <f t="shared" ref="EX83" si="688">EW20/EW$7*EX52</f>
        <v>9.7124183245903314E-2</v>
      </c>
      <c r="EY83" s="13">
        <f t="shared" ref="EY83" si="689">EX20/EX$7*EY52</f>
        <v>-0.11039819278693565</v>
      </c>
      <c r="EZ83" s="13">
        <f t="shared" ref="EZ83" si="690">EY20/EY$7*EZ52</f>
        <v>2.2288928853103844E-2</v>
      </c>
      <c r="FA83" s="13">
        <f t="shared" ref="FA83" si="691">EZ20/EZ$7*FA52</f>
        <v>5.1823780506326564E-2</v>
      </c>
      <c r="FB83" s="13">
        <f t="shared" ref="FB83" si="692">FA20/FA$7*FB52</f>
        <v>4.3312563386106812E-2</v>
      </c>
      <c r="FC83" s="13">
        <f t="shared" ref="FC83" si="693">FB20/FB$7*FC52</f>
        <v>-0.13109916964192958</v>
      </c>
      <c r="FD83" s="13">
        <f t="shared" ref="FD83" si="694">FC20/FC$7*FD52</f>
        <v>-3.8027343224017726E-2</v>
      </c>
      <c r="FE83" s="13">
        <f t="shared" ref="FE83" si="695">FD20/FD$7*FE52</f>
        <v>-5.4351394897278624E-2</v>
      </c>
      <c r="FF83" s="13">
        <f t="shared" ref="FF83" si="696">FE20/FE$7*FF52</f>
        <v>-6.8609021257139247E-2</v>
      </c>
      <c r="FG83" s="13">
        <f t="shared" si="462"/>
        <v>-0.19602647176217161</v>
      </c>
      <c r="FH83" s="13">
        <f t="shared" si="463"/>
        <v>-0.10001068469593373</v>
      </c>
      <c r="FI83" s="13">
        <f t="shared" si="464"/>
        <v>-2.6482842397888087E-2</v>
      </c>
      <c r="FJ83" s="13">
        <f t="shared" si="465"/>
        <v>-5.4913112534694393E-2</v>
      </c>
    </row>
    <row r="84" spans="2:166" x14ac:dyDescent="0.2">
      <c r="B84" t="str">
        <f t="shared" ref="B84:B86" si="697">B53</f>
        <v xml:space="preserve">   Government</v>
      </c>
      <c r="C84" s="12"/>
      <c r="D84" s="12">
        <f t="shared" ref="D84:AA84" si="698">C21/C$7*D53</f>
        <v>0.61741588923537294</v>
      </c>
      <c r="E84" s="12">
        <f t="shared" si="698"/>
        <v>1.0401224557227513</v>
      </c>
      <c r="F84" s="12">
        <f t="shared" si="698"/>
        <v>-0.22515191888622413</v>
      </c>
      <c r="G84" s="12">
        <f t="shared" si="698"/>
        <v>0.20497355907117573</v>
      </c>
      <c r="H84" s="12">
        <f t="shared" si="698"/>
        <v>1.436294034211997</v>
      </c>
      <c r="I84" s="12">
        <f t="shared" si="698"/>
        <v>0.52257086547511322</v>
      </c>
      <c r="J84" s="12">
        <f t="shared" si="698"/>
        <v>5.9767753065541399E-2</v>
      </c>
      <c r="K84" s="12">
        <f t="shared" si="698"/>
        <v>0.91613808057768664</v>
      </c>
      <c r="L84" s="12">
        <f t="shared" si="698"/>
        <v>0.47901460134572504</v>
      </c>
      <c r="M84" s="12">
        <f t="shared" si="698"/>
        <v>-0.22303398843289715</v>
      </c>
      <c r="N84" s="12">
        <f t="shared" si="698"/>
        <v>1.1087281986774353</v>
      </c>
      <c r="O84" s="12">
        <f t="shared" si="698"/>
        <v>-0.26928768606868414</v>
      </c>
      <c r="P84" s="12">
        <f t="shared" si="698"/>
        <v>0.46431348034909953</v>
      </c>
      <c r="Q84" s="12">
        <f t="shared" si="698"/>
        <v>0.22407610081958929</v>
      </c>
      <c r="R84" s="12">
        <f t="shared" si="698"/>
        <v>0.45675211455273884</v>
      </c>
      <c r="S84" s="12">
        <f t="shared" si="698"/>
        <v>-5.8513360692595211E-2</v>
      </c>
      <c r="T84" s="12">
        <f t="shared" si="698"/>
        <v>0.4720226952765107</v>
      </c>
      <c r="U84" s="12">
        <f t="shared" si="698"/>
        <v>-0.52660168545630215</v>
      </c>
      <c r="V84" s="12">
        <f t="shared" si="698"/>
        <v>1.3787522959871799</v>
      </c>
      <c r="W84" s="12">
        <f t="shared" si="698"/>
        <v>0.21883164274468209</v>
      </c>
      <c r="X84" s="12">
        <f t="shared" si="698"/>
        <v>0.19402596661876784</v>
      </c>
      <c r="Y84" s="12">
        <f t="shared" si="698"/>
        <v>-0.41556836040724926</v>
      </c>
      <c r="Z84" s="12">
        <f t="shared" si="698"/>
        <v>0.65717092804736432</v>
      </c>
      <c r="AA84" s="12">
        <f t="shared" si="698"/>
        <v>0.75533739717613779</v>
      </c>
      <c r="AB84" s="12">
        <f t="shared" ref="AB84:BG84" si="699">AA21/AA$7*AB53</f>
        <v>-9.9842539104118055E-2</v>
      </c>
      <c r="AC84" s="12">
        <f t="shared" si="699"/>
        <v>-0.17582788056595564</v>
      </c>
      <c r="AD84" s="12">
        <f t="shared" si="699"/>
        <v>0.25277990545069889</v>
      </c>
      <c r="AE84" s="12">
        <f t="shared" si="699"/>
        <v>0</v>
      </c>
      <c r="AF84" s="12">
        <f t="shared" si="699"/>
        <v>1.1818472387020278</v>
      </c>
      <c r="AG84" s="12">
        <f t="shared" si="699"/>
        <v>-4.1559419397642267E-2</v>
      </c>
      <c r="AH84" s="12">
        <f t="shared" si="699"/>
        <v>0.2382333013478056</v>
      </c>
      <c r="AI84" s="12">
        <f t="shared" si="699"/>
        <v>0.45113993378295586</v>
      </c>
      <c r="AJ84" s="12">
        <f t="shared" si="699"/>
        <v>0.46794311596030991</v>
      </c>
      <c r="AK84" s="12">
        <f t="shared" si="699"/>
        <v>0.24945819939412509</v>
      </c>
      <c r="AL84" s="12">
        <f t="shared" si="699"/>
        <v>0.36718636507782515</v>
      </c>
      <c r="AM84" s="12">
        <f t="shared" si="699"/>
        <v>0.1467368203379289</v>
      </c>
      <c r="AN84" s="12">
        <f t="shared" si="699"/>
        <v>0.44230868831610065</v>
      </c>
      <c r="AO84" s="12">
        <f t="shared" si="699"/>
        <v>0.47049132893985673</v>
      </c>
      <c r="AP84" s="12">
        <f t="shared" si="699"/>
        <v>7.6916812120709624E-2</v>
      </c>
      <c r="AQ84" s="12">
        <f t="shared" si="699"/>
        <v>0.29780402446637871</v>
      </c>
      <c r="AR84" s="12">
        <f t="shared" si="699"/>
        <v>0.48065679138870077</v>
      </c>
      <c r="AS84" s="12">
        <f t="shared" si="699"/>
        <v>-0.31777248562098359</v>
      </c>
      <c r="AT84" s="12">
        <f t="shared" si="699"/>
        <v>5.6421177839368515E-2</v>
      </c>
      <c r="AU84" s="12">
        <f t="shared" si="699"/>
        <v>1.1275409038298885</v>
      </c>
      <c r="AV84" s="12">
        <f t="shared" si="699"/>
        <v>0.46605719875497031</v>
      </c>
      <c r="AW84" s="12">
        <f t="shared" si="699"/>
        <v>0.25708309793005901</v>
      </c>
      <c r="AX84" s="12">
        <f t="shared" si="699"/>
        <v>0.53297231964544634</v>
      </c>
      <c r="AY84" s="12">
        <f t="shared" si="699"/>
        <v>0.21488899392421537</v>
      </c>
      <c r="AZ84" s="12">
        <f t="shared" si="699"/>
        <v>0.22738730876229246</v>
      </c>
      <c r="BA84" s="12">
        <f t="shared" si="699"/>
        <v>5.9416212171073172E-2</v>
      </c>
      <c r="BB84" s="12">
        <f t="shared" si="699"/>
        <v>0.36815338587292573</v>
      </c>
      <c r="BC84" s="12">
        <f t="shared" si="699"/>
        <v>0.17891824735554587</v>
      </c>
      <c r="BD84" s="12">
        <f t="shared" si="699"/>
        <v>0.33004202451781128</v>
      </c>
      <c r="BE84" s="12">
        <f t="shared" si="699"/>
        <v>-0.40391258000744235</v>
      </c>
      <c r="BF84" s="12">
        <f t="shared" si="699"/>
        <v>0.24043505253070377</v>
      </c>
      <c r="BG84" s="12">
        <f t="shared" si="699"/>
        <v>-0.21737452004203314</v>
      </c>
      <c r="BH84" s="12">
        <f t="shared" ref="BH84:CM84" si="700">BG21/BG$7*BH53</f>
        <v>0.10957806612959023</v>
      </c>
      <c r="BI84" s="12">
        <f t="shared" si="700"/>
        <v>0.11903128316077088</v>
      </c>
      <c r="BJ84" s="12">
        <f t="shared" si="700"/>
        <v>6.9143578513622211E-2</v>
      </c>
      <c r="BK84" s="12">
        <f t="shared" si="700"/>
        <v>-0.33010869190275982</v>
      </c>
      <c r="BL84" s="12">
        <f t="shared" si="700"/>
        <v>7.8130904779288898E-2</v>
      </c>
      <c r="BM84" s="12">
        <f t="shared" si="700"/>
        <v>0.10656093611809812</v>
      </c>
      <c r="BN84" s="12">
        <f t="shared" si="700"/>
        <v>7.6945468018787835E-2</v>
      </c>
      <c r="BO84" s="12">
        <f t="shared" si="700"/>
        <v>0.12380340473400199</v>
      </c>
      <c r="BP84" s="12">
        <f t="shared" si="700"/>
        <v>-9.394735441339705E-2</v>
      </c>
      <c r="BQ84" s="12">
        <f t="shared" si="700"/>
        <v>-1.8687842780207915E-2</v>
      </c>
      <c r="BR84" s="12">
        <f t="shared" si="700"/>
        <v>0.13986194062934762</v>
      </c>
      <c r="BS84" s="12">
        <f t="shared" si="700"/>
        <v>4.6232555727911219E-2</v>
      </c>
      <c r="BT84" s="12">
        <f t="shared" si="700"/>
        <v>0.14674423477864104</v>
      </c>
      <c r="BU84" s="12">
        <f t="shared" si="700"/>
        <v>0.39419317376515028</v>
      </c>
      <c r="BV84" s="12">
        <f t="shared" si="700"/>
        <v>0.11750188063927607</v>
      </c>
      <c r="BW84" s="12">
        <f t="shared" si="700"/>
        <v>0.27974189340822664</v>
      </c>
      <c r="BX84" s="12">
        <f t="shared" si="700"/>
        <v>4.4539961287268705E-2</v>
      </c>
      <c r="BY84" s="12">
        <f t="shared" si="700"/>
        <v>1.0153662450197274</v>
      </c>
      <c r="BZ84" s="12">
        <f t="shared" si="700"/>
        <v>0.16955165593603067</v>
      </c>
      <c r="CA84" s="12">
        <f t="shared" si="700"/>
        <v>-0.22476904524011754</v>
      </c>
      <c r="CB84" s="12">
        <f t="shared" si="700"/>
        <v>0.31497937123664443</v>
      </c>
      <c r="CC84" s="12">
        <f t="shared" si="700"/>
        <v>-0.30743605854995143</v>
      </c>
      <c r="CD84" s="12">
        <f t="shared" si="700"/>
        <v>-0.16080932303379625</v>
      </c>
      <c r="CE84" s="12">
        <f t="shared" si="700"/>
        <v>-0.17139748676088032</v>
      </c>
      <c r="CF84" s="12">
        <f t="shared" si="700"/>
        <v>0.95374142186777455</v>
      </c>
      <c r="CG84" s="12">
        <f t="shared" si="700"/>
        <v>-0.58390833806242792</v>
      </c>
      <c r="CH84" s="12">
        <f t="shared" si="700"/>
        <v>-0.56430523184901094</v>
      </c>
      <c r="CI84" s="12">
        <f t="shared" si="700"/>
        <v>-0.29185657868631176</v>
      </c>
      <c r="CJ84" s="12">
        <f t="shared" si="700"/>
        <v>-0.10376691067750998</v>
      </c>
      <c r="CK84" s="12">
        <f t="shared" si="700"/>
        <v>-0.44558324862588228</v>
      </c>
      <c r="CL84" s="12">
        <f t="shared" si="700"/>
        <v>0.22565181913853899</v>
      </c>
      <c r="CM84" s="12">
        <f t="shared" si="700"/>
        <v>0.14929615639468244</v>
      </c>
      <c r="CN84" s="12">
        <f t="shared" ref="CN84:DS84" si="701">CM21/CM$7*CN53</f>
        <v>-1.8467477247657269E-2</v>
      </c>
      <c r="CO84" s="12">
        <f t="shared" si="701"/>
        <v>1.8317362550519474E-2</v>
      </c>
      <c r="CP84" s="12">
        <f t="shared" si="701"/>
        <v>0.3032194652866918</v>
      </c>
      <c r="CQ84" s="12">
        <f t="shared" si="701"/>
        <v>0.18150083458729613</v>
      </c>
      <c r="CR84" s="12">
        <f t="shared" si="701"/>
        <v>2.6925603600189585E-2</v>
      </c>
      <c r="CS84" s="12">
        <f t="shared" si="701"/>
        <v>7.1425078503730435E-2</v>
      </c>
      <c r="CT84" s="12">
        <f t="shared" si="701"/>
        <v>0.44815365769450921</v>
      </c>
      <c r="CU84" s="12">
        <f t="shared" si="701"/>
        <v>0.14103551981071805</v>
      </c>
      <c r="CV84" s="12">
        <f t="shared" si="701"/>
        <v>6.9918808382263595E-2</v>
      </c>
      <c r="CW84" s="12">
        <f t="shared" si="701"/>
        <v>0.2715963309983</v>
      </c>
      <c r="CX84" s="12">
        <f t="shared" si="701"/>
        <v>0.26851575197086691</v>
      </c>
      <c r="CY84" s="12">
        <f t="shared" si="701"/>
        <v>0.42361921102183436</v>
      </c>
      <c r="CZ84" s="12">
        <f t="shared" si="701"/>
        <v>0.40310263443772826</v>
      </c>
      <c r="DA84" s="12">
        <f t="shared" si="701"/>
        <v>0.43417618630218391</v>
      </c>
      <c r="DB84" s="12">
        <f t="shared" si="701"/>
        <v>0.1841897455380232</v>
      </c>
      <c r="DC84" s="12">
        <f t="shared" si="701"/>
        <v>0.16628058772484225</v>
      </c>
      <c r="DD84" s="12">
        <f t="shared" si="701"/>
        <v>0.50777073970395026</v>
      </c>
      <c r="DE84" s="12">
        <f t="shared" si="701"/>
        <v>0.26197709772418887</v>
      </c>
      <c r="DF84" s="12">
        <f t="shared" si="701"/>
        <v>0.37526986386481481</v>
      </c>
      <c r="DG84" s="12">
        <f t="shared" si="701"/>
        <v>6.4407579957502112E-2</v>
      </c>
      <c r="DH84" s="12">
        <f t="shared" si="701"/>
        <v>0.27375060797818901</v>
      </c>
      <c r="DI84" s="12">
        <f t="shared" si="701"/>
        <v>6.3482168653538007E-2</v>
      </c>
      <c r="DJ84" s="12">
        <f t="shared" si="701"/>
        <v>3.1586047375799217E-2</v>
      </c>
      <c r="DK84" s="12">
        <f t="shared" si="701"/>
        <v>-0.38836037886085334</v>
      </c>
      <c r="DL84" s="12">
        <f t="shared" si="701"/>
        <v>-0.23229732253541527</v>
      </c>
      <c r="DM84" s="12">
        <f t="shared" si="701"/>
        <v>-0.27710801483214614</v>
      </c>
      <c r="DN84" s="12">
        <f t="shared" si="701"/>
        <v>-0.23009727580814271</v>
      </c>
      <c r="DO84" s="12">
        <f t="shared" si="701"/>
        <v>-0.63974513029509683</v>
      </c>
      <c r="DP84" s="12">
        <f t="shared" si="701"/>
        <v>0.27762623646543855</v>
      </c>
      <c r="DQ84" s="12">
        <f t="shared" si="701"/>
        <v>0.67311382918415219</v>
      </c>
      <c r="DR84" s="12">
        <f t="shared" si="701"/>
        <v>-0.41573502401160589</v>
      </c>
      <c r="DS84" s="12">
        <f t="shared" si="701"/>
        <v>0.67336031050652223</v>
      </c>
      <c r="DT84" s="43">
        <f t="shared" ref="DT84:EY84" si="702">DS21/DS$7*DT53</f>
        <v>-2.779875938247319</v>
      </c>
      <c r="DU84" s="43">
        <f t="shared" si="702"/>
        <v>1.4470940858326771</v>
      </c>
      <c r="DV84" s="43">
        <f t="shared" si="702"/>
        <v>-1.9581659840446335</v>
      </c>
      <c r="DW84" s="12">
        <f t="shared" si="702"/>
        <v>6.4906604009449198E-2</v>
      </c>
      <c r="DX84" s="12">
        <f t="shared" si="702"/>
        <v>0.82208450975339309</v>
      </c>
      <c r="DY84" s="12">
        <f t="shared" si="702"/>
        <v>1.5451493249105583</v>
      </c>
      <c r="DZ84" s="12">
        <f t="shared" si="702"/>
        <v>-0.91211390970182427</v>
      </c>
      <c r="EA84" s="12">
        <f t="shared" si="702"/>
        <v>-1.5615046383535702</v>
      </c>
      <c r="EB84" s="12">
        <f t="shared" si="702"/>
        <v>-0.13714732603365665</v>
      </c>
      <c r="EC84" s="12">
        <f t="shared" si="702"/>
        <v>2.6175647251256962</v>
      </c>
      <c r="ED84" s="12">
        <f t="shared" si="702"/>
        <v>-0.9365800312118544</v>
      </c>
      <c r="EE84" s="12">
        <f t="shared" si="702"/>
        <v>-5.2436205770133776E-2</v>
      </c>
      <c r="EF84" s="12">
        <f t="shared" si="702"/>
        <v>2.0303217056476579</v>
      </c>
      <c r="EG84" s="12">
        <f t="shared" si="702"/>
        <v>-0.11138050084000253</v>
      </c>
      <c r="EH84" s="12">
        <f t="shared" si="702"/>
        <v>-1.1170581066186016</v>
      </c>
      <c r="EI84" s="12">
        <f t="shared" si="702"/>
        <v>1.0575517441871296</v>
      </c>
      <c r="EJ84" s="13">
        <f t="shared" si="702"/>
        <v>0.79427147896888384</v>
      </c>
      <c r="EK84" s="13">
        <f t="shared" si="702"/>
        <v>4.0363000375806299E-2</v>
      </c>
      <c r="EL84" s="13">
        <f t="shared" si="702"/>
        <v>6.0295398989403254E-3</v>
      </c>
      <c r="EM84" s="13">
        <f t="shared" si="702"/>
        <v>0.26870163170332184</v>
      </c>
      <c r="EN84" s="13">
        <f t="shared" si="702"/>
        <v>0.16830757453844752</v>
      </c>
      <c r="EO84" s="13">
        <f t="shared" si="702"/>
        <v>2.7753855475762198E-2</v>
      </c>
      <c r="EP84" s="13">
        <f t="shared" si="702"/>
        <v>0.10848947832399478</v>
      </c>
      <c r="EQ84" s="13">
        <f t="shared" si="702"/>
        <v>0.1620038401335851</v>
      </c>
      <c r="ER84" s="13">
        <f t="shared" si="702"/>
        <v>3.592360058816102E-2</v>
      </c>
      <c r="ES84" s="13">
        <f t="shared" si="702"/>
        <v>2.1265349053592016E-2</v>
      </c>
      <c r="ET84" s="13">
        <f t="shared" si="702"/>
        <v>0.1408167451317878</v>
      </c>
      <c r="EU84" s="13">
        <f t="shared" si="702"/>
        <v>0.13691569387040511</v>
      </c>
      <c r="EV84" s="13">
        <f t="shared" si="702"/>
        <v>5.5767950634944052E-2</v>
      </c>
      <c r="EW84" s="13">
        <f t="shared" si="702"/>
        <v>6.6294147290854533E-2</v>
      </c>
      <c r="EX84" s="13">
        <f t="shared" si="702"/>
        <v>0.11228891168711642</v>
      </c>
      <c r="EY84" s="13">
        <f t="shared" si="702"/>
        <v>0.11267410249647615</v>
      </c>
      <c r="EZ84" s="13">
        <f t="shared" ref="EZ84:FF84" si="703">EY21/EY$7*EZ53</f>
        <v>9.2475590162911417E-2</v>
      </c>
      <c r="FA84" s="13">
        <f t="shared" si="703"/>
        <v>8.8057462523599334E-2</v>
      </c>
      <c r="FB84" s="13">
        <f t="shared" si="703"/>
        <v>9.2844918501028537E-2</v>
      </c>
      <c r="FC84" s="13">
        <f t="shared" si="703"/>
        <v>8.549797120852981E-2</v>
      </c>
      <c r="FD84" s="13">
        <f t="shared" si="703"/>
        <v>9.9253315523563507E-2</v>
      </c>
      <c r="FE84" s="13">
        <f t="shared" si="703"/>
        <v>9.9491050652082288E-2</v>
      </c>
      <c r="FF84" s="13">
        <f t="shared" si="703"/>
        <v>8.3953677062180362E-2</v>
      </c>
      <c r="FG84" s="13">
        <f t="shared" si="462"/>
        <v>8.3216988410586473E-2</v>
      </c>
      <c r="FH84" s="13">
        <f t="shared" si="463"/>
        <v>5.4232597025472069E-2</v>
      </c>
      <c r="FI84" s="13">
        <f t="shared" si="464"/>
        <v>0.61271854230601785</v>
      </c>
      <c r="FJ84" s="13">
        <f t="shared" si="465"/>
        <v>-0.27179490853424687</v>
      </c>
    </row>
    <row r="85" spans="2:166" x14ac:dyDescent="0.2">
      <c r="B85" t="str">
        <f t="shared" si="697"/>
        <v xml:space="preserve">      State and local</v>
      </c>
      <c r="C85" s="12"/>
      <c r="D85" s="12">
        <f t="shared" ref="D85:AA85" si="704">C22/C$7*D54</f>
        <v>0.39346994008183284</v>
      </c>
      <c r="E85" s="12">
        <f t="shared" si="704"/>
        <v>1.3048155351900197</v>
      </c>
      <c r="F85" s="12">
        <f t="shared" si="704"/>
        <v>-2.3832739426091022E-2</v>
      </c>
      <c r="G85" s="12">
        <f t="shared" si="704"/>
        <v>0.19302311546155942</v>
      </c>
      <c r="H85" s="12">
        <f t="shared" si="704"/>
        <v>1.3798841978158936</v>
      </c>
      <c r="I85" s="12">
        <f t="shared" si="704"/>
        <v>0.38815265916252595</v>
      </c>
      <c r="J85" s="12">
        <f t="shared" si="704"/>
        <v>0.10777232165371703</v>
      </c>
      <c r="K85" s="12">
        <f t="shared" si="704"/>
        <v>0.88194738688776197</v>
      </c>
      <c r="L85" s="12">
        <f t="shared" si="704"/>
        <v>0.45565212610741013</v>
      </c>
      <c r="M85" s="12">
        <f t="shared" si="704"/>
        <v>-0.23446364750714646</v>
      </c>
      <c r="N85" s="12">
        <f t="shared" si="704"/>
        <v>1.0633075314418607</v>
      </c>
      <c r="O85" s="12">
        <f t="shared" si="704"/>
        <v>-0.38454889189898805</v>
      </c>
      <c r="P85" s="12">
        <f t="shared" si="704"/>
        <v>0.45313028118749282</v>
      </c>
      <c r="Q85" s="12">
        <f t="shared" si="704"/>
        <v>0.153129364765627</v>
      </c>
      <c r="R85" s="12">
        <f t="shared" si="704"/>
        <v>0.50529294862594443</v>
      </c>
      <c r="S85" s="12">
        <f t="shared" si="704"/>
        <v>-5.8499205179157271E-2</v>
      </c>
      <c r="T85" s="12">
        <f t="shared" si="704"/>
        <v>0.46095103536978654</v>
      </c>
      <c r="U85" s="12">
        <f t="shared" si="704"/>
        <v>-0.48042997493907402</v>
      </c>
      <c r="V85" s="12">
        <f t="shared" si="704"/>
        <v>1.4115163952492518</v>
      </c>
      <c r="W85" s="12">
        <f t="shared" si="704"/>
        <v>0.3004392832914165</v>
      </c>
      <c r="X85" s="12">
        <f t="shared" si="704"/>
        <v>0.19417409909730673</v>
      </c>
      <c r="Y85" s="12">
        <f t="shared" si="704"/>
        <v>-0.37053728856099982</v>
      </c>
      <c r="Z85" s="12">
        <f t="shared" si="704"/>
        <v>0.67064419555441468</v>
      </c>
      <c r="AA85" s="12">
        <f t="shared" si="704"/>
        <v>0.7694019444847463</v>
      </c>
      <c r="AB85" s="12">
        <f t="shared" ref="AB85:BG85" si="705">AA22/AA$7*AB54</f>
        <v>-5.5521183000642155E-2</v>
      </c>
      <c r="AC85" s="12">
        <f t="shared" si="705"/>
        <v>-8.8090352730673824E-2</v>
      </c>
      <c r="AD85" s="12">
        <f t="shared" si="705"/>
        <v>0.17560403775824859</v>
      </c>
      <c r="AE85" s="12">
        <f t="shared" si="705"/>
        <v>-1.0723721337602712E-2</v>
      </c>
      <c r="AF85" s="12">
        <f t="shared" si="705"/>
        <v>1.164476158476468</v>
      </c>
      <c r="AG85" s="12">
        <f t="shared" si="705"/>
        <v>-0.11400843869447053</v>
      </c>
      <c r="AH85" s="12">
        <f t="shared" si="705"/>
        <v>0.28029694824967916</v>
      </c>
      <c r="AI85" s="12">
        <f t="shared" si="705"/>
        <v>0.28610635791243427</v>
      </c>
      <c r="AJ85" s="12">
        <f t="shared" si="705"/>
        <v>0.47916973821952141</v>
      </c>
      <c r="AK85" s="12">
        <f t="shared" si="705"/>
        <v>0.16936671629755432</v>
      </c>
      <c r="AL85" s="12">
        <f t="shared" si="705"/>
        <v>0.24751806642578272</v>
      </c>
      <c r="AM85" s="12">
        <f t="shared" si="705"/>
        <v>9.744938225650453E-3</v>
      </c>
      <c r="AN85" s="12">
        <f t="shared" si="705"/>
        <v>0.57350178474655666</v>
      </c>
      <c r="AO85" s="12">
        <f t="shared" si="705"/>
        <v>0.51130684286305883</v>
      </c>
      <c r="AP85" s="12">
        <f t="shared" si="705"/>
        <v>-1.9175498698728952E-2</v>
      </c>
      <c r="AQ85" s="12">
        <f t="shared" si="705"/>
        <v>0.28845705178396736</v>
      </c>
      <c r="AR85" s="12">
        <f t="shared" si="705"/>
        <v>-0.18851766226915057</v>
      </c>
      <c r="AS85" s="12">
        <f t="shared" si="705"/>
        <v>0.21848181553182261</v>
      </c>
      <c r="AT85" s="12">
        <f t="shared" si="705"/>
        <v>0.18892897998757771</v>
      </c>
      <c r="AU85" s="12">
        <f t="shared" si="705"/>
        <v>0.98285887976620534</v>
      </c>
      <c r="AV85" s="12">
        <f t="shared" si="705"/>
        <v>0.50563683181035346</v>
      </c>
      <c r="AW85" s="12">
        <f t="shared" si="705"/>
        <v>0.218952379726636</v>
      </c>
      <c r="AX85" s="12">
        <f t="shared" si="705"/>
        <v>0.48477406702384856</v>
      </c>
      <c r="AY85" s="12">
        <f t="shared" si="705"/>
        <v>0.23474789790601139</v>
      </c>
      <c r="AZ85" s="12">
        <f t="shared" si="705"/>
        <v>0.22757365305077093</v>
      </c>
      <c r="BA85" s="12">
        <f t="shared" si="705"/>
        <v>3.9596165408869274E-2</v>
      </c>
      <c r="BB85" s="12">
        <f t="shared" si="705"/>
        <v>2.9595557570136675E-2</v>
      </c>
      <c r="BC85" s="12">
        <f t="shared" si="705"/>
        <v>0.14906738904597069</v>
      </c>
      <c r="BD85" s="12">
        <f t="shared" si="705"/>
        <v>0.37092461473190497</v>
      </c>
      <c r="BE85" s="12">
        <f t="shared" si="705"/>
        <v>-0.33513104512109254</v>
      </c>
      <c r="BF85" s="12">
        <f t="shared" si="705"/>
        <v>0.21038085597322934</v>
      </c>
      <c r="BG85" s="12">
        <f t="shared" si="705"/>
        <v>-0.17791589182734754</v>
      </c>
      <c r="BH85" s="12">
        <f t="shared" ref="BH85:CM85" si="706">BG22/BG$7*BH54</f>
        <v>9.9627203238623979E-2</v>
      </c>
      <c r="BI85" s="12">
        <f t="shared" si="706"/>
        <v>0.14898243686376555</v>
      </c>
      <c r="BJ85" s="12">
        <f t="shared" si="706"/>
        <v>3.9486378281818196E-2</v>
      </c>
      <c r="BK85" s="12">
        <f t="shared" si="706"/>
        <v>-0.21407813739501705</v>
      </c>
      <c r="BL85" s="12">
        <f t="shared" si="706"/>
        <v>0.10755374056303534</v>
      </c>
      <c r="BM85" s="12">
        <f t="shared" si="706"/>
        <v>7.7461946270855717E-2</v>
      </c>
      <c r="BN85" s="12">
        <f t="shared" si="706"/>
        <v>0.19308368356675068</v>
      </c>
      <c r="BO85" s="12">
        <f t="shared" si="706"/>
        <v>0.16215535786022747</v>
      </c>
      <c r="BP85" s="12">
        <f t="shared" si="706"/>
        <v>-6.5797075111376085E-2</v>
      </c>
      <c r="BQ85" s="12">
        <f t="shared" si="706"/>
        <v>-9.3459581356585258E-3</v>
      </c>
      <c r="BR85" s="12">
        <f t="shared" si="706"/>
        <v>0.12120632753940591</v>
      </c>
      <c r="BS85" s="12">
        <f t="shared" si="706"/>
        <v>5.5504360072161266E-2</v>
      </c>
      <c r="BT85" s="12">
        <f t="shared" si="706"/>
        <v>0.15604488476975581</v>
      </c>
      <c r="BU85" s="12">
        <f t="shared" si="706"/>
        <v>0.39476393364862344</v>
      </c>
      <c r="BV85" s="12">
        <f t="shared" si="706"/>
        <v>9.0348587489632315E-2</v>
      </c>
      <c r="BW85" s="12">
        <f t="shared" si="706"/>
        <v>0.25271660464757356</v>
      </c>
      <c r="BX85" s="12">
        <f t="shared" si="706"/>
        <v>4.4547306230854317E-2</v>
      </c>
      <c r="BY85" s="12">
        <f t="shared" si="706"/>
        <v>1.0001519788971118</v>
      </c>
      <c r="BZ85" s="12">
        <f t="shared" si="706"/>
        <v>0.11588831838895076</v>
      </c>
      <c r="CA85" s="12">
        <f t="shared" si="706"/>
        <v>-0.23350955348748975</v>
      </c>
      <c r="CB85" s="12">
        <f t="shared" si="706"/>
        <v>0.10137411050109139</v>
      </c>
      <c r="CC85" s="12">
        <f t="shared" si="706"/>
        <v>-0.17749687505093645</v>
      </c>
      <c r="CD85" s="12">
        <f t="shared" si="706"/>
        <v>-9.4723648150824263E-2</v>
      </c>
      <c r="CE85" s="12">
        <f t="shared" si="706"/>
        <v>0</v>
      </c>
      <c r="CF85" s="12">
        <f t="shared" si="706"/>
        <v>0.16401265977748786</v>
      </c>
      <c r="CG85" s="12">
        <f t="shared" si="706"/>
        <v>2.8701608329189027E-2</v>
      </c>
      <c r="CH85" s="12">
        <f t="shared" si="706"/>
        <v>-0.43346614991241306</v>
      </c>
      <c r="CI85" s="12">
        <f t="shared" si="706"/>
        <v>-0.29156610400502847</v>
      </c>
      <c r="CJ85" s="12">
        <f t="shared" si="706"/>
        <v>-8.4917233315802837E-2</v>
      </c>
      <c r="CK85" s="12">
        <f t="shared" si="706"/>
        <v>-0.38075329394199137</v>
      </c>
      <c r="CL85" s="12">
        <f t="shared" si="706"/>
        <v>0.26376305704460246</v>
      </c>
      <c r="CM85" s="12">
        <f t="shared" si="706"/>
        <v>0.16813861990268025</v>
      </c>
      <c r="CN85" s="12">
        <f t="shared" ref="CN85:DS85" si="707">CM22/CM$7*CN54</f>
        <v>9.2408790121572496E-3</v>
      </c>
      <c r="CO85" s="12">
        <f t="shared" si="707"/>
        <v>2.7485451240192211E-2</v>
      </c>
      <c r="CP85" s="12">
        <f t="shared" si="707"/>
        <v>0.32211167649812317</v>
      </c>
      <c r="CQ85" s="12">
        <f t="shared" si="707"/>
        <v>0.2181782589250032</v>
      </c>
      <c r="CR85" s="12">
        <f t="shared" si="707"/>
        <v>9.8954285388038521E-2</v>
      </c>
      <c r="CS85" s="12">
        <f t="shared" si="707"/>
        <v>0.1162536926272922</v>
      </c>
      <c r="CT85" s="12">
        <f t="shared" si="707"/>
        <v>0.47614657460326842</v>
      </c>
      <c r="CU85" s="12">
        <f t="shared" si="707"/>
        <v>0.13224694882134236</v>
      </c>
      <c r="CV85" s="12">
        <f t="shared" si="707"/>
        <v>8.7466353335029653E-2</v>
      </c>
      <c r="CW85" s="12">
        <f t="shared" si="707"/>
        <v>0.3249820092401095</v>
      </c>
      <c r="CX85" s="12">
        <f t="shared" si="707"/>
        <v>0.30375652006655596</v>
      </c>
      <c r="CY85" s="12">
        <f t="shared" si="707"/>
        <v>0.41543169138917385</v>
      </c>
      <c r="CZ85" s="12">
        <f t="shared" si="707"/>
        <v>0.38624476667168139</v>
      </c>
      <c r="DA85" s="12">
        <f t="shared" si="707"/>
        <v>0.42614192696526476</v>
      </c>
      <c r="DB85" s="12">
        <f t="shared" si="707"/>
        <v>0.17587541988542768</v>
      </c>
      <c r="DC85" s="12">
        <f t="shared" si="707"/>
        <v>0.16636928121404129</v>
      </c>
      <c r="DD85" s="12">
        <f t="shared" si="707"/>
        <v>0.50012421346972813</v>
      </c>
      <c r="DE85" s="12">
        <f t="shared" si="707"/>
        <v>0.25393661707281406</v>
      </c>
      <c r="DF85" s="12">
        <f t="shared" si="707"/>
        <v>0.34269526044276988</v>
      </c>
      <c r="DG85" s="12">
        <f t="shared" si="707"/>
        <v>4.8291150473357622E-2</v>
      </c>
      <c r="DH85" s="12">
        <f t="shared" si="707"/>
        <v>0.29839019123766319</v>
      </c>
      <c r="DI85" s="12">
        <f t="shared" si="707"/>
        <v>8.7371344925316216E-2</v>
      </c>
      <c r="DJ85" s="12">
        <f t="shared" si="707"/>
        <v>4.7407562602105019E-2</v>
      </c>
      <c r="DK85" s="12">
        <f t="shared" si="707"/>
        <v>-0.32647018792249055</v>
      </c>
      <c r="DL85" s="12">
        <f t="shared" si="707"/>
        <v>-0.20906912377920603</v>
      </c>
      <c r="DM85" s="12">
        <f t="shared" si="707"/>
        <v>-0.26160932628868733</v>
      </c>
      <c r="DN85" s="12">
        <f t="shared" si="707"/>
        <v>-0.19946959733202774</v>
      </c>
      <c r="DO85" s="12">
        <f t="shared" si="707"/>
        <v>-0.59421718972627646</v>
      </c>
      <c r="DP85" s="12">
        <f t="shared" si="707"/>
        <v>0.30127500717170275</v>
      </c>
      <c r="DQ85" s="12">
        <f t="shared" si="707"/>
        <v>0.64292015043447603</v>
      </c>
      <c r="DR85" s="12">
        <f t="shared" si="707"/>
        <v>-0.39321588601066293</v>
      </c>
      <c r="DS85" s="12">
        <f t="shared" si="707"/>
        <v>0.64351553492106284</v>
      </c>
      <c r="DT85" s="43">
        <f t="shared" ref="DT85:EY85" si="708">DS22/DS$7*DT54</f>
        <v>-2.7759657739654262</v>
      </c>
      <c r="DU85" s="43">
        <f t="shared" si="708"/>
        <v>1.0535550975050165</v>
      </c>
      <c r="DV85" s="43">
        <f t="shared" si="708"/>
        <v>-1.7216169305871871</v>
      </c>
      <c r="DW85" s="12">
        <f t="shared" si="708"/>
        <v>0.14647934869955198</v>
      </c>
      <c r="DX85" s="12">
        <f t="shared" si="708"/>
        <v>0.83302645424105104</v>
      </c>
      <c r="DY85" s="12">
        <f t="shared" si="708"/>
        <v>1.6061858312505848</v>
      </c>
      <c r="DZ85" s="12">
        <f t="shared" si="708"/>
        <v>-0.89454328536463046</v>
      </c>
      <c r="EA85" s="12">
        <f t="shared" si="708"/>
        <v>-1.5044027314901556</v>
      </c>
      <c r="EB85" s="12">
        <f t="shared" si="708"/>
        <v>-4.5844317217984008E-2</v>
      </c>
      <c r="EC85" s="12">
        <f t="shared" si="708"/>
        <v>2.6864077329845943</v>
      </c>
      <c r="ED85" s="12">
        <f t="shared" si="708"/>
        <v>-0.9474771540841509</v>
      </c>
      <c r="EE85" s="12">
        <f t="shared" si="708"/>
        <v>-8.2296024983905591E-2</v>
      </c>
      <c r="EF85" s="12">
        <f t="shared" si="708"/>
        <v>1.984368779309678</v>
      </c>
      <c r="EG85" s="12">
        <f t="shared" si="708"/>
        <v>-0.14826064019319113</v>
      </c>
      <c r="EH85" s="12">
        <f t="shared" si="708"/>
        <v>-1.1264297910220593</v>
      </c>
      <c r="EI85" s="12">
        <f t="shared" si="708"/>
        <v>1.0213372534302105</v>
      </c>
      <c r="EJ85" s="13">
        <f t="shared" si="708"/>
        <v>0.79100810589576387</v>
      </c>
      <c r="EK85" s="13">
        <f t="shared" si="708"/>
        <v>3.9676145534985163E-2</v>
      </c>
      <c r="EL85" s="13">
        <f t="shared" si="708"/>
        <v>5.9412982978085211E-3</v>
      </c>
      <c r="EM85" s="13">
        <f t="shared" si="708"/>
        <v>0.2689231731612175</v>
      </c>
      <c r="EN85" s="13">
        <f t="shared" si="708"/>
        <v>0.16840276139787713</v>
      </c>
      <c r="EO85" s="13">
        <f t="shared" si="708"/>
        <v>2.7756446307908848E-2</v>
      </c>
      <c r="EP85" s="13">
        <f t="shared" si="708"/>
        <v>0.10852900957382465</v>
      </c>
      <c r="EQ85" s="13">
        <f t="shared" si="708"/>
        <v>0.16209170836428732</v>
      </c>
      <c r="ER85" s="13">
        <f t="shared" si="708"/>
        <v>3.5906253229626997E-2</v>
      </c>
      <c r="ES85" s="13">
        <f t="shared" si="708"/>
        <v>2.1288492242341767E-2</v>
      </c>
      <c r="ET85" s="13">
        <f t="shared" si="708"/>
        <v>0.14088286590389551</v>
      </c>
      <c r="EU85" s="13">
        <f t="shared" si="708"/>
        <v>0.13697792543089704</v>
      </c>
      <c r="EV85" s="13">
        <f t="shared" si="708"/>
        <v>5.5778264324752032E-2</v>
      </c>
      <c r="EW85" s="13">
        <f t="shared" si="708"/>
        <v>6.6308706349265459E-2</v>
      </c>
      <c r="EX85" s="13">
        <f t="shared" si="708"/>
        <v>0.11230898708554748</v>
      </c>
      <c r="EY85" s="13">
        <f t="shared" si="708"/>
        <v>0.11273748600940441</v>
      </c>
      <c r="EZ85" s="13">
        <f t="shared" ref="EZ85:FF85" si="709">EY22/EY$7*EZ54</f>
        <v>9.2503739795822035E-2</v>
      </c>
      <c r="FA85" s="13">
        <f t="shared" si="709"/>
        <v>8.8082962061437245E-2</v>
      </c>
      <c r="FB85" s="13">
        <f t="shared" si="709"/>
        <v>9.2873236104687895E-2</v>
      </c>
      <c r="FC85" s="13">
        <f t="shared" si="709"/>
        <v>8.5521963165182971E-2</v>
      </c>
      <c r="FD85" s="13">
        <f t="shared" si="709"/>
        <v>9.9285598262872074E-2</v>
      </c>
      <c r="FE85" s="13">
        <f t="shared" si="709"/>
        <v>9.9523447978897825E-2</v>
      </c>
      <c r="FF85" s="13">
        <f t="shared" si="709"/>
        <v>8.3976723753520527E-2</v>
      </c>
      <c r="FG85" s="13">
        <f t="shared" si="462"/>
        <v>8.3239611851664591E-2</v>
      </c>
      <c r="FH85" s="13">
        <f t="shared" si="463"/>
        <v>5.4242205918407636E-2</v>
      </c>
      <c r="FI85" s="13">
        <f t="shared" si="464"/>
        <v>0.171687328301281</v>
      </c>
      <c r="FJ85" s="13">
        <f t="shared" si="465"/>
        <v>9.9820198760210102E-2</v>
      </c>
    </row>
    <row r="86" spans="2:166" x14ac:dyDescent="0.2">
      <c r="B86" t="str">
        <f t="shared" si="697"/>
        <v xml:space="preserve">      Federal</v>
      </c>
      <c r="C86" s="12"/>
      <c r="D86" s="12">
        <f t="shared" ref="D86:AA86" si="710">C23/C$7*D55</f>
        <v>0.22767360766757777</v>
      </c>
      <c r="E86" s="12">
        <f t="shared" si="710"/>
        <v>-0.23011880606597196</v>
      </c>
      <c r="F86" s="12">
        <f t="shared" si="710"/>
        <v>-0.19493298834898048</v>
      </c>
      <c r="G86" s="12">
        <f t="shared" si="710"/>
        <v>1.2017004878343708E-2</v>
      </c>
      <c r="H86" s="12">
        <f t="shared" si="710"/>
        <v>6.0807857083232213E-2</v>
      </c>
      <c r="I86" s="12">
        <f t="shared" si="710"/>
        <v>0.13525698462463848</v>
      </c>
      <c r="J86" s="12">
        <f t="shared" si="710"/>
        <v>-4.7298796704400667E-2</v>
      </c>
      <c r="K86" s="12">
        <f t="shared" si="710"/>
        <v>3.6019197655034592E-2</v>
      </c>
      <c r="L86" s="12">
        <f t="shared" si="710"/>
        <v>2.3757719337932002E-2</v>
      </c>
      <c r="M86" s="12">
        <f t="shared" si="710"/>
        <v>1.1836360023197476E-2</v>
      </c>
      <c r="N86" s="12">
        <f t="shared" si="710"/>
        <v>4.7790976277069748E-2</v>
      </c>
      <c r="O86" s="12">
        <f t="shared" si="710"/>
        <v>0.12064073600250623</v>
      </c>
      <c r="P86" s="12">
        <f t="shared" si="710"/>
        <v>1.1788069324665492E-2</v>
      </c>
      <c r="Q86" s="12">
        <f t="shared" si="710"/>
        <v>7.1299627424859832E-2</v>
      </c>
      <c r="R86" s="12">
        <f t="shared" si="710"/>
        <v>-4.5876499156818983E-2</v>
      </c>
      <c r="S86" s="12">
        <f t="shared" si="710"/>
        <v>0</v>
      </c>
      <c r="T86" s="12">
        <f t="shared" si="710"/>
        <v>1.1683173450708496E-2</v>
      </c>
      <c r="U86" s="12">
        <f t="shared" si="710"/>
        <v>-4.6022456734102275E-2</v>
      </c>
      <c r="V86" s="12">
        <f t="shared" si="710"/>
        <v>-2.3045575163896628E-2</v>
      </c>
      <c r="W86" s="12">
        <f t="shared" si="710"/>
        <v>-7.8908008089387249E-2</v>
      </c>
      <c r="X86" s="12">
        <f t="shared" si="710"/>
        <v>0</v>
      </c>
      <c r="Y86" s="12">
        <f t="shared" si="710"/>
        <v>-4.5011054162081135E-2</v>
      </c>
      <c r="Z86" s="12">
        <f t="shared" si="710"/>
        <v>-1.1308364842307095E-2</v>
      </c>
      <c r="AA86" s="12">
        <f t="shared" si="710"/>
        <v>-1.1373100643102133E-2</v>
      </c>
      <c r="AB86" s="12">
        <f t="shared" ref="AB86:BG86" si="711">AA23/AA$7*AB55</f>
        <v>-4.4083649458166937E-2</v>
      </c>
      <c r="AC86" s="12">
        <f t="shared" si="711"/>
        <v>-8.6704765958997565E-2</v>
      </c>
      <c r="AD86" s="12">
        <f t="shared" si="711"/>
        <v>7.7677893587856969E-2</v>
      </c>
      <c r="AE86" s="12">
        <f t="shared" si="711"/>
        <v>1.0752207491616034E-2</v>
      </c>
      <c r="AF86" s="12">
        <f t="shared" si="711"/>
        <v>2.130504003746831E-2</v>
      </c>
      <c r="AG86" s="12">
        <f t="shared" si="711"/>
        <v>7.3997045305985373E-2</v>
      </c>
      <c r="AH86" s="12">
        <f t="shared" si="711"/>
        <v>-4.0785309727326087E-2</v>
      </c>
      <c r="AI86" s="12">
        <f t="shared" si="711"/>
        <v>0.16805690188299477</v>
      </c>
      <c r="AJ86" s="12">
        <f t="shared" si="711"/>
        <v>-1.0018677387599557E-2</v>
      </c>
      <c r="AK86" s="12">
        <f t="shared" si="711"/>
        <v>8.0704138482342924E-2</v>
      </c>
      <c r="AL86" s="12">
        <f t="shared" si="711"/>
        <v>0.12103940860597495</v>
      </c>
      <c r="AM86" s="12">
        <f t="shared" si="711"/>
        <v>0.14060547612932475</v>
      </c>
      <c r="AN86" s="12">
        <f t="shared" si="711"/>
        <v>-0.12273584672846659</v>
      </c>
      <c r="AO86" s="12">
        <f t="shared" si="711"/>
        <v>-3.8359346334109833E-2</v>
      </c>
      <c r="AP86" s="12">
        <f t="shared" si="711"/>
        <v>9.805839740912603E-2</v>
      </c>
      <c r="AQ86" s="12">
        <f t="shared" si="711"/>
        <v>9.5466572461268637E-3</v>
      </c>
      <c r="AR86" s="12">
        <f t="shared" si="711"/>
        <v>0.77094219216813764</v>
      </c>
      <c r="AS86" s="12">
        <f t="shared" si="711"/>
        <v>-0.48052326083890401</v>
      </c>
      <c r="AT86" s="12">
        <f t="shared" si="711"/>
        <v>-0.12759482923391924</v>
      </c>
      <c r="AU86" s="12">
        <f t="shared" si="711"/>
        <v>0.14468619857187298</v>
      </c>
      <c r="AV86" s="12">
        <f t="shared" si="711"/>
        <v>-3.7241604311822843E-2</v>
      </c>
      <c r="AW86" s="12">
        <f t="shared" si="711"/>
        <v>3.8141422627838081E-2</v>
      </c>
      <c r="AX86" s="12">
        <f t="shared" si="711"/>
        <v>4.8271544752032651E-2</v>
      </c>
      <c r="AY86" s="12">
        <f t="shared" si="711"/>
        <v>-1.9343667728750936E-2</v>
      </c>
      <c r="AZ86" s="12">
        <f t="shared" si="711"/>
        <v>0</v>
      </c>
      <c r="BA86" s="12">
        <f t="shared" si="711"/>
        <v>1.9858419428020063E-2</v>
      </c>
      <c r="BB86" s="12">
        <f t="shared" si="711"/>
        <v>0.35979469524520585</v>
      </c>
      <c r="BC86" s="12">
        <f t="shared" si="711"/>
        <v>2.9862684495043781E-2</v>
      </c>
      <c r="BD86" s="12">
        <f t="shared" si="711"/>
        <v>-3.9357283702136245E-2</v>
      </c>
      <c r="BE86" s="12">
        <f t="shared" si="711"/>
        <v>-6.8704022063775128E-2</v>
      </c>
      <c r="BF86" s="12">
        <f t="shared" si="711"/>
        <v>3.0054196772050085E-2</v>
      </c>
      <c r="BG86" s="12">
        <f t="shared" si="711"/>
        <v>-3.9423308083987911E-2</v>
      </c>
      <c r="BH86" s="12">
        <f t="shared" ref="BH86:CM86" si="712">BG23/BG$7*BH55</f>
        <v>9.9540938140801668E-3</v>
      </c>
      <c r="BI86" s="12">
        <f t="shared" si="712"/>
        <v>-2.9488038961834211E-2</v>
      </c>
      <c r="BJ86" s="12">
        <f t="shared" si="712"/>
        <v>2.9761553055172248E-2</v>
      </c>
      <c r="BK86" s="12">
        <f t="shared" si="712"/>
        <v>-0.11468784840748375</v>
      </c>
      <c r="BL86" s="12">
        <f t="shared" si="712"/>
        <v>-2.9059768367214196E-2</v>
      </c>
      <c r="BM86" s="12">
        <f t="shared" si="712"/>
        <v>2.9161438634506869E-2</v>
      </c>
      <c r="BN86" s="12">
        <f t="shared" si="712"/>
        <v>-0.11237225820457698</v>
      </c>
      <c r="BO86" s="12">
        <f t="shared" si="712"/>
        <v>-3.7652126389048524E-2</v>
      </c>
      <c r="BP86" s="12">
        <f t="shared" si="712"/>
        <v>-2.8077409689794566E-2</v>
      </c>
      <c r="BQ86" s="12">
        <f t="shared" si="712"/>
        <v>-9.3289018344696745E-3</v>
      </c>
      <c r="BR86" s="12">
        <f t="shared" si="712"/>
        <v>1.8656621144416095E-2</v>
      </c>
      <c r="BS86" s="12">
        <f t="shared" si="712"/>
        <v>-9.2154247847832781E-3</v>
      </c>
      <c r="BT86" s="12">
        <f t="shared" si="712"/>
        <v>-9.1154336201204403E-3</v>
      </c>
      <c r="BU86" s="12">
        <f t="shared" si="712"/>
        <v>0</v>
      </c>
      <c r="BV86" s="12">
        <f t="shared" si="712"/>
        <v>2.7200276332214487E-2</v>
      </c>
      <c r="BW86" s="12">
        <f t="shared" si="712"/>
        <v>2.7034533932533231E-2</v>
      </c>
      <c r="BX86" s="12">
        <f t="shared" si="712"/>
        <v>0</v>
      </c>
      <c r="BY86" s="12">
        <f t="shared" si="712"/>
        <v>1.7875946401029765E-2</v>
      </c>
      <c r="BZ86" s="12">
        <f t="shared" si="712"/>
        <v>5.3969353087786227E-2</v>
      </c>
      <c r="CA86" s="12">
        <f t="shared" si="712"/>
        <v>9.0640550178220213E-3</v>
      </c>
      <c r="CB86" s="12">
        <f t="shared" si="712"/>
        <v>0.22160919252392522</v>
      </c>
      <c r="CC86" s="12">
        <f t="shared" si="712"/>
        <v>-0.12782082540958575</v>
      </c>
      <c r="CD86" s="12">
        <f t="shared" si="712"/>
        <v>-6.5542971264441613E-2</v>
      </c>
      <c r="CE86" s="12">
        <f t="shared" si="712"/>
        <v>-0.16585285718048051</v>
      </c>
      <c r="CF86" s="12">
        <f t="shared" si="712"/>
        <v>0.90850647942672769</v>
      </c>
      <c r="CG86" s="12">
        <f t="shared" si="712"/>
        <v>-0.54861520932240804</v>
      </c>
      <c r="CH86" s="12">
        <f t="shared" si="712"/>
        <v>-0.12977296870239402</v>
      </c>
      <c r="CI86" s="12">
        <f t="shared" si="712"/>
        <v>0</v>
      </c>
      <c r="CJ86" s="12">
        <f t="shared" si="712"/>
        <v>-1.8837999243559177E-2</v>
      </c>
      <c r="CK86" s="12">
        <f t="shared" si="712"/>
        <v>-6.4785346979119571E-2</v>
      </c>
      <c r="CL86" s="12">
        <f t="shared" si="712"/>
        <v>-3.7065701307259558E-2</v>
      </c>
      <c r="CM86" s="12">
        <f t="shared" si="712"/>
        <v>-1.8508256082642807E-2</v>
      </c>
      <c r="CN86" s="12">
        <f t="shared" ref="CN86:DS86" si="713">CM23/CM$7*CN55</f>
        <v>-2.7535715726198891E-2</v>
      </c>
      <c r="CO86" s="12">
        <f t="shared" si="713"/>
        <v>-9.1343036118827006E-3</v>
      </c>
      <c r="CP86" s="12">
        <f t="shared" si="713"/>
        <v>-1.8148703673743754E-2</v>
      </c>
      <c r="CQ86" s="12">
        <f t="shared" si="713"/>
        <v>-3.5808473299019497E-2</v>
      </c>
      <c r="CR86" s="12">
        <f t="shared" si="713"/>
        <v>-7.0499912796056663E-2</v>
      </c>
      <c r="CS86" s="12">
        <f t="shared" si="713"/>
        <v>-4.4061480585955312E-2</v>
      </c>
      <c r="CT86" s="12">
        <f t="shared" si="713"/>
        <v>-2.6385166245957509E-2</v>
      </c>
      <c r="CU86" s="12">
        <f t="shared" si="713"/>
        <v>8.8003314748999664E-3</v>
      </c>
      <c r="CV86" s="12">
        <f t="shared" si="713"/>
        <v>-1.7367840644047994E-2</v>
      </c>
      <c r="CW86" s="12">
        <f t="shared" si="713"/>
        <v>-5.1475248612039455E-2</v>
      </c>
      <c r="CX86" s="12">
        <f t="shared" si="713"/>
        <v>-3.4079205886458054E-2</v>
      </c>
      <c r="CY86" s="12">
        <f t="shared" si="713"/>
        <v>8.5641631393133747E-3</v>
      </c>
      <c r="CZ86" s="12">
        <f t="shared" si="713"/>
        <v>1.7040665230683375E-2</v>
      </c>
      <c r="DA86" s="12">
        <f t="shared" si="713"/>
        <v>8.4308037249094872E-3</v>
      </c>
      <c r="DB86" s="12">
        <f t="shared" si="713"/>
        <v>8.3482629453797124E-3</v>
      </c>
      <c r="DC86" s="12">
        <f t="shared" si="713"/>
        <v>0</v>
      </c>
      <c r="DD86" s="12">
        <f t="shared" si="713"/>
        <v>8.2257634184658319E-3</v>
      </c>
      <c r="DE86" s="12">
        <f t="shared" si="713"/>
        <v>8.145182602620064E-3</v>
      </c>
      <c r="DF86" s="12">
        <f t="shared" si="713"/>
        <v>3.2583571793140281E-2</v>
      </c>
      <c r="DG86" s="12">
        <f t="shared" si="713"/>
        <v>1.614497510799116E-2</v>
      </c>
      <c r="DH86" s="12">
        <f t="shared" si="713"/>
        <v>-2.3808335771224407E-2</v>
      </c>
      <c r="DI86" s="12">
        <f t="shared" si="713"/>
        <v>-2.3603007909022224E-2</v>
      </c>
      <c r="DJ86" s="12">
        <f t="shared" si="713"/>
        <v>-1.5707634852386444E-2</v>
      </c>
      <c r="DK86" s="12">
        <f t="shared" si="713"/>
        <v>-6.1712453907771962E-2</v>
      </c>
      <c r="DL86" s="12">
        <f t="shared" si="713"/>
        <v>-2.3228182133217645E-2</v>
      </c>
      <c r="DM86" s="12">
        <f t="shared" si="713"/>
        <v>-1.545054150115681E-2</v>
      </c>
      <c r="DN86" s="12">
        <f t="shared" si="713"/>
        <v>-3.0607188038386541E-2</v>
      </c>
      <c r="DO86" s="12">
        <f t="shared" si="713"/>
        <v>-4.5414261518163211E-2</v>
      </c>
      <c r="DP86" s="12">
        <f t="shared" si="713"/>
        <v>-2.2780860981700009E-2</v>
      </c>
      <c r="DQ86" s="12">
        <f t="shared" si="713"/>
        <v>3.0616782192228405E-2</v>
      </c>
      <c r="DR86" s="12">
        <f t="shared" si="713"/>
        <v>-2.2401233927179118E-2</v>
      </c>
      <c r="DS86" s="12">
        <f t="shared" si="713"/>
        <v>3.0275433620151931E-2</v>
      </c>
      <c r="DT86" s="43">
        <f t="shared" ref="DT86:EY86" si="714">DS23/DS$7*DT55</f>
        <v>3.0205711853972507E-2</v>
      </c>
      <c r="DU86" s="43">
        <f t="shared" si="714"/>
        <v>0.41044489886994828</v>
      </c>
      <c r="DV86" s="43">
        <f t="shared" si="714"/>
        <v>-0.23635380862633529</v>
      </c>
      <c r="DW86" s="12">
        <f t="shared" si="714"/>
        <v>-7.9146034208841531E-2</v>
      </c>
      <c r="DX86" s="12">
        <f t="shared" si="714"/>
        <v>-8.085315983332203E-3</v>
      </c>
      <c r="DY86" s="12">
        <f t="shared" si="714"/>
        <v>-4.7257973088193274E-2</v>
      </c>
      <c r="DZ86" s="12">
        <f t="shared" si="714"/>
        <v>-1.5565096317259807E-2</v>
      </c>
      <c r="EA86" s="12">
        <f t="shared" si="714"/>
        <v>-5.2898626800759886E-2</v>
      </c>
      <c r="EB86" s="12">
        <f t="shared" si="714"/>
        <v>-8.9258637241475411E-2</v>
      </c>
      <c r="EC86" s="12">
        <f t="shared" si="714"/>
        <v>-3.7450697716307164E-2</v>
      </c>
      <c r="ED86" s="12">
        <f t="shared" si="714"/>
        <v>1.5044650631145391E-2</v>
      </c>
      <c r="EE86" s="12">
        <f t="shared" si="714"/>
        <v>3.0307393124752845E-2</v>
      </c>
      <c r="EF86" s="12">
        <f t="shared" si="714"/>
        <v>5.3305749860460737E-2</v>
      </c>
      <c r="EG86" s="12">
        <f t="shared" si="714"/>
        <v>3.7703743948776257E-2</v>
      </c>
      <c r="EH86" s="12">
        <f t="shared" si="714"/>
        <v>1.5015307885866708E-2</v>
      </c>
      <c r="EI86" s="12">
        <f t="shared" si="714"/>
        <v>3.7801596899040862E-2</v>
      </c>
      <c r="EJ86" s="13">
        <f t="shared" si="714"/>
        <v>5.1230049962416183E-3</v>
      </c>
      <c r="EK86" s="13">
        <f t="shared" si="714"/>
        <v>6.9058850323856877E-4</v>
      </c>
      <c r="EL86" s="13">
        <f t="shared" si="714"/>
        <v>9.2747449133395105E-5</v>
      </c>
      <c r="EM86" s="13">
        <f t="shared" si="714"/>
        <v>1.3178454813854308E-5</v>
      </c>
      <c r="EN86" s="13">
        <f t="shared" si="714"/>
        <v>2.1897593833484591E-6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0.49730646517372823</v>
      </c>
      <c r="FJ86" s="13">
        <f t="shared" si="465"/>
        <v>-0.33257588578438002</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0.98616336934094218</v>
      </c>
      <c r="H91" s="4">
        <f t="shared" ref="H91:H107" si="725">100*(H7/D7-1)</f>
        <v>0.41514996540417126</v>
      </c>
      <c r="I91" s="4">
        <f t="shared" ref="I91:I107" si="726">100*(I7/E7-1)</f>
        <v>-7.1554217226676986E-2</v>
      </c>
      <c r="J91" s="4">
        <f t="shared" ref="J91:J107" si="727">100*(J7/F7-1)</f>
        <v>0.54847894500222871</v>
      </c>
      <c r="K91" s="4">
        <f t="shared" ref="K91:K107" si="728">100*(K7/G7-1)</f>
        <v>1.6465851386676889</v>
      </c>
      <c r="L91" s="4">
        <f t="shared" ref="L91:L107" si="729">100*(L7/H7-1)</f>
        <v>1.4769765421372538</v>
      </c>
      <c r="M91" s="4">
        <f t="shared" ref="M91:M107" si="730">100*(M7/I7-1)</f>
        <v>0.80854491750457225</v>
      </c>
      <c r="N91" s="4">
        <f t="shared" ref="N91:N107" si="731">100*(N7/J7-1)</f>
        <v>1.1118397519971346</v>
      </c>
      <c r="O91" s="4">
        <f t="shared" ref="O91:O107" si="732">100*(O7/K7-1)</f>
        <v>0.53208785361671396</v>
      </c>
      <c r="P91" s="4">
        <f t="shared" ref="P91:P107" si="733">100*(P7/L7-1)</f>
        <v>0.723311289560713</v>
      </c>
      <c r="Q91" s="4">
        <f t="shared" ref="Q91:Q107" si="734">100*(Q7/M7-1)</f>
        <v>2.305552267077049</v>
      </c>
      <c r="R91" s="4">
        <f t="shared" ref="R91:R107" si="735">100*(R7/N7-1)</f>
        <v>0.61024144335368735</v>
      </c>
      <c r="S91" s="4">
        <f t="shared" ref="S91:S107" si="736">100*(S7/O7-1)</f>
        <v>0.89682142962159705</v>
      </c>
      <c r="T91" s="4">
        <f t="shared" ref="T91:T107" si="737">100*(T7/P7-1)</f>
        <v>0.99363953454290055</v>
      </c>
      <c r="U91" s="4">
        <f t="shared" ref="U91:U107" si="738">100*(U7/Q7-1)</f>
        <v>-2.6036393091677379E-2</v>
      </c>
      <c r="V91" s="4">
        <f t="shared" ref="V91:V107" si="739">100*(V7/R7-1)</f>
        <v>2.344116268166907</v>
      </c>
      <c r="W91" s="4">
        <f t="shared" ref="W91:W107" si="740">100*(W7/S7-1)</f>
        <v>2.654893046569895</v>
      </c>
      <c r="X91" s="4">
        <f t="shared" ref="X91:X107" si="741">100*(X7/T7-1)</f>
        <v>2.2289296494079291</v>
      </c>
      <c r="Y91" s="4">
        <f t="shared" ref="Y91:Y107" si="742">100*(Y7/U7-1)</f>
        <v>2.1210718212859359</v>
      </c>
      <c r="Z91" s="4">
        <f t="shared" ref="Z91:Z107" si="743">100*(Z7/V7-1)</f>
        <v>0.46381126889600832</v>
      </c>
      <c r="AA91" s="4">
        <f t="shared" ref="AA91:AA107" si="744">100*(AA7/W7-1)</f>
        <v>2.0922640170333517</v>
      </c>
      <c r="AB91" s="4">
        <f t="shared" ref="AB91:AB107" si="745">100*(AB7/X7-1)</f>
        <v>2.8531682943447656</v>
      </c>
      <c r="AC91" s="4">
        <f t="shared" ref="AC91:AC107" si="746">100*(AC7/Y7-1)</f>
        <v>3.828171488481491</v>
      </c>
      <c r="AD91" s="4">
        <f t="shared" ref="AD91:AD107" si="747">100*(AD7/Z7-1)</f>
        <v>6.263892846964958</v>
      </c>
      <c r="AE91" s="4">
        <f t="shared" ref="AE91:AE107" si="748">100*(AE7/AA7-1)</f>
        <v>4.8996162616094852</v>
      </c>
      <c r="AF91" s="4">
        <f t="shared" ref="AF91:AF107" si="749">100*(AF7/AB7-1)</f>
        <v>6.1442490822269491</v>
      </c>
      <c r="AG91" s="4">
        <f t="shared" ref="AG91:AG107" si="750">100*(AG7/AC7-1)</f>
        <v>6.0886414497024921</v>
      </c>
      <c r="AH91" s="4">
        <f t="shared" ref="AH91:AH107" si="751">100*(AH7/AD7-1)</f>
        <v>5.9456125295001216</v>
      </c>
      <c r="AI91" s="4">
        <f t="shared" ref="AI91:AI107" si="752">100*(AI7/AE7-1)</f>
        <v>5.5985579471954372</v>
      </c>
      <c r="AJ91" s="4">
        <f t="shared" ref="AJ91:AJ107" si="753">100*(AJ7/AF7-1)</f>
        <v>4.9772461318424277</v>
      </c>
      <c r="AK91" s="4">
        <f t="shared" ref="AK91:AK107" si="754">100*(AK7/AG7-1)</f>
        <v>4.7642322434594986</v>
      </c>
      <c r="AL91" s="4">
        <f t="shared" ref="AL91:AL107" si="755">100*(AL7/AH7-1)</f>
        <v>3.9362106062523772</v>
      </c>
      <c r="AM91" s="4">
        <f t="shared" ref="AM91:AM107" si="756">100*(AM7/AI7-1)</f>
        <v>3.4365900190782117</v>
      </c>
      <c r="AN91" s="4">
        <f t="shared" ref="AN91:AN107" si="757">100*(AN7/AJ7-1)</f>
        <v>2.4276053407317422</v>
      </c>
      <c r="AO91" s="4">
        <f t="shared" ref="AO91:AO107" si="758">100*(AO7/AK7-1)</f>
        <v>2.3793738489870986</v>
      </c>
      <c r="AP91" s="4">
        <f t="shared" ref="AP91:AP107" si="759">100*(AP7/AL7-1)</f>
        <v>2.2649780808572606</v>
      </c>
      <c r="AQ91" s="4">
        <f t="shared" ref="AQ91:AQ107" si="760">100*(AQ7/AM7-1)</f>
        <v>2.3540832423249336</v>
      </c>
      <c r="AR91" s="4">
        <f t="shared" ref="AR91:AR107" si="761">100*(AR7/AN7-1)</f>
        <v>2.5659629011584473</v>
      </c>
      <c r="AS91" s="4">
        <f t="shared" ref="AS91:AS107" si="762">100*(AS7/AO7-1)</f>
        <v>2.1873650885019469</v>
      </c>
      <c r="AT91" s="4">
        <f t="shared" ref="AT91:AT107" si="763">100*(AT7/AP7-1)</f>
        <v>2.0028578232912819</v>
      </c>
      <c r="AU91" s="4">
        <f t="shared" ref="AU91:AU107" si="764">100*(AU7/AQ7-1)</f>
        <v>1.0100770598696185</v>
      </c>
      <c r="AV91" s="4">
        <f t="shared" ref="AV91:AV107" si="765">100*(AV7/AR7-1)</f>
        <v>-0.24286724829050144</v>
      </c>
      <c r="AW91" s="4">
        <f t="shared" ref="AW91:AW107" si="766">100*(AW7/AS7-1)</f>
        <v>-1.7227620522931031</v>
      </c>
      <c r="AX91" s="4">
        <f t="shared" ref="AX91:AX107" si="767">100*(AX7/AT7-1)</f>
        <v>-3.8453456608531056</v>
      </c>
      <c r="AY91" s="4">
        <f t="shared" ref="AY91:AY107" si="768">100*(AY7/AU7-1)</f>
        <v>-4.4646839276073376</v>
      </c>
      <c r="AZ91" s="4">
        <f t="shared" ref="AZ91:AZ107" si="769">100*(AZ7/AV7-1)</f>
        <v>-4.3775261777010854</v>
      </c>
      <c r="BA91" s="4">
        <f t="shared" ref="BA91:BA107" si="770">100*(BA7/AW7-1)</f>
        <v>-3.0808177302254602</v>
      </c>
      <c r="BB91" s="4">
        <f t="shared" ref="BB91:BB107" si="771">100*(BB7/AX7-1)</f>
        <v>-1.8405205905206112</v>
      </c>
      <c r="BC91" s="4">
        <f t="shared" ref="BC91:BC107" si="772">100*(BC7/AY7-1)</f>
        <v>-0.90665618319858421</v>
      </c>
      <c r="BD91" s="4">
        <f t="shared" ref="BD91:BD107" si="773">100*(BD7/AZ7-1)</f>
        <v>-0.66493634902978771</v>
      </c>
      <c r="BE91" s="4">
        <f t="shared" ref="BE91:BE107" si="774">100*(BE7/BA7-1)</f>
        <v>-1.0127642797299163</v>
      </c>
      <c r="BF91" s="4">
        <f t="shared" ref="BF91:BF107" si="775">100*(BF7/BB7-1)</f>
        <v>-0.41310047988917242</v>
      </c>
      <c r="BG91" s="4">
        <f t="shared" ref="BG91:BG107" si="776">100*(BG7/BC7-1)</f>
        <v>-0.15869080089264687</v>
      </c>
      <c r="BH91" s="4">
        <f t="shared" ref="BH91:BH107" si="777">100*(BH7/BD7-1)</f>
        <v>0.65196834718557195</v>
      </c>
      <c r="BI91" s="4">
        <f t="shared" ref="BI91:BI107" si="778">100*(BI7/BE7-1)</f>
        <v>0.98578576585099942</v>
      </c>
      <c r="BJ91" s="4">
        <f t="shared" ref="BJ91:BJ107" si="779">100*(BJ7/BF7-1)</f>
        <v>1.4605429841774376</v>
      </c>
      <c r="BK91" s="4">
        <f t="shared" ref="BK91:BK107" si="780">100*(BK7/BG7-1)</f>
        <v>1.9222172552525674</v>
      </c>
      <c r="BL91" s="4">
        <f t="shared" ref="BL91:BL107" si="781">100*(BL7/BH7-1)</f>
        <v>2.3684731012658222</v>
      </c>
      <c r="BM91" s="4">
        <f t="shared" ref="BM91:BM107" si="782">100*(BM7/BI7-1)</f>
        <v>2.7238888751941248</v>
      </c>
      <c r="BN91" s="4">
        <f t="shared" ref="BN91:BN107" si="783">100*(BN7/BJ7-1)</f>
        <v>3.1654711484319531</v>
      </c>
      <c r="BO91" s="4">
        <f t="shared" ref="BO91:BO107" si="784">100*(BO7/BK7-1)</f>
        <v>3.4844054580896566</v>
      </c>
      <c r="BP91" s="4">
        <f t="shared" ref="BP91:BP107" si="785">100*(BP7/BL7-1)</f>
        <v>3.3352654204704679</v>
      </c>
      <c r="BQ91" s="4">
        <f t="shared" ref="BQ91:BQ107" si="786">100*(BQ7/BM7-1)</f>
        <v>3.3355730466500422</v>
      </c>
      <c r="BR91" s="4">
        <f t="shared" ref="BR91:BR107" si="787">100*(BR7/BN7-1)</f>
        <v>2.7859515899383069</v>
      </c>
      <c r="BS91" s="4">
        <f t="shared" ref="BS91:BS107" si="788">100*(BS7/BO7-1)</f>
        <v>3.1057216858959347</v>
      </c>
      <c r="BT91" s="4">
        <f t="shared" ref="BT91:BT107" si="789">100*(BT7/BP7-1)</f>
        <v>3.0827120387033391</v>
      </c>
      <c r="BU91" s="4">
        <f t="shared" ref="BU91:BU107" si="790">100*(BU7/BQ7-1)</f>
        <v>3.102503367237941</v>
      </c>
      <c r="BV91" s="4">
        <f t="shared" ref="BV91:BV107" si="791">100*(BV7/BR7-1)</f>
        <v>3.1283187883824892</v>
      </c>
      <c r="BW91" s="4">
        <f t="shared" ref="BW91:BW107" si="792">100*(BW7/BS7-1)</f>
        <v>2.6719039028066494</v>
      </c>
      <c r="BX91" s="4">
        <f t="shared" ref="BX91:BX107" si="793">100*(BX7/BT7-1)</f>
        <v>1.8931664626127942</v>
      </c>
      <c r="BY91" s="4">
        <f t="shared" ref="BY91:BY107" si="794">100*(BY7/BU7-1)</f>
        <v>1.425739898193612</v>
      </c>
      <c r="BZ91" s="4">
        <f t="shared" ref="BZ91:BZ107" si="795">100*(BZ7/BV7-1)</f>
        <v>-1.0006939935973236</v>
      </c>
      <c r="CA91" s="4">
        <f t="shared" ref="CA91:CA107" si="796">100*(CA7/BW7-1)</f>
        <v>-3.1673302342133836</v>
      </c>
      <c r="CB91" s="4">
        <f t="shared" ref="CB91:CB107" si="797">100*(CB7/BX7-1)</f>
        <v>-5.2201775661422589</v>
      </c>
      <c r="CC91" s="4">
        <f t="shared" ref="CC91:CC107" si="798">100*(CC7/BY7-1)</f>
        <v>-6.4822011503186783</v>
      </c>
      <c r="CD91" s="4">
        <f t="shared" ref="CD91:CD107" si="799">100*(CD7/BZ7-1)</f>
        <v>-5.4226403147754727</v>
      </c>
      <c r="CE91" s="4">
        <f t="shared" ref="CE91:CE107" si="800">100*(CE7/CA7-1)</f>
        <v>-4.3183645342827699</v>
      </c>
      <c r="CF91" s="4">
        <f t="shared" ref="CF91:CF107" si="801">100*(CF7/CB7-1)</f>
        <v>-1.7631177368235829</v>
      </c>
      <c r="CG91" s="4">
        <f t="shared" ref="CG91:CG107" si="802">100*(CG7/CC7-1)</f>
        <v>-0.46780015197568359</v>
      </c>
      <c r="CH91" s="4">
        <f t="shared" ref="CH91:CH107" si="803">100*(CH7/CD7-1)</f>
        <v>0.81532134659525468</v>
      </c>
      <c r="CI91" s="4">
        <f t="shared" ref="CI91:CI107" si="804">100*(CI7/CE7-1)</f>
        <v>1.5196254951386434</v>
      </c>
      <c r="CJ91" s="4">
        <f t="shared" ref="CJ91:CJ107" si="805">100*(CJ7/CF7-1)</f>
        <v>1.7636937195296909</v>
      </c>
      <c r="CK91" s="4">
        <f t="shared" ref="CK91:CK107" si="806">100*(CK7/CG7-1)</f>
        <v>2.106644399379709</v>
      </c>
      <c r="CL91" s="4">
        <f t="shared" ref="CL91:CL107" si="807">100*(CL7/CH7-1)</f>
        <v>2.0704375667022434</v>
      </c>
      <c r="CM91" s="4">
        <f t="shared" ref="CM91:CM107" si="808">100*(CM7/CI7-1)</f>
        <v>2.3883844116534325</v>
      </c>
      <c r="CN91" s="4">
        <f t="shared" ref="CN91:CN107" si="809">100*(CN7/CJ7-1)</f>
        <v>2.6161288807477145</v>
      </c>
      <c r="CO91" s="4">
        <f t="shared" ref="CO91:CO107" si="810">100*(CO7/CK7-1)</f>
        <v>2.5491845413337266</v>
      </c>
      <c r="CP91" s="4">
        <f t="shared" ref="CP91:CP107" si="811">100*(CP7/CL7-1)</f>
        <v>2.9183512244992826</v>
      </c>
      <c r="CQ91" s="4">
        <f t="shared" ref="CQ91:CQ107" si="812">100*(CQ7/CM7-1)</f>
        <v>3.0070673010300863</v>
      </c>
      <c r="CR91" s="4">
        <f t="shared" ref="CR91:CR107" si="813">100*(CR7/CN7-1)</f>
        <v>2.7325155620651964</v>
      </c>
      <c r="CS91" s="4">
        <f t="shared" ref="CS91:CS107" si="814">100*(CS7/CO7-1)</f>
        <v>2.9323976394996398</v>
      </c>
      <c r="CT91" s="4">
        <f t="shared" ref="CT91:CT107" si="815">100*(CT7/CP7-1)</f>
        <v>2.8468867115184926</v>
      </c>
      <c r="CU91" s="4">
        <f t="shared" ref="CU91:CU107" si="816">100*(CU7/CQ7-1)</f>
        <v>2.8161434977578503</v>
      </c>
      <c r="CV91" s="4">
        <f t="shared" ref="CV91:CV107" si="817">100*(CV7/CR7-1)</f>
        <v>2.4704834038761225</v>
      </c>
      <c r="CW91" s="4">
        <f t="shared" ref="CW91:CW107" si="818">100*(CW7/CS7-1)</f>
        <v>2.9860988135293143</v>
      </c>
      <c r="CX91" s="4">
        <f t="shared" ref="CX91:CX107" si="819">100*(CX7/CT7-1)</f>
        <v>2.7614970914279224</v>
      </c>
      <c r="CY91" s="4">
        <f t="shared" ref="CY91:CY107" si="820">100*(CY7/CU7-1)</f>
        <v>2.8458653175156945</v>
      </c>
      <c r="CZ91" s="4">
        <f t="shared" ref="CZ91:CZ107" si="821">100*(CZ7/CV7-1)</f>
        <v>3.3783343116154718</v>
      </c>
      <c r="DA91" s="4">
        <f t="shared" ref="DA91:DA107" si="822">100*(DA7/CW7-1)</f>
        <v>3.2197743148844715</v>
      </c>
      <c r="DB91" s="4">
        <f t="shared" ref="DB91:DB107" si="823">100*(DB7/CX7-1)</f>
        <v>3.2533697904428172</v>
      </c>
      <c r="DC91" s="4">
        <f t="shared" ref="DC91:DC107" si="824">100*(DC7/CY7-1)</f>
        <v>3.3438646339136069</v>
      </c>
      <c r="DD91" s="4">
        <f t="shared" ref="DD91:DD107" si="825">100*(DD7/CZ7-1)</f>
        <v>3.5055622147919019</v>
      </c>
      <c r="DE91" s="4">
        <f t="shared" ref="DE91:DE107" si="826">100*(DE7/DA7-1)</f>
        <v>3.1797263811090382</v>
      </c>
      <c r="DF91" s="4">
        <f t="shared" ref="DF91:DF107" si="827">100*(DF7/DB7-1)</f>
        <v>2.9750082754054885</v>
      </c>
      <c r="DG91" s="4">
        <f t="shared" ref="DG91:DG107" si="828">100*(DG7/DC7-1)</f>
        <v>2.7227214904181452</v>
      </c>
      <c r="DH91" s="4">
        <f t="shared" ref="DH91:DH107" si="829">100*(DH7/DD7-1)</f>
        <v>2.5985371800081092</v>
      </c>
      <c r="DI91" s="4">
        <f t="shared" ref="DI91:DI107" si="830">100*(DI7/DE7-1)</f>
        <v>2.3229061553985852</v>
      </c>
      <c r="DJ91" s="4">
        <f t="shared" ref="DJ91:DJ107" si="831">100*(DJ7/DF7-1)</f>
        <v>2.3044159601398384</v>
      </c>
      <c r="DK91" s="4">
        <f t="shared" ref="DK91:DK107" si="832">100*(DK7/DG7-1)</f>
        <v>2.48077499250976</v>
      </c>
      <c r="DL91" s="4">
        <f t="shared" ref="DL91:DL107" si="833">100*(DL7/DH7-1)</f>
        <v>2.0614269589497081</v>
      </c>
      <c r="DM91" s="4">
        <f t="shared" ref="DM91:DM107" si="834">100*(DM7/DI7-1)</f>
        <v>2.1557760201968312</v>
      </c>
      <c r="DN91" s="4">
        <f t="shared" ref="DN91:DN107" si="835">100*(DN7/DJ7-1)</f>
        <v>2.3428447988059986</v>
      </c>
      <c r="DO91" s="4">
        <f t="shared" ref="DO91:DO107" si="836">100*(DO7/DK7-1)</f>
        <v>1.9471027345196346</v>
      </c>
      <c r="DP91" s="4">
        <f t="shared" ref="DP91:DP107" si="837">100*(DP7/DL7-1)</f>
        <v>2.3554520760574293</v>
      </c>
      <c r="DQ91" s="4">
        <f t="shared" ref="DQ91:DQ107" si="838">100*(DQ7/DM7-1)</f>
        <v>2.7010850677684939</v>
      </c>
      <c r="DR91" s="4">
        <f t="shared" ref="DR91:DR107" si="839">100*(DR7/DN7-1)</f>
        <v>2.3678857888475235</v>
      </c>
      <c r="DS91" s="4">
        <f t="shared" ref="DS91:DS107" si="840">100*(DS7/DO7-1)</f>
        <v>2.2215424616678803</v>
      </c>
      <c r="DT91" s="4">
        <f t="shared" ref="DT91:DT107" si="841">100*(DT7/DP7-1)</f>
        <v>-10.014406490503113</v>
      </c>
      <c r="DU91" s="4">
        <f t="shared" ref="DU91:DU107" si="842">100*(DU7/DQ7-1)</f>
        <v>-7.8299776286353424</v>
      </c>
      <c r="DV91" s="4">
        <f t="shared" ref="DV91:DV107" si="843">100*(DV7/DR7-1)</f>
        <v>-7.4023393566769125</v>
      </c>
      <c r="DW91" s="4">
        <f t="shared" ref="DW91:DW107" si="844">100*(DW7/DS7-1)</f>
        <v>-7.6868407271639132</v>
      </c>
      <c r="DX91" s="4">
        <f t="shared" ref="DX91:DX107" si="845">100*(DX7/DT7-1)</f>
        <v>5.5023066714415148</v>
      </c>
      <c r="DY91" s="4">
        <f t="shared" ref="DY91:DY107" si="846">100*(DY7/DU7-1)</f>
        <v>4.3424165782817825</v>
      </c>
      <c r="DZ91" s="4">
        <f t="shared" ref="DZ91:DZ107" si="847">100*(DZ7/DV7-1)</f>
        <v>5.4029433794206438</v>
      </c>
      <c r="EA91" s="4">
        <f t="shared" ref="EA91:EA107" si="848">100*(EA7/DW7-1)</f>
        <v>5.8875967421694542</v>
      </c>
      <c r="EB91" s="4">
        <f t="shared" ref="EB91:EB107" si="849">100*(EB7/DX7-1)</f>
        <v>5.3471237745342792</v>
      </c>
      <c r="EC91" s="4">
        <f t="shared" ref="EC91:EC107" si="850">100*(EC7/DY7-1)</f>
        <v>4.4529585393983107</v>
      </c>
      <c r="ED91" s="4">
        <f t="shared" ref="ED91:ED107" si="851">100*(ED7/DZ7-1)</f>
        <v>2.3815011139279418</v>
      </c>
      <c r="EE91" s="4">
        <f t="shared" ref="EE91:EE107" si="852">100*(EE7/EA7-1)</f>
        <v>2.215674269095369</v>
      </c>
      <c r="EF91" s="4">
        <f t="shared" ref="EF91:EF107" si="853">100*(EF7/EB7-1)</f>
        <v>1.7456075510320135</v>
      </c>
      <c r="EG91" s="4">
        <f t="shared" ref="EG91:EG107" si="854">100*(EG7/EC7-1)</f>
        <v>0.1815289604192083</v>
      </c>
      <c r="EH91" s="4">
        <f t="shared" ref="EH91:EH107" si="855">100*(EH7/ED7-1)</f>
        <v>0.42770315900051425</v>
      </c>
      <c r="EI91" s="4">
        <f t="shared" ref="EI91:EI107" si="856">100*(EI7/EE7-1)</f>
        <v>0.11605705514581288</v>
      </c>
      <c r="EJ91" s="11">
        <f t="shared" ref="EJ91:EJ107" si="857">100*(EJ7/EF7-1)</f>
        <v>0.36665921537946122</v>
      </c>
      <c r="EK91" s="11">
        <f t="shared" ref="EK91:EK107" si="858">100*(EK7/EG7-1)</f>
        <v>1.5144586415601902</v>
      </c>
      <c r="EL91" s="11">
        <f t="shared" ref="EL91:EL107" si="859">100*(EL7/EH7-1)</f>
        <v>2.0525627615062714</v>
      </c>
      <c r="EM91" s="11">
        <f t="shared" ref="EM91:EM107" si="860">100*(EM7/EI7-1)</f>
        <v>2.4616333856854355</v>
      </c>
      <c r="EN91" s="11">
        <f t="shared" ref="EN91:EN107" si="861">100*(EN7/EJ7-1)</f>
        <v>2.0850118682977925</v>
      </c>
      <c r="EO91" s="11">
        <f t="shared" ref="EO91:EO107" si="862">100*(EO7/EK7-1)</f>
        <v>1.4623853940325393</v>
      </c>
      <c r="EP91" s="11">
        <f t="shared" ref="EP91:EP107" si="863">100*(EP7/EL7-1)</f>
        <v>1.2578782118229936</v>
      </c>
      <c r="EQ91" s="11">
        <f t="shared" ref="EQ91:EQ107" si="864">100*(EQ7/EM7-1)</f>
        <v>1.3008803921418455</v>
      </c>
      <c r="ER91" s="11">
        <f t="shared" ref="ER91:ER107" si="865">100*(ER7/EN7-1)</f>
        <v>1.0213771410276129</v>
      </c>
      <c r="ES91" s="11">
        <f t="shared" ref="ES91:ES107" si="866">100*(ES7/EO7-1)</f>
        <v>0.82539226536171295</v>
      </c>
      <c r="ET91" s="11">
        <f t="shared" ref="ET91:ET107" si="867">100*(ET7/EP7-1)</f>
        <v>0.64997532631625443</v>
      </c>
      <c r="EU91" s="11">
        <f t="shared" ref="EU91:EU107" si="868">100*(EU7/EQ7-1)</f>
        <v>0.52808804781974139</v>
      </c>
      <c r="EV91" s="11">
        <f t="shared" ref="EV91:EV107" si="869">100*(EV7/ER7-1)</f>
        <v>0.61102523414895415</v>
      </c>
      <c r="EW91" s="11">
        <f t="shared" ref="EW91:EW107" si="870">100*(EW7/ES7-1)</f>
        <v>0.75614489143502883</v>
      </c>
      <c r="EX91" s="11">
        <f t="shared" ref="EX91:EX107" si="871">100*(EX7/ET7-1)</f>
        <v>0.82793838116952401</v>
      </c>
      <c r="EY91" s="11">
        <f t="shared" ref="EY91:EY107" si="872">100*(EY7/EU7-1)</f>
        <v>0.90473121204415197</v>
      </c>
      <c r="EZ91" s="11">
        <f t="shared" ref="EZ91:EZ107" si="873">100*(EZ7/EV7-1)</f>
        <v>1.0273954224690796</v>
      </c>
      <c r="FA91" s="11">
        <f t="shared" ref="FA91:FA107" si="874">100*(FA7/EW7-1)</f>
        <v>1.1301507796064092</v>
      </c>
      <c r="FB91" s="11">
        <f t="shared" ref="FB91:FB107" si="875">100*(FB7/EX7-1)</f>
        <v>1.1943852351926854</v>
      </c>
      <c r="FC91" s="11">
        <f t="shared" ref="FC91:FC107" si="876">100*(FC7/EY7-1)</f>
        <v>1.1609700535574197</v>
      </c>
      <c r="FD91" s="11">
        <f t="shared" ref="FD91:FD107" si="877">100*(FD7/EZ7-1)</f>
        <v>1.1801263681248342</v>
      </c>
      <c r="FE91" s="11">
        <f t="shared" ref="FE91:FE107" si="878">100*(FE7/FA7-1)</f>
        <v>1.1747185277807271</v>
      </c>
      <c r="FF91" s="11">
        <f t="shared" ref="FF91:FF107" si="879">100*(FF7/FB7-1)</f>
        <v>1.1568956185396884</v>
      </c>
      <c r="FG91" s="11">
        <f t="shared" ref="FG91:FG107" si="880">100*(FG7/FC7-1)</f>
        <v>1.1643406010923396</v>
      </c>
      <c r="FH91" s="11">
        <f t="shared" ref="FH91:FH107" si="881">100*(FH7/FD7-1)</f>
        <v>1.0677694176643326</v>
      </c>
      <c r="FI91" s="11">
        <f t="shared" ref="FI91:FI107" si="882">100*(FI7/FE7-1)</f>
        <v>1.2669743893616969</v>
      </c>
      <c r="FJ91" s="11">
        <f t="shared" ref="FJ91:FJ107" si="883">100*(FJ7/FF7-1)</f>
        <v>1.1501374965808608</v>
      </c>
    </row>
    <row r="92" spans="2:166" x14ac:dyDescent="0.2">
      <c r="B92" t="str">
        <f t="shared" si="723"/>
        <v xml:space="preserve"> Goods producing</v>
      </c>
      <c r="C92" s="4"/>
      <c r="D92" s="4"/>
      <c r="E92" s="4"/>
      <c r="F92" s="4"/>
      <c r="G92" s="4">
        <f t="shared" si="724"/>
        <v>-2.3183183183183242</v>
      </c>
      <c r="H92" s="4">
        <f t="shared" si="725"/>
        <v>-3.0568209062574736</v>
      </c>
      <c r="I92" s="4">
        <f t="shared" si="726"/>
        <v>-2.7559055118109965</v>
      </c>
      <c r="J92" s="4">
        <f t="shared" si="727"/>
        <v>-1.2187690432663101</v>
      </c>
      <c r="K92" s="4">
        <f t="shared" si="728"/>
        <v>-0.31972454500738268</v>
      </c>
      <c r="L92" s="4">
        <f t="shared" si="729"/>
        <v>0.24731049833066621</v>
      </c>
      <c r="M92" s="4">
        <f t="shared" si="730"/>
        <v>-1.3863329652803236</v>
      </c>
      <c r="N92" s="4">
        <f t="shared" si="731"/>
        <v>-2.2455274521900104</v>
      </c>
      <c r="O92" s="4">
        <f t="shared" si="732"/>
        <v>-4.1080680977054085</v>
      </c>
      <c r="P92" s="4">
        <f t="shared" si="733"/>
        <v>-5.5754286419143924</v>
      </c>
      <c r="Q92" s="4">
        <f t="shared" si="734"/>
        <v>-4.2547897486937325</v>
      </c>
      <c r="R92" s="4">
        <f t="shared" si="735"/>
        <v>-5.9194749463586938</v>
      </c>
      <c r="S92" s="4">
        <f t="shared" si="736"/>
        <v>-5.4290492731249085</v>
      </c>
      <c r="T92" s="4">
        <f t="shared" si="737"/>
        <v>-4.5460483344219487</v>
      </c>
      <c r="U92" s="4">
        <f t="shared" si="738"/>
        <v>-5.2884615384615419</v>
      </c>
      <c r="V92" s="4">
        <f t="shared" si="739"/>
        <v>-2.0660048296216815</v>
      </c>
      <c r="W92" s="4">
        <f t="shared" si="740"/>
        <v>0.58495442796897557</v>
      </c>
      <c r="X92" s="4">
        <f t="shared" si="741"/>
        <v>0.15054057752836858</v>
      </c>
      <c r="Y92" s="4">
        <f t="shared" si="742"/>
        <v>-1.4268075181780637</v>
      </c>
      <c r="Z92" s="4">
        <f t="shared" si="743"/>
        <v>-8.5068493150684983</v>
      </c>
      <c r="AA92" s="4">
        <f t="shared" si="744"/>
        <v>-2.3126859615904771</v>
      </c>
      <c r="AB92" s="4">
        <f t="shared" si="745"/>
        <v>0.46460781634327653</v>
      </c>
      <c r="AC92" s="4">
        <f t="shared" si="746"/>
        <v>4.5650661099512879</v>
      </c>
      <c r="AD92" s="4">
        <f t="shared" si="747"/>
        <v>16.080251534660881</v>
      </c>
      <c r="AE92" s="4">
        <f t="shared" si="748"/>
        <v>10.840371036965269</v>
      </c>
      <c r="AF92" s="4">
        <f t="shared" si="749"/>
        <v>11.479869423286182</v>
      </c>
      <c r="AG92" s="4">
        <f t="shared" si="750"/>
        <v>11.806202582190872</v>
      </c>
      <c r="AH92" s="4">
        <f t="shared" si="751"/>
        <v>11.788984909067457</v>
      </c>
      <c r="AI92" s="4">
        <f t="shared" si="752"/>
        <v>8.4311766175368508</v>
      </c>
      <c r="AJ92" s="4">
        <f t="shared" si="753"/>
        <v>7.4182528062469499</v>
      </c>
      <c r="AK92" s="4">
        <f t="shared" si="754"/>
        <v>5.3928571428571548</v>
      </c>
      <c r="AL92" s="4">
        <f t="shared" si="755"/>
        <v>1.9960770739587019</v>
      </c>
      <c r="AM92" s="4">
        <f t="shared" si="756"/>
        <v>-0.18431056329918372</v>
      </c>
      <c r="AN92" s="4">
        <f t="shared" si="757"/>
        <v>-2.5329395729213999</v>
      </c>
      <c r="AO92" s="4">
        <f t="shared" si="758"/>
        <v>-4.2810346775104424</v>
      </c>
      <c r="AP92" s="4">
        <f t="shared" si="759"/>
        <v>-4.7624434389140324</v>
      </c>
      <c r="AQ92" s="4">
        <f t="shared" si="760"/>
        <v>-4.9163300634737173</v>
      </c>
      <c r="AR92" s="4">
        <f t="shared" si="761"/>
        <v>-3.146486423493744</v>
      </c>
      <c r="AS92" s="4">
        <f t="shared" si="762"/>
        <v>-2.478168515459056</v>
      </c>
      <c r="AT92" s="4">
        <f t="shared" si="763"/>
        <v>-1.852951656966384</v>
      </c>
      <c r="AU92" s="4">
        <f t="shared" si="764"/>
        <v>-0.65541934700813487</v>
      </c>
      <c r="AV92" s="4">
        <f t="shared" si="765"/>
        <v>-2.815545662375174</v>
      </c>
      <c r="AW92" s="4">
        <f t="shared" si="766"/>
        <v>-3.2671829622458848</v>
      </c>
      <c r="AX92" s="4">
        <f t="shared" si="767"/>
        <v>-6.5593610068982233</v>
      </c>
      <c r="AY92" s="4">
        <f t="shared" si="768"/>
        <v>-8.8943188759926688</v>
      </c>
      <c r="AZ92" s="4">
        <f t="shared" si="769"/>
        <v>-9.731335892039116</v>
      </c>
      <c r="BA92" s="4">
        <f t="shared" si="770"/>
        <v>-10.257693269952473</v>
      </c>
      <c r="BB92" s="4">
        <f t="shared" si="771"/>
        <v>-9.0920865172905216</v>
      </c>
      <c r="BC92" s="4">
        <f t="shared" si="772"/>
        <v>-8.0863618076974735</v>
      </c>
      <c r="BD92" s="4">
        <f t="shared" si="773"/>
        <v>-7.3789603620902477</v>
      </c>
      <c r="BE92" s="4">
        <f t="shared" si="774"/>
        <v>-6.8302202397546585</v>
      </c>
      <c r="BF92" s="4">
        <f t="shared" si="775"/>
        <v>-5.2144180082632774</v>
      </c>
      <c r="BG92" s="4">
        <f t="shared" si="776"/>
        <v>-2.9471841260577558</v>
      </c>
      <c r="BH92" s="4">
        <f t="shared" si="777"/>
        <v>-1.4512068710203052</v>
      </c>
      <c r="BI92" s="4">
        <f t="shared" si="778"/>
        <v>0.11968880909634105</v>
      </c>
      <c r="BJ92" s="4">
        <f t="shared" si="779"/>
        <v>2.1343754697129125</v>
      </c>
      <c r="BK92" s="4">
        <f t="shared" si="780"/>
        <v>3.3674082982561471</v>
      </c>
      <c r="BL92" s="4">
        <f t="shared" si="781"/>
        <v>5.4395191585274283</v>
      </c>
      <c r="BM92" s="4">
        <f t="shared" si="782"/>
        <v>5.0059772863120022</v>
      </c>
      <c r="BN92" s="4">
        <f t="shared" si="783"/>
        <v>7.3730684326710705</v>
      </c>
      <c r="BO92" s="4">
        <f t="shared" si="784"/>
        <v>8.216986620127976</v>
      </c>
      <c r="BP92" s="4">
        <f t="shared" si="785"/>
        <v>7.7098475131822664</v>
      </c>
      <c r="BQ92" s="4">
        <f t="shared" si="786"/>
        <v>8.5527252027892473</v>
      </c>
      <c r="BR92" s="4">
        <f t="shared" si="787"/>
        <v>5.6195175438596534</v>
      </c>
      <c r="BS92" s="4">
        <f t="shared" si="788"/>
        <v>5.6578416879452087</v>
      </c>
      <c r="BT92" s="4">
        <f t="shared" si="789"/>
        <v>5.7819528975919576</v>
      </c>
      <c r="BU92" s="4">
        <f t="shared" si="790"/>
        <v>6.0435238594651386</v>
      </c>
      <c r="BV92" s="4">
        <f t="shared" si="791"/>
        <v>5.3854139631456022</v>
      </c>
      <c r="BW92" s="4">
        <f t="shared" si="792"/>
        <v>3.357924192317463</v>
      </c>
      <c r="BX92" s="4">
        <f t="shared" si="793"/>
        <v>0.98811757348342688</v>
      </c>
      <c r="BY92" s="4">
        <f t="shared" si="794"/>
        <v>-0.92718506613920226</v>
      </c>
      <c r="BZ92" s="4">
        <f t="shared" si="795"/>
        <v>-7.1542913434305966</v>
      </c>
      <c r="CA92" s="4">
        <f t="shared" si="796"/>
        <v>-9.4511444745262185</v>
      </c>
      <c r="CB92" s="4">
        <f t="shared" si="797"/>
        <v>-13.153331681942026</v>
      </c>
      <c r="CC92" s="4">
        <f t="shared" si="798"/>
        <v>-15.435487896181687</v>
      </c>
      <c r="CD92" s="4">
        <f t="shared" si="799"/>
        <v>-12.387267904509303</v>
      </c>
      <c r="CE92" s="4">
        <f t="shared" si="800"/>
        <v>-11.293829845066593</v>
      </c>
      <c r="CF92" s="4">
        <f t="shared" si="801"/>
        <v>-7.5014261266400535</v>
      </c>
      <c r="CG92" s="4">
        <f t="shared" si="802"/>
        <v>-4.2054006197432496</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2.4434515498463982</v>
      </c>
      <c r="CU92" s="4">
        <f t="shared" si="816"/>
        <v>1.7694221730716331</v>
      </c>
      <c r="CV92" s="4">
        <f t="shared" si="817"/>
        <v>1.7191583000962796</v>
      </c>
      <c r="CW92" s="4">
        <f t="shared" si="818"/>
        <v>2.4993171264681813</v>
      </c>
      <c r="CX92" s="4">
        <f t="shared" si="819"/>
        <v>3.570941801826355</v>
      </c>
      <c r="CY92" s="4">
        <f t="shared" si="820"/>
        <v>4.4009779951100114</v>
      </c>
      <c r="CZ92" s="4">
        <f t="shared" si="821"/>
        <v>4.2996214169821467</v>
      </c>
      <c r="DA92" s="4">
        <f t="shared" si="822"/>
        <v>3.5842771485676161</v>
      </c>
      <c r="DB92" s="4">
        <f t="shared" si="823"/>
        <v>2.5003289906566639</v>
      </c>
      <c r="DC92" s="4">
        <f t="shared" si="824"/>
        <v>2.0426749934946642</v>
      </c>
      <c r="DD92" s="4">
        <f t="shared" si="825"/>
        <v>2.1389681099299951</v>
      </c>
      <c r="DE92" s="4">
        <f t="shared" si="826"/>
        <v>1.1962953434525359</v>
      </c>
      <c r="DF92" s="4">
        <f t="shared" si="827"/>
        <v>0.39799717550390579</v>
      </c>
      <c r="DG92" s="4">
        <f t="shared" si="828"/>
        <v>-0.43350758638276421</v>
      </c>
      <c r="DH92" s="4">
        <f t="shared" si="829"/>
        <v>-0.95189744891484018</v>
      </c>
      <c r="DI92" s="4">
        <f t="shared" si="830"/>
        <v>-1.6524723528664187</v>
      </c>
      <c r="DJ92" s="4">
        <f t="shared" si="831"/>
        <v>-0.92071611253196073</v>
      </c>
      <c r="DK92" s="4">
        <f t="shared" si="832"/>
        <v>0.19208605455240946</v>
      </c>
      <c r="DL92" s="4">
        <f t="shared" si="833"/>
        <v>1.0123013839056894</v>
      </c>
      <c r="DM92" s="4">
        <f t="shared" si="834"/>
        <v>2.6883805092413171</v>
      </c>
      <c r="DN92" s="4">
        <f t="shared" si="835"/>
        <v>4.026845637583909</v>
      </c>
      <c r="DO92" s="4">
        <f t="shared" si="836"/>
        <v>3.0930470347648509</v>
      </c>
      <c r="DP92" s="4">
        <f t="shared" si="837"/>
        <v>3.3109222377267544</v>
      </c>
      <c r="DQ92" s="4">
        <f t="shared" si="838"/>
        <v>2.6054122089364418</v>
      </c>
      <c r="DR92" s="4">
        <f t="shared" si="839"/>
        <v>1.1414392059553302</v>
      </c>
      <c r="DS92" s="4">
        <f t="shared" si="840"/>
        <v>0.88023803620131957</v>
      </c>
      <c r="DT92" s="4">
        <f t="shared" si="841"/>
        <v>-9.3811394891944904</v>
      </c>
      <c r="DU92" s="4">
        <f t="shared" si="842"/>
        <v>-8.8689892051030501</v>
      </c>
      <c r="DV92" s="4">
        <f t="shared" si="843"/>
        <v>-9.5804710500490771</v>
      </c>
      <c r="DW92" s="4">
        <f t="shared" si="844"/>
        <v>-10.310925402482463</v>
      </c>
      <c r="DX92" s="4">
        <f t="shared" si="845"/>
        <v>-1.2059620596206022</v>
      </c>
      <c r="DY92" s="4">
        <f t="shared" si="846"/>
        <v>-1.8441243774397598</v>
      </c>
      <c r="DZ92" s="4">
        <f t="shared" si="847"/>
        <v>0.12210012210012167</v>
      </c>
      <c r="EA92" s="4">
        <f t="shared" si="848"/>
        <v>0.87695258975057921</v>
      </c>
      <c r="EB92" s="4">
        <f t="shared" si="849"/>
        <v>1.9476066383212309</v>
      </c>
      <c r="EC92" s="4">
        <f t="shared" si="850"/>
        <v>3.5518376302797527</v>
      </c>
      <c r="ED92" s="4">
        <f t="shared" si="851"/>
        <v>2.7913279132791402</v>
      </c>
      <c r="EE92" s="4">
        <f t="shared" si="852"/>
        <v>2.9883183917413847</v>
      </c>
      <c r="EF92" s="4">
        <f t="shared" si="853"/>
        <v>2.2063769675769951</v>
      </c>
      <c r="EG92" s="4">
        <f t="shared" si="854"/>
        <v>0.54297444047146648</v>
      </c>
      <c r="EH92" s="4">
        <f t="shared" si="855"/>
        <v>0.85684155022409669</v>
      </c>
      <c r="EI92" s="4">
        <f t="shared" si="856"/>
        <v>1.5958849907675932</v>
      </c>
      <c r="EJ92" s="11">
        <f t="shared" si="857"/>
        <v>1.5974068711333445</v>
      </c>
      <c r="EK92" s="11">
        <f t="shared" si="858"/>
        <v>1.8527265542676474</v>
      </c>
      <c r="EL92" s="11">
        <f t="shared" si="859"/>
        <v>1.116586067180747</v>
      </c>
      <c r="EM92" s="11">
        <f t="shared" si="860"/>
        <v>0.25218745943138554</v>
      </c>
      <c r="EN92" s="11">
        <f t="shared" si="861"/>
        <v>0.25664795153890196</v>
      </c>
      <c r="EO92" s="11">
        <f t="shared" si="862"/>
        <v>0.44623718697540671</v>
      </c>
      <c r="EP92" s="11">
        <f t="shared" si="863"/>
        <v>0.58689860827281226</v>
      </c>
      <c r="EQ92" s="11">
        <f t="shared" si="864"/>
        <v>1.0723184657256857</v>
      </c>
      <c r="ER92" s="11">
        <f t="shared" si="865"/>
        <v>1.2720071582871695</v>
      </c>
      <c r="ES92" s="11">
        <f t="shared" si="866"/>
        <v>1.1381758981558798</v>
      </c>
      <c r="ET92" s="11">
        <f t="shared" si="867"/>
        <v>1.1283970940016097</v>
      </c>
      <c r="EU92" s="11">
        <f t="shared" si="868"/>
        <v>1.0940349649946279</v>
      </c>
      <c r="EV92" s="11">
        <f t="shared" si="869"/>
        <v>0.90988508528067058</v>
      </c>
      <c r="EW92" s="11">
        <f t="shared" si="870"/>
        <v>0.93419076326615169</v>
      </c>
      <c r="EX92" s="11">
        <f t="shared" si="871"/>
        <v>1.0115068722921894</v>
      </c>
      <c r="EY92" s="11">
        <f t="shared" si="872"/>
        <v>1.093183089252614</v>
      </c>
      <c r="EZ92" s="11">
        <f t="shared" si="873"/>
        <v>1.115454448198494</v>
      </c>
      <c r="FA92" s="11">
        <f t="shared" si="874"/>
        <v>1.1182431985047314</v>
      </c>
      <c r="FB92" s="11">
        <f t="shared" si="875"/>
        <v>1.0865180060451118</v>
      </c>
      <c r="FC92" s="11">
        <f t="shared" si="876"/>
        <v>1.038675994617444</v>
      </c>
      <c r="FD92" s="11">
        <f t="shared" si="877"/>
        <v>1.1459951698995496</v>
      </c>
      <c r="FE92" s="11">
        <f t="shared" si="878"/>
        <v>1.1597207151249345</v>
      </c>
      <c r="FF92" s="11">
        <f t="shared" si="879"/>
        <v>1.1620514019023087</v>
      </c>
      <c r="FG92" s="11">
        <f t="shared" si="880"/>
        <v>1.1305451540620348</v>
      </c>
      <c r="FH92" s="11">
        <f t="shared" si="881"/>
        <v>0.98760568771851798</v>
      </c>
      <c r="FI92" s="11">
        <f t="shared" si="882"/>
        <v>0.85639758922950726</v>
      </c>
      <c r="FJ92" s="11">
        <f t="shared" si="883"/>
        <v>0.71503303913953431</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-4.1666666666666625</v>
      </c>
      <c r="DW93" s="4">
        <f t="shared" si="844"/>
        <v>-12.500000000000011</v>
      </c>
      <c r="DX93" s="4">
        <f t="shared" si="845"/>
        <v>9.5238095238095344</v>
      </c>
      <c r="DY93" s="4">
        <f t="shared" si="846"/>
        <v>-8.6956521739130608</v>
      </c>
      <c r="DZ93" s="4">
        <f t="shared" si="847"/>
        <v>0</v>
      </c>
      <c r="EA93" s="4">
        <f t="shared" si="848"/>
        <v>4.7619047619047672</v>
      </c>
      <c r="EB93" s="4">
        <f t="shared" si="849"/>
        <v>-8.6956521739130608</v>
      </c>
      <c r="EC93" s="4">
        <f t="shared" si="850"/>
        <v>0</v>
      </c>
      <c r="ED93" s="4">
        <f t="shared" si="851"/>
        <v>-8.6956521739130608</v>
      </c>
      <c r="EE93" s="4">
        <f t="shared" si="852"/>
        <v>-4.5454545454545414</v>
      </c>
      <c r="EF93" s="4">
        <f t="shared" si="853"/>
        <v>0</v>
      </c>
      <c r="EG93" s="4">
        <f t="shared" si="854"/>
        <v>0</v>
      </c>
      <c r="EH93" s="4">
        <f t="shared" si="855"/>
        <v>0</v>
      </c>
      <c r="EI93" s="4">
        <f t="shared" si="856"/>
        <v>0</v>
      </c>
      <c r="EJ93" s="11">
        <f t="shared" si="857"/>
        <v>2.3150714285714358</v>
      </c>
      <c r="EK93" s="11">
        <f t="shared" si="858"/>
        <v>3.8846857142857072</v>
      </c>
      <c r="EL93" s="11">
        <f t="shared" si="859"/>
        <v>4.9421142857142941</v>
      </c>
      <c r="EM93" s="11">
        <f t="shared" si="860"/>
        <v>5.6514857142857311</v>
      </c>
      <c r="EN93" s="11">
        <f t="shared" si="861"/>
        <v>3.7247130886316704</v>
      </c>
      <c r="EO93" s="11">
        <f t="shared" si="862"/>
        <v>2.4625243814295317</v>
      </c>
      <c r="EP93" s="11">
        <f t="shared" si="863"/>
        <v>1.6314163944531224</v>
      </c>
      <c r="EQ93" s="11">
        <f t="shared" si="864"/>
        <v>1.0822915883543782</v>
      </c>
      <c r="ER93" s="11">
        <f t="shared" si="865"/>
        <v>0.71866047115685117</v>
      </c>
      <c r="ES93" s="11">
        <f t="shared" si="866"/>
        <v>0.47747946886600445</v>
      </c>
      <c r="ET93" s="11">
        <f t="shared" si="867"/>
        <v>0.31736757699216689</v>
      </c>
      <c r="EU93" s="11">
        <f t="shared" si="868"/>
        <v>0.21100517600751711</v>
      </c>
      <c r="EV93" s="11">
        <f t="shared" si="869"/>
        <v>0.14031952328517061</v>
      </c>
      <c r="EW93" s="11">
        <f t="shared" si="870"/>
        <v>9.3313660794014375E-2</v>
      </c>
      <c r="EX93" s="11">
        <f t="shared" si="871"/>
        <v>6.2073693985631451E-2</v>
      </c>
      <c r="EY93" s="11">
        <f t="shared" si="872"/>
        <v>4.1287232594089396E-2</v>
      </c>
      <c r="EZ93" s="11">
        <f t="shared" si="873"/>
        <v>2.7453358652174131E-2</v>
      </c>
      <c r="FA93" s="11">
        <f t="shared" si="874"/>
        <v>1.8269010580285183E-2</v>
      </c>
      <c r="FB93" s="11">
        <f t="shared" si="875"/>
        <v>1.2142830645944791E-2</v>
      </c>
      <c r="FC93" s="11">
        <f t="shared" si="876"/>
        <v>8.0859156558865664E-3</v>
      </c>
      <c r="FD93" s="11">
        <f t="shared" si="877"/>
        <v>5.3770865397373413E-3</v>
      </c>
      <c r="FE93" s="11">
        <f t="shared" si="878"/>
        <v>3.5757491094301486E-3</v>
      </c>
      <c r="FF93" s="11">
        <f t="shared" si="879"/>
        <v>2.3882448188405903E-3</v>
      </c>
      <c r="FG93" s="11">
        <f t="shared" si="880"/>
        <v>1.5743579254712259E-3</v>
      </c>
      <c r="FH93" s="11">
        <f t="shared" si="881"/>
        <v>1.0540123984048577E-3</v>
      </c>
      <c r="FI93" s="11">
        <f t="shared" si="882"/>
        <v>6.9377725826491599E-4</v>
      </c>
      <c r="FJ93" s="11">
        <f t="shared" si="883"/>
        <v>4.6696409166102626E-4</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-6.0720042987640994</v>
      </c>
      <c r="R94" s="4">
        <f t="shared" si="735"/>
        <v>-4.9483414899401783</v>
      </c>
      <c r="S94" s="4">
        <f t="shared" si="736"/>
        <v>-3.331482509716821</v>
      </c>
      <c r="T94" s="4">
        <f t="shared" si="737"/>
        <v>-0.74541284403669694</v>
      </c>
      <c r="U94" s="4">
        <f t="shared" si="738"/>
        <v>-1.1441647597253968</v>
      </c>
      <c r="V94" s="4">
        <f t="shared" si="739"/>
        <v>-5.7208237986261512E-2</v>
      </c>
      <c r="W94" s="4">
        <f t="shared" si="740"/>
        <v>0.97645031591040432</v>
      </c>
      <c r="X94" s="4">
        <f t="shared" si="741"/>
        <v>1.3287117273252491</v>
      </c>
      <c r="Y94" s="4">
        <f t="shared" si="742"/>
        <v>1.736111111111116</v>
      </c>
      <c r="Z94" s="4">
        <f t="shared" si="743"/>
        <v>-1.0303377218088161</v>
      </c>
      <c r="AA94" s="4">
        <f t="shared" si="744"/>
        <v>0.4550625711035261</v>
      </c>
      <c r="AB94" s="4">
        <f t="shared" si="745"/>
        <v>2.109464082098067</v>
      </c>
      <c r="AC94" s="4">
        <f t="shared" si="746"/>
        <v>3.5267349260523329</v>
      </c>
      <c r="AD94" s="4">
        <f t="shared" si="747"/>
        <v>8.5598611914401435</v>
      </c>
      <c r="AE94" s="4">
        <f t="shared" si="748"/>
        <v>10.305775764439407</v>
      </c>
      <c r="AF94" s="4">
        <f t="shared" si="749"/>
        <v>9.8269123394751468</v>
      </c>
      <c r="AG94" s="4">
        <f t="shared" si="750"/>
        <v>9.285714285714274</v>
      </c>
      <c r="AH94" s="4">
        <f t="shared" si="751"/>
        <v>10.122535961640921</v>
      </c>
      <c r="AI94" s="4">
        <f t="shared" si="752"/>
        <v>6.4168377823408784</v>
      </c>
      <c r="AJ94" s="4">
        <f t="shared" si="753"/>
        <v>8.2358922216573482</v>
      </c>
      <c r="AK94" s="4">
        <f t="shared" si="754"/>
        <v>9.5525389643036807</v>
      </c>
      <c r="AL94" s="4">
        <f t="shared" si="755"/>
        <v>8.0309627479438817</v>
      </c>
      <c r="AM94" s="4">
        <f t="shared" si="756"/>
        <v>9.1654606849975728</v>
      </c>
      <c r="AN94" s="4">
        <f t="shared" si="757"/>
        <v>8.642555190230139</v>
      </c>
      <c r="AO94" s="4">
        <f t="shared" si="758"/>
        <v>8.6278109224414923</v>
      </c>
      <c r="AP94" s="4">
        <f t="shared" si="759"/>
        <v>7.9713390058217426</v>
      </c>
      <c r="AQ94" s="4">
        <f t="shared" si="760"/>
        <v>8.6610693769332734</v>
      </c>
      <c r="AR94" s="4">
        <f t="shared" si="761"/>
        <v>7.7821011673151697</v>
      </c>
      <c r="AS94" s="4">
        <f t="shared" si="762"/>
        <v>5.4921841994085341</v>
      </c>
      <c r="AT94" s="4">
        <f t="shared" si="763"/>
        <v>5.3919535462463752</v>
      </c>
      <c r="AU94" s="4">
        <f t="shared" si="764"/>
        <v>3.2126880845872119</v>
      </c>
      <c r="AV94" s="4">
        <f t="shared" si="765"/>
        <v>-1.1231448054552784</v>
      </c>
      <c r="AW94" s="4">
        <f t="shared" si="766"/>
        <v>-2.9235082098518217</v>
      </c>
      <c r="AX94" s="4">
        <f t="shared" si="767"/>
        <v>-8.6186540731995382</v>
      </c>
      <c r="AY94" s="4">
        <f t="shared" si="768"/>
        <v>-8.7076438140267882</v>
      </c>
      <c r="AZ94" s="4">
        <f t="shared" si="769"/>
        <v>-8.0324543610547412</v>
      </c>
      <c r="BA94" s="4">
        <f t="shared" si="770"/>
        <v>-6.3118811881188064</v>
      </c>
      <c r="BB94" s="4">
        <f t="shared" si="771"/>
        <v>-3.3591731266149782</v>
      </c>
      <c r="BC94" s="4">
        <f t="shared" si="772"/>
        <v>-4.3590850237375971</v>
      </c>
      <c r="BD94" s="4">
        <f t="shared" si="773"/>
        <v>-1.9850022055580285</v>
      </c>
      <c r="BE94" s="4">
        <f t="shared" si="774"/>
        <v>-1.9815059445178362</v>
      </c>
      <c r="BF94" s="4">
        <f t="shared" si="775"/>
        <v>0.35650623885918886</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9.2414995640802022</v>
      </c>
      <c r="BN94" s="4">
        <f t="shared" si="783"/>
        <v>10.008517887563873</v>
      </c>
      <c r="BO94" s="4">
        <f t="shared" si="784"/>
        <v>11.433375367801602</v>
      </c>
      <c r="BP94" s="4">
        <f t="shared" si="785"/>
        <v>12.124948623099074</v>
      </c>
      <c r="BQ94" s="4">
        <f t="shared" si="786"/>
        <v>9.8962490023942529</v>
      </c>
      <c r="BR94" s="4">
        <f t="shared" si="787"/>
        <v>7.7042198993418465</v>
      </c>
      <c r="BS94" s="4">
        <f t="shared" si="788"/>
        <v>8.9400226329687129</v>
      </c>
      <c r="BT94" s="4">
        <f t="shared" si="789"/>
        <v>9.5674486803519088</v>
      </c>
      <c r="BU94" s="4">
        <f t="shared" si="790"/>
        <v>9.3681917211329022</v>
      </c>
      <c r="BV94" s="4">
        <f t="shared" si="791"/>
        <v>8.2314881380302083</v>
      </c>
      <c r="BW94" s="4">
        <f t="shared" si="792"/>
        <v>3.5318559556786866</v>
      </c>
      <c r="BX94" s="4">
        <f t="shared" si="793"/>
        <v>-1.5055202408832513</v>
      </c>
      <c r="BY94" s="4">
        <f t="shared" si="794"/>
        <v>-4.116865869853914</v>
      </c>
      <c r="BZ94" s="4">
        <f t="shared" si="795"/>
        <v>-9.6645632680172451</v>
      </c>
      <c r="CA94" s="4">
        <f t="shared" si="796"/>
        <v>-17.357859531772579</v>
      </c>
      <c r="CB94" s="4">
        <f t="shared" si="797"/>
        <v>-22.180706521739111</v>
      </c>
      <c r="CC94" s="4">
        <f t="shared" si="798"/>
        <v>-25.380886426592809</v>
      </c>
      <c r="CD94" s="4">
        <f t="shared" si="799"/>
        <v>-24.448529411764717</v>
      </c>
      <c r="CE94" s="4">
        <f t="shared" si="800"/>
        <v>-19.182517199514383</v>
      </c>
      <c r="CF94" s="4">
        <f t="shared" si="801"/>
        <v>-14.4914884329987</v>
      </c>
      <c r="CG94" s="4">
        <f t="shared" si="802"/>
        <v>-9.4663573085846835</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4.8432055749128899</v>
      </c>
      <c r="DL94" s="4">
        <f t="shared" si="833"/>
        <v>5.2140883977900732</v>
      </c>
      <c r="DM94" s="4">
        <f t="shared" si="834"/>
        <v>5.740804400137467</v>
      </c>
      <c r="DN94" s="4">
        <f t="shared" si="835"/>
        <v>5.8843537414966063</v>
      </c>
      <c r="DO94" s="4">
        <f t="shared" si="836"/>
        <v>1.9940179461615193</v>
      </c>
      <c r="DP94" s="4">
        <f t="shared" si="837"/>
        <v>2.2973416475221553</v>
      </c>
      <c r="DQ94" s="4">
        <f t="shared" si="838"/>
        <v>1.4629388816645106</v>
      </c>
      <c r="DR94" s="4">
        <f t="shared" si="839"/>
        <v>0.38548024413749271</v>
      </c>
      <c r="DS94" s="4">
        <f t="shared" si="840"/>
        <v>2.2157054415118838</v>
      </c>
      <c r="DT94" s="4">
        <f t="shared" si="841"/>
        <v>-11.164581328200196</v>
      </c>
      <c r="DU94" s="4">
        <f t="shared" si="842"/>
        <v>-3.7808394745273866</v>
      </c>
      <c r="DV94" s="4">
        <f t="shared" si="843"/>
        <v>-1.7920000000000158</v>
      </c>
      <c r="DW94" s="4">
        <f t="shared" si="844"/>
        <v>-1.721389862926348</v>
      </c>
      <c r="DX94" s="4">
        <f t="shared" si="845"/>
        <v>12.712170458649318</v>
      </c>
      <c r="DY94" s="4">
        <f t="shared" si="846"/>
        <v>4.1292041292041226</v>
      </c>
      <c r="DZ94" s="4">
        <f t="shared" si="847"/>
        <v>2.6718800912349128</v>
      </c>
      <c r="EA94" s="4">
        <f t="shared" si="848"/>
        <v>0.71359065844955882</v>
      </c>
      <c r="EB94" s="4">
        <f t="shared" si="849"/>
        <v>0.89714834988787739</v>
      </c>
      <c r="EC94" s="4">
        <f t="shared" si="850"/>
        <v>2.4624240486089022</v>
      </c>
      <c r="ED94" s="4">
        <f t="shared" si="851"/>
        <v>1.5233259282767531</v>
      </c>
      <c r="EE94" s="4">
        <f t="shared" si="852"/>
        <v>2.6731078904992156</v>
      </c>
      <c r="EF94" s="4">
        <f t="shared" si="853"/>
        <v>0.69863448713876064</v>
      </c>
      <c r="EG94" s="4">
        <f t="shared" si="854"/>
        <v>-2.3720349563046028</v>
      </c>
      <c r="EH94" s="4">
        <f t="shared" si="855"/>
        <v>-1.5317286652078876</v>
      </c>
      <c r="EI94" s="4">
        <f t="shared" si="856"/>
        <v>-0.43914680050189947</v>
      </c>
      <c r="EJ94" s="11">
        <f t="shared" si="857"/>
        <v>0.10132450331126197</v>
      </c>
      <c r="EK94" s="11">
        <f t="shared" si="858"/>
        <v>1.3955882352941096</v>
      </c>
      <c r="EL94" s="11">
        <f t="shared" si="859"/>
        <v>0.36638095238095136</v>
      </c>
      <c r="EM94" s="11">
        <f t="shared" si="860"/>
        <v>-0.78875236294895235</v>
      </c>
      <c r="EN94" s="11">
        <f t="shared" si="861"/>
        <v>-0.68407507624725916</v>
      </c>
      <c r="EO94" s="11">
        <f t="shared" si="862"/>
        <v>-0.32207170138988106</v>
      </c>
      <c r="EP94" s="11">
        <f t="shared" si="863"/>
        <v>0.46372955466971177</v>
      </c>
      <c r="EQ94" s="11">
        <f t="shared" si="864"/>
        <v>1.4607656801520541</v>
      </c>
      <c r="ER94" s="11">
        <f t="shared" si="865"/>
        <v>2.0632203214021816</v>
      </c>
      <c r="ES94" s="11">
        <f t="shared" si="866"/>
        <v>2.4051705568255421</v>
      </c>
      <c r="ET94" s="11">
        <f t="shared" si="867"/>
        <v>2.460296920661853</v>
      </c>
      <c r="EU94" s="11">
        <f t="shared" si="868"/>
        <v>2.5777755242312628</v>
      </c>
      <c r="EV94" s="11">
        <f t="shared" si="869"/>
        <v>2.5266803044062813</v>
      </c>
      <c r="EW94" s="11">
        <f t="shared" si="870"/>
        <v>2.6561424220156837</v>
      </c>
      <c r="EX94" s="11">
        <f t="shared" si="871"/>
        <v>2.8767992094264061</v>
      </c>
      <c r="EY94" s="11">
        <f t="shared" si="872"/>
        <v>3.115591597166345</v>
      </c>
      <c r="EZ94" s="11">
        <f t="shared" si="873"/>
        <v>3.1775724732246768</v>
      </c>
      <c r="FA94" s="11">
        <f t="shared" si="874"/>
        <v>3.2637885293950397</v>
      </c>
      <c r="FB94" s="11">
        <f t="shared" si="875"/>
        <v>3.2622185344120869</v>
      </c>
      <c r="FC94" s="11">
        <f t="shared" si="876"/>
        <v>3.0999301361678944</v>
      </c>
      <c r="FD94" s="11">
        <f t="shared" si="877"/>
        <v>3.2833166160447069</v>
      </c>
      <c r="FE94" s="11">
        <f t="shared" si="878"/>
        <v>3.1955104110211741</v>
      </c>
      <c r="FF94" s="11">
        <f t="shared" si="879"/>
        <v>3.0501694297528026</v>
      </c>
      <c r="FG94" s="11">
        <f t="shared" si="880"/>
        <v>2.8928092633268232</v>
      </c>
      <c r="FH94" s="11">
        <f t="shared" si="881"/>
        <v>2.5210679251240542</v>
      </c>
      <c r="FI94" s="11">
        <f t="shared" si="882"/>
        <v>2.2167896616452021</v>
      </c>
      <c r="FJ94" s="11">
        <f t="shared" si="883"/>
        <v>1.9023279117843961</v>
      </c>
    </row>
    <row r="95" spans="2:166" x14ac:dyDescent="0.2">
      <c r="B95" t="str">
        <f t="shared" si="723"/>
        <v xml:space="preserve">   Manufacturing</v>
      </c>
      <c r="C95" s="4"/>
      <c r="D95" s="4"/>
      <c r="E95" s="4"/>
      <c r="F95" s="4"/>
      <c r="G95" s="4">
        <f t="shared" si="724"/>
        <v>-2.2298456260720467</v>
      </c>
      <c r="H95" s="4">
        <f t="shared" si="725"/>
        <v>-1.9303201506591261</v>
      </c>
      <c r="I95" s="4">
        <f t="shared" si="726"/>
        <v>-1.8870867124142099</v>
      </c>
      <c r="J95" s="4">
        <f t="shared" si="727"/>
        <v>-1.5639810426540168</v>
      </c>
      <c r="K95" s="4">
        <f t="shared" si="728"/>
        <v>-0.87719298245614308</v>
      </c>
      <c r="L95" s="4">
        <f t="shared" si="729"/>
        <v>-1.0881741078572538</v>
      </c>
      <c r="M95" s="4">
        <f t="shared" si="730"/>
        <v>-2.5274201239866345</v>
      </c>
      <c r="N95" s="4">
        <f t="shared" si="731"/>
        <v>-3.1295137217140057</v>
      </c>
      <c r="O95" s="4">
        <f t="shared" si="732"/>
        <v>-4.6983105390185127</v>
      </c>
      <c r="P95" s="4">
        <f t="shared" si="733"/>
        <v>-5.1609771881572346</v>
      </c>
      <c r="Q95" s="4">
        <f t="shared" si="734"/>
        <v>-3.7834311806914767</v>
      </c>
      <c r="R95" s="4">
        <f t="shared" si="735"/>
        <v>-6.2789927104042409</v>
      </c>
      <c r="S95" s="4">
        <f t="shared" si="736"/>
        <v>-6.0948843491473781</v>
      </c>
      <c r="T95" s="4">
        <f t="shared" si="737"/>
        <v>-5.6806550665302051</v>
      </c>
      <c r="U95" s="4">
        <f t="shared" si="738"/>
        <v>-6.5084745762711949</v>
      </c>
      <c r="V95" s="4">
        <f t="shared" si="739"/>
        <v>-2.6869365388014876</v>
      </c>
      <c r="W95" s="4">
        <f t="shared" si="740"/>
        <v>0.44947860481838742</v>
      </c>
      <c r="X95" s="4">
        <f t="shared" si="741"/>
        <v>-0.23512389220475827</v>
      </c>
      <c r="Y95" s="4">
        <f t="shared" si="742"/>
        <v>-2.4836838288614937</v>
      </c>
      <c r="Z95" s="4">
        <f t="shared" si="743"/>
        <v>-10.953678474114458</v>
      </c>
      <c r="AA95" s="4">
        <f t="shared" si="744"/>
        <v>-3.2038661177733907</v>
      </c>
      <c r="AB95" s="4">
        <f t="shared" si="745"/>
        <v>-3.6258158085566983E-2</v>
      </c>
      <c r="AC95" s="4">
        <f t="shared" si="746"/>
        <v>4.9451570923963573</v>
      </c>
      <c r="AD95" s="4">
        <f t="shared" si="747"/>
        <v>18.829049367605077</v>
      </c>
      <c r="AE95" s="4">
        <f t="shared" si="748"/>
        <v>11.020710059171602</v>
      </c>
      <c r="AF95" s="4">
        <f t="shared" si="749"/>
        <v>11.987667754805953</v>
      </c>
      <c r="AG95" s="4">
        <f t="shared" si="750"/>
        <v>12.577502214348968</v>
      </c>
      <c r="AH95" s="4">
        <f t="shared" si="751"/>
        <v>12.291845493562214</v>
      </c>
      <c r="AI95" s="4">
        <f t="shared" si="752"/>
        <v>9.1938707528314456</v>
      </c>
      <c r="AJ95" s="4">
        <f t="shared" si="753"/>
        <v>7.2388663967611455</v>
      </c>
      <c r="AK95" s="4">
        <f t="shared" si="754"/>
        <v>4.1227380015735671</v>
      </c>
      <c r="AL95" s="4">
        <f t="shared" si="755"/>
        <v>-3.057636447023615E-2</v>
      </c>
      <c r="AM95" s="4">
        <f t="shared" si="756"/>
        <v>-3.3099450884686021</v>
      </c>
      <c r="AN95" s="4">
        <f t="shared" si="757"/>
        <v>-6.2971911809121099</v>
      </c>
      <c r="AO95" s="4">
        <f t="shared" si="758"/>
        <v>-8.6746259634275287</v>
      </c>
      <c r="AP95" s="4">
        <f t="shared" si="759"/>
        <v>-9.083957791711283</v>
      </c>
      <c r="AQ95" s="4">
        <f t="shared" si="760"/>
        <v>-9.8122732292159505</v>
      </c>
      <c r="AR95" s="4">
        <f t="shared" si="761"/>
        <v>-7.2683319903303678</v>
      </c>
      <c r="AS95" s="4">
        <f t="shared" si="762"/>
        <v>-5.6263445308621591</v>
      </c>
      <c r="AT95" s="4">
        <f t="shared" si="763"/>
        <v>-4.8107653490327866</v>
      </c>
      <c r="AU95" s="4">
        <f t="shared" si="764"/>
        <v>-2.3788700367325499</v>
      </c>
      <c r="AV95" s="4">
        <f t="shared" si="765"/>
        <v>-3.5279805352798066</v>
      </c>
      <c r="AW95" s="4">
        <f t="shared" si="766"/>
        <v>-3.3315798702437172</v>
      </c>
      <c r="AX95" s="4">
        <f t="shared" si="767"/>
        <v>-5.5133415797844147</v>
      </c>
      <c r="AY95" s="4">
        <f t="shared" si="768"/>
        <v>-8.8156244400645072</v>
      </c>
      <c r="AZ95" s="4">
        <f t="shared" si="769"/>
        <v>-10.358493965051341</v>
      </c>
      <c r="BA95" s="4">
        <f t="shared" si="770"/>
        <v>-11.935425358244157</v>
      </c>
      <c r="BB95" s="4">
        <f t="shared" si="771"/>
        <v>-11.53918084907426</v>
      </c>
      <c r="BC95" s="4">
        <f t="shared" si="772"/>
        <v>-9.7661623108665765</v>
      </c>
      <c r="BD95" s="4">
        <f t="shared" si="773"/>
        <v>-9.7467845659163892</v>
      </c>
      <c r="BE95" s="4">
        <f t="shared" si="774"/>
        <v>-8.9392378990731167</v>
      </c>
      <c r="BF95" s="4">
        <f t="shared" si="775"/>
        <v>-7.7801268498942866</v>
      </c>
      <c r="BG95" s="4">
        <f t="shared" si="776"/>
        <v>-5.5749128919860613</v>
      </c>
      <c r="BH95" s="4">
        <f t="shared" si="777"/>
        <v>-3.4068136272545235</v>
      </c>
      <c r="BI95" s="4">
        <f t="shared" si="778"/>
        <v>-1.3345396969011603</v>
      </c>
      <c r="BJ95" s="4">
        <f t="shared" si="779"/>
        <v>1.1233379183860581</v>
      </c>
      <c r="BK95" s="4">
        <f t="shared" si="780"/>
        <v>2.9289667896678973</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0.31421838177532191</v>
      </c>
      <c r="CU95" s="4">
        <f t="shared" si="816"/>
        <v>-0.46902481923001282</v>
      </c>
      <c r="CV95" s="4">
        <f t="shared" si="817"/>
        <v>-0.48818590119117378</v>
      </c>
      <c r="CW95" s="4">
        <f t="shared" si="818"/>
        <v>1.9557989438689916E-2</v>
      </c>
      <c r="CX95" s="4">
        <f t="shared" si="819"/>
        <v>0.13703993735318942</v>
      </c>
      <c r="CY95" s="4">
        <f t="shared" si="820"/>
        <v>0.72648733555860101</v>
      </c>
      <c r="CZ95" s="4">
        <f t="shared" si="821"/>
        <v>0.41208791208791062</v>
      </c>
      <c r="DA95" s="4">
        <f t="shared" si="822"/>
        <v>0.70394994133748945</v>
      </c>
      <c r="DB95" s="4">
        <f t="shared" si="823"/>
        <v>0.29325513196480912</v>
      </c>
      <c r="DC95" s="4">
        <f t="shared" si="824"/>
        <v>-0.29239766081871066</v>
      </c>
      <c r="DD95" s="4">
        <f t="shared" si="825"/>
        <v>-0.41039671682625567</v>
      </c>
      <c r="DE95" s="4">
        <f t="shared" si="826"/>
        <v>-2.0582524271844482</v>
      </c>
      <c r="DF95" s="4">
        <f t="shared" si="827"/>
        <v>-3.1384015594541959</v>
      </c>
      <c r="DG95" s="4">
        <f t="shared" si="828"/>
        <v>-3.910068426197455</v>
      </c>
      <c r="DH95" s="4">
        <f t="shared" si="829"/>
        <v>-4.1601255886970172</v>
      </c>
      <c r="DI95" s="4">
        <f t="shared" si="830"/>
        <v>-4.7581284694686925</v>
      </c>
      <c r="DJ95" s="4">
        <f t="shared" si="831"/>
        <v>-3.7230831153149624</v>
      </c>
      <c r="DK95" s="4">
        <f t="shared" si="832"/>
        <v>-2.5228891149542298</v>
      </c>
      <c r="DL95" s="4">
        <f t="shared" si="833"/>
        <v>-1.4742014742014753</v>
      </c>
      <c r="DM95" s="4">
        <f t="shared" si="834"/>
        <v>0.85345545378852083</v>
      </c>
      <c r="DN95" s="4">
        <f t="shared" si="835"/>
        <v>2.9055183946488539</v>
      </c>
      <c r="DO95" s="4">
        <f t="shared" si="836"/>
        <v>3.7987893967856623</v>
      </c>
      <c r="DP95" s="4">
        <f t="shared" si="837"/>
        <v>3.9692435577722174</v>
      </c>
      <c r="DQ95" s="4">
        <f t="shared" si="838"/>
        <v>3.3436532507739924</v>
      </c>
      <c r="DR95" s="4">
        <f t="shared" si="839"/>
        <v>1.6250253910217394</v>
      </c>
      <c r="DS95" s="4">
        <f t="shared" si="840"/>
        <v>6.0325759099111309E-2</v>
      </c>
      <c r="DT95" s="4">
        <f t="shared" si="841"/>
        <v>-8.2550469718169044</v>
      </c>
      <c r="DU95" s="4">
        <f t="shared" si="842"/>
        <v>-12.063111643698821</v>
      </c>
      <c r="DV95" s="4">
        <f t="shared" si="843"/>
        <v>-14.471317209674206</v>
      </c>
      <c r="DW95" s="4">
        <f t="shared" si="844"/>
        <v>-15.715434083601265</v>
      </c>
      <c r="DX95" s="4">
        <f t="shared" si="845"/>
        <v>-9.6514161220043526</v>
      </c>
      <c r="DY95" s="4">
        <f t="shared" si="846"/>
        <v>-5.8823529411764834</v>
      </c>
      <c r="DZ95" s="4">
        <f t="shared" si="847"/>
        <v>-1.7060060761860285</v>
      </c>
      <c r="EA95" s="4">
        <f t="shared" si="848"/>
        <v>0.97758702908916639</v>
      </c>
      <c r="EB95" s="4">
        <f t="shared" si="849"/>
        <v>2.7972027972027913</v>
      </c>
      <c r="EC95" s="4">
        <f t="shared" si="850"/>
        <v>4.3918918918918859</v>
      </c>
      <c r="ED95" s="4">
        <f t="shared" si="851"/>
        <v>3.8040893961008182</v>
      </c>
      <c r="EE95" s="4">
        <f t="shared" si="852"/>
        <v>3.2585596221960111</v>
      </c>
      <c r="EF95" s="4">
        <f t="shared" si="853"/>
        <v>3.3309875674407463</v>
      </c>
      <c r="EG95" s="4">
        <f t="shared" si="854"/>
        <v>2.7045769764216354</v>
      </c>
      <c r="EH95" s="4">
        <f t="shared" si="855"/>
        <v>2.6110856619331324</v>
      </c>
      <c r="EI95" s="4">
        <f t="shared" si="856"/>
        <v>3.0871255431053957</v>
      </c>
      <c r="EJ95" s="11">
        <f t="shared" si="857"/>
        <v>2.6709648127128505</v>
      </c>
      <c r="EK95" s="11">
        <f t="shared" si="858"/>
        <v>2.1649561107359938</v>
      </c>
      <c r="EL95" s="11">
        <f t="shared" si="859"/>
        <v>1.6261383928571238</v>
      </c>
      <c r="EM95" s="11">
        <f t="shared" si="860"/>
        <v>0.95998225377109669</v>
      </c>
      <c r="EN95" s="11">
        <f t="shared" si="861"/>
        <v>0.90046645157180194</v>
      </c>
      <c r="EO95" s="11">
        <f t="shared" si="862"/>
        <v>0.9733236487839525</v>
      </c>
      <c r="EP95" s="11">
        <f t="shared" si="863"/>
        <v>0.66736205511668256</v>
      </c>
      <c r="EQ95" s="11">
        <f t="shared" si="864"/>
        <v>0.80344501190434681</v>
      </c>
      <c r="ER95" s="11">
        <f t="shared" si="865"/>
        <v>0.72801284836836455</v>
      </c>
      <c r="ES95" s="11">
        <f t="shared" si="866"/>
        <v>0.26751058718803566</v>
      </c>
      <c r="ET95" s="11">
        <f t="shared" si="867"/>
        <v>0.20939358335325675</v>
      </c>
      <c r="EU95" s="11">
        <f t="shared" si="868"/>
        <v>6.5128645422274367E-2</v>
      </c>
      <c r="EV95" s="11">
        <f t="shared" si="869"/>
        <v>-0.21805233125419266</v>
      </c>
      <c r="EW95" s="11">
        <f t="shared" si="870"/>
        <v>-0.27476096318439502</v>
      </c>
      <c r="EX95" s="11">
        <f t="shared" si="871"/>
        <v>-0.30556310354918903</v>
      </c>
      <c r="EY95" s="11">
        <f t="shared" si="872"/>
        <v>-0.34542765786848006</v>
      </c>
      <c r="EZ95" s="11">
        <f t="shared" si="873"/>
        <v>-0.36236149810970897</v>
      </c>
      <c r="FA95" s="11">
        <f t="shared" si="874"/>
        <v>-0.43222742114122914</v>
      </c>
      <c r="FB95" s="11">
        <f t="shared" si="875"/>
        <v>-0.4990611073036999</v>
      </c>
      <c r="FC95" s="11">
        <f t="shared" si="876"/>
        <v>-0.47895364628381953</v>
      </c>
      <c r="FD95" s="11">
        <f t="shared" si="877"/>
        <v>-0.44028831762202847</v>
      </c>
      <c r="FE95" s="11">
        <f t="shared" si="878"/>
        <v>-0.36566484666994414</v>
      </c>
      <c r="FF95" s="11">
        <f t="shared" si="879"/>
        <v>-0.26497235371701899</v>
      </c>
      <c r="FG95" s="11">
        <f t="shared" si="880"/>
        <v>-0.2123626281308244</v>
      </c>
      <c r="FH95" s="11">
        <f t="shared" si="881"/>
        <v>-0.19227053968284835</v>
      </c>
      <c r="FI95" s="11">
        <f t="shared" si="882"/>
        <v>-0.19907581839163635</v>
      </c>
      <c r="FJ95" s="11">
        <f t="shared" si="883"/>
        <v>-0.21239580754311982</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4.7491995731056669</v>
      </c>
      <c r="EC96" s="4">
        <f t="shared" si="850"/>
        <v>9.4703049759229607</v>
      </c>
      <c r="ED96" s="4">
        <f t="shared" si="851"/>
        <v>10.042283298097265</v>
      </c>
      <c r="EE96" s="4">
        <f t="shared" si="852"/>
        <v>9.2091571279916842</v>
      </c>
      <c r="EF96" s="4">
        <f t="shared" si="853"/>
        <v>9.4243504839531145</v>
      </c>
      <c r="EG96" s="4">
        <f t="shared" si="854"/>
        <v>9.139784946236551</v>
      </c>
      <c r="EH96" s="4">
        <f t="shared" si="855"/>
        <v>7.2526416906820268</v>
      </c>
      <c r="EI96" s="4">
        <f t="shared" si="856"/>
        <v>8.099094807050955</v>
      </c>
      <c r="EJ96" s="11">
        <f t="shared" si="857"/>
        <v>6.4512150837988891</v>
      </c>
      <c r="EK96" s="11">
        <f t="shared" si="858"/>
        <v>2.3543708016121823</v>
      </c>
      <c r="EL96" s="11">
        <f t="shared" si="859"/>
        <v>3.1872772055530518</v>
      </c>
      <c r="EM96" s="11">
        <f t="shared" si="860"/>
        <v>2.6552269722344812</v>
      </c>
      <c r="EN96" s="11">
        <f t="shared" si="861"/>
        <v>2.9572389167172863</v>
      </c>
      <c r="EO96" s="11">
        <f t="shared" si="862"/>
        <v>4.1175012079027296</v>
      </c>
      <c r="EP96" s="11">
        <f t="shared" si="863"/>
        <v>3.9860697893243202</v>
      </c>
      <c r="EQ96" s="11">
        <f t="shared" si="864"/>
        <v>3.4230374269865971</v>
      </c>
      <c r="ER96" s="11">
        <f t="shared" si="865"/>
        <v>2.748981975340592</v>
      </c>
      <c r="ES96" s="11">
        <f t="shared" si="866"/>
        <v>1.7434601334901156</v>
      </c>
      <c r="ET96" s="11">
        <f t="shared" si="867"/>
        <v>1.0658059385034724</v>
      </c>
      <c r="EU96" s="11">
        <f t="shared" si="868"/>
        <v>0.51415162304713213</v>
      </c>
      <c r="EV96" s="11">
        <f t="shared" si="869"/>
        <v>8.8837615059156327E-2</v>
      </c>
      <c r="EW96" s="11">
        <f t="shared" si="870"/>
        <v>-3.8274877307276078E-2</v>
      </c>
      <c r="EX96" s="11">
        <f t="shared" si="871"/>
        <v>-9.7858619505897249E-2</v>
      </c>
      <c r="EY96" s="11">
        <f t="shared" si="872"/>
        <v>-0.14897389029381314</v>
      </c>
      <c r="EZ96" s="11">
        <f t="shared" si="873"/>
        <v>-0.20835943247426991</v>
      </c>
      <c r="FA96" s="11">
        <f t="shared" si="874"/>
        <v>-0.2459132524547103</v>
      </c>
      <c r="FB96" s="11">
        <f t="shared" si="875"/>
        <v>-0.27864756105878685</v>
      </c>
      <c r="FC96" s="11">
        <f t="shared" si="876"/>
        <v>-0.28787015666218441</v>
      </c>
      <c r="FD96" s="11">
        <f t="shared" si="877"/>
        <v>-0.27362444610171677</v>
      </c>
      <c r="FE96" s="11">
        <f t="shared" si="878"/>
        <v>-0.25557803281458513</v>
      </c>
      <c r="FF96" s="11">
        <f t="shared" si="879"/>
        <v>-0.25331157946049121</v>
      </c>
      <c r="FG96" s="11">
        <f t="shared" si="880"/>
        <v>-0.23287737203223635</v>
      </c>
      <c r="FH96" s="11">
        <f t="shared" si="881"/>
        <v>-0.22292674022684755</v>
      </c>
      <c r="FI96" s="11">
        <f t="shared" si="882"/>
        <v>-0.2008577972142267</v>
      </c>
      <c r="FJ96" s="11">
        <f t="shared" si="883"/>
        <v>-0.13544260083705462</v>
      </c>
    </row>
    <row r="97" spans="2:166" x14ac:dyDescent="0.2">
      <c r="B97" t="str">
        <f t="shared" si="723"/>
        <v xml:space="preserve"> Services providing</v>
      </c>
      <c r="C97" s="4"/>
      <c r="D97" s="4"/>
      <c r="E97" s="4"/>
      <c r="F97" s="4"/>
      <c r="G97" s="4">
        <f t="shared" si="724"/>
        <v>2.1030408834395553</v>
      </c>
      <c r="H97" s="4">
        <f t="shared" si="725"/>
        <v>1.5783766416322065</v>
      </c>
      <c r="I97" s="4">
        <f t="shared" si="726"/>
        <v>0.82276720060414643</v>
      </c>
      <c r="J97" s="4">
        <f t="shared" si="727"/>
        <v>1.1248012718600764</v>
      </c>
      <c r="K97" s="4">
        <f t="shared" si="728"/>
        <v>2.2823969143902056</v>
      </c>
      <c r="L97" s="4">
        <f t="shared" si="729"/>
        <v>1.8701565712478274</v>
      </c>
      <c r="M97" s="4">
        <f t="shared" si="730"/>
        <v>1.5138374201687288</v>
      </c>
      <c r="N97" s="4">
        <f t="shared" si="731"/>
        <v>2.1813465393232034</v>
      </c>
      <c r="O97" s="4">
        <f t="shared" si="732"/>
        <v>1.9943241457061944</v>
      </c>
      <c r="P97" s="4">
        <f t="shared" si="733"/>
        <v>2.7052202600426734</v>
      </c>
      <c r="Q97" s="4">
        <f t="shared" si="734"/>
        <v>4.3533980582524334</v>
      </c>
      <c r="R97" s="4">
        <f t="shared" si="735"/>
        <v>2.6002000153858118</v>
      </c>
      <c r="S97" s="4">
        <f t="shared" si="736"/>
        <v>2.7710016770849277</v>
      </c>
      <c r="T97" s="4">
        <f t="shared" si="737"/>
        <v>2.5961756480991527</v>
      </c>
      <c r="U97" s="4">
        <f t="shared" si="738"/>
        <v>1.4811506828923404</v>
      </c>
      <c r="V97" s="4">
        <f t="shared" si="739"/>
        <v>3.5765164579740549</v>
      </c>
      <c r="W97" s="4">
        <f t="shared" si="740"/>
        <v>3.2192263472165417</v>
      </c>
      <c r="X97" s="4">
        <f t="shared" si="741"/>
        <v>2.7883163284098789</v>
      </c>
      <c r="Y97" s="4">
        <f t="shared" si="742"/>
        <v>3.0694194873299052</v>
      </c>
      <c r="Z97" s="4">
        <f t="shared" si="743"/>
        <v>2.8340813667294018</v>
      </c>
      <c r="AA97" s="4">
        <f t="shared" si="744"/>
        <v>3.2625489561999288</v>
      </c>
      <c r="AB97" s="4">
        <f t="shared" si="745"/>
        <v>3.4795384505124316</v>
      </c>
      <c r="AC97" s="4">
        <f t="shared" si="746"/>
        <v>3.6397922151853779</v>
      </c>
      <c r="AD97" s="4">
        <f t="shared" si="747"/>
        <v>3.9562141424096309</v>
      </c>
      <c r="AE97" s="4">
        <f t="shared" si="748"/>
        <v>3.4065207557674393</v>
      </c>
      <c r="AF97" s="4">
        <f t="shared" si="749"/>
        <v>4.7858157010769897</v>
      </c>
      <c r="AG97" s="4">
        <f t="shared" si="750"/>
        <v>4.6139585979607878</v>
      </c>
      <c r="AH97" s="4">
        <f t="shared" si="751"/>
        <v>4.4117149145082246</v>
      </c>
      <c r="AI97" s="4">
        <f t="shared" si="752"/>
        <v>4.8354532606501133</v>
      </c>
      <c r="AJ97" s="4">
        <f t="shared" si="753"/>
        <v>4.316071251528486</v>
      </c>
      <c r="AK97" s="4">
        <f t="shared" si="754"/>
        <v>4.5909493650116762</v>
      </c>
      <c r="AL97" s="4">
        <f t="shared" si="755"/>
        <v>4.4814838835203208</v>
      </c>
      <c r="AM97" s="4">
        <f t="shared" si="756"/>
        <v>4.445514363665537</v>
      </c>
      <c r="AN97" s="4">
        <f t="shared" si="757"/>
        <v>3.8111832726120509</v>
      </c>
      <c r="AO97" s="4">
        <f t="shared" si="758"/>
        <v>4.2294176706827225</v>
      </c>
      <c r="AP97" s="4">
        <f t="shared" si="759"/>
        <v>4.1930477963997514</v>
      </c>
      <c r="AQ97" s="4">
        <f t="shared" si="760"/>
        <v>4.2901044867854621</v>
      </c>
      <c r="AR97" s="4">
        <f t="shared" si="761"/>
        <v>4.0618896484375222</v>
      </c>
      <c r="AS97" s="4">
        <f t="shared" si="762"/>
        <v>3.3774834437086287</v>
      </c>
      <c r="AT97" s="4">
        <f t="shared" si="763"/>
        <v>2.9698251467040082</v>
      </c>
      <c r="AU97" s="4">
        <f t="shared" si="764"/>
        <v>1.4144271570014411</v>
      </c>
      <c r="AV97" s="4">
        <f t="shared" si="765"/>
        <v>0.38417548901725773</v>
      </c>
      <c r="AW97" s="4">
        <f t="shared" si="766"/>
        <v>-1.3511152524605441</v>
      </c>
      <c r="AX97" s="4">
        <f t="shared" si="767"/>
        <v>-3.1965980097199642</v>
      </c>
      <c r="AY97" s="4">
        <f t="shared" si="768"/>
        <v>-3.4112040911204233</v>
      </c>
      <c r="AZ97" s="4">
        <f t="shared" si="769"/>
        <v>-3.1142272860064213</v>
      </c>
      <c r="BA97" s="4">
        <f t="shared" si="770"/>
        <v>-1.3873310112757609</v>
      </c>
      <c r="BB97" s="4">
        <f t="shared" si="771"/>
        <v>-0.16734901234199961</v>
      </c>
      <c r="BC97" s="4">
        <f t="shared" si="772"/>
        <v>0.70392876481562006</v>
      </c>
      <c r="BD97" s="4">
        <f t="shared" si="773"/>
        <v>0.81112049209985937</v>
      </c>
      <c r="BE97" s="4">
        <f t="shared" si="774"/>
        <v>0.23647030651341439</v>
      </c>
      <c r="BF97" s="4">
        <f t="shared" si="775"/>
        <v>0.59568353937797802</v>
      </c>
      <c r="BG97" s="4">
        <f t="shared" si="776"/>
        <v>0.41223563149719311</v>
      </c>
      <c r="BH97" s="4">
        <f t="shared" si="777"/>
        <v>1.0767804265246816</v>
      </c>
      <c r="BI97" s="4">
        <f t="shared" si="778"/>
        <v>1.1586585839280961</v>
      </c>
      <c r="BJ97" s="4">
        <f t="shared" si="779"/>
        <v>1.3271439623876669</v>
      </c>
      <c r="BK97" s="4">
        <f t="shared" si="780"/>
        <v>1.6362230023204472</v>
      </c>
      <c r="BL97" s="4">
        <f t="shared" si="781"/>
        <v>1.7636788684047167</v>
      </c>
      <c r="BM97" s="4">
        <f t="shared" si="782"/>
        <v>2.2730627306272844</v>
      </c>
      <c r="BN97" s="4">
        <f t="shared" si="783"/>
        <v>2.3258545753553461</v>
      </c>
      <c r="BO97" s="4">
        <f t="shared" si="784"/>
        <v>2.5319049291651963</v>
      </c>
      <c r="BP97" s="4">
        <f t="shared" si="785"/>
        <v>2.4426415423536518</v>
      </c>
      <c r="BQ97" s="4">
        <f t="shared" si="786"/>
        <v>2.2773849040265803</v>
      </c>
      <c r="BR97" s="4">
        <f t="shared" si="787"/>
        <v>2.192630008035823</v>
      </c>
      <c r="BS97" s="4">
        <f t="shared" si="788"/>
        <v>2.5635901681464013</v>
      </c>
      <c r="BT97" s="4">
        <f t="shared" si="789"/>
        <v>2.503619177382288</v>
      </c>
      <c r="BU97" s="4">
        <f t="shared" si="790"/>
        <v>2.4693796918213939</v>
      </c>
      <c r="BV97" s="4">
        <f t="shared" si="791"/>
        <v>2.6398562120871549</v>
      </c>
      <c r="BW97" s="4">
        <f t="shared" si="792"/>
        <v>2.5217802766721364</v>
      </c>
      <c r="BX97" s="4">
        <f t="shared" si="793"/>
        <v>2.0935449032150943</v>
      </c>
      <c r="BY97" s="4">
        <f t="shared" si="794"/>
        <v>1.9499297694786533</v>
      </c>
      <c r="BZ97" s="4">
        <f t="shared" si="795"/>
        <v>0.36664112947359939</v>
      </c>
      <c r="CA97" s="4">
        <f t="shared" si="796"/>
        <v>-1.7810115928650672</v>
      </c>
      <c r="CB97" s="4">
        <f t="shared" si="797"/>
        <v>-3.482789486532667</v>
      </c>
      <c r="CC97" s="4">
        <f t="shared" si="798"/>
        <v>-4.5438582273009782</v>
      </c>
      <c r="CD97" s="4">
        <f t="shared" si="799"/>
        <v>-3.9910582847173193</v>
      </c>
      <c r="CE97" s="4">
        <f t="shared" si="800"/>
        <v>-2.8996323631036325</v>
      </c>
      <c r="CF97" s="4">
        <f t="shared" si="801"/>
        <v>-0.63232442458479587</v>
      </c>
      <c r="CG97" s="4">
        <f t="shared" si="802"/>
        <v>0.24904485637471385</v>
      </c>
      <c r="CH97" s="4">
        <f t="shared" si="803"/>
        <v>1.2380032937702179</v>
      </c>
      <c r="CI97" s="4">
        <f t="shared" si="804"/>
        <v>1.8133682532452733</v>
      </c>
      <c r="CJ97" s="4">
        <f t="shared" si="805"/>
        <v>1.7054132021042001</v>
      </c>
      <c r="CK97" s="4">
        <f t="shared" si="806"/>
        <v>1.8406120317308039</v>
      </c>
      <c r="CL97" s="4">
        <f t="shared" si="807"/>
        <v>1.6295506815504623</v>
      </c>
      <c r="CM97" s="4">
        <f t="shared" si="808"/>
        <v>1.8845239759541554</v>
      </c>
      <c r="CN97" s="4">
        <f t="shared" si="809"/>
        <v>2.1273045799615975</v>
      </c>
      <c r="CO97" s="4">
        <f t="shared" si="810"/>
        <v>2.0762300762300789</v>
      </c>
      <c r="CP97" s="4">
        <f t="shared" si="811"/>
        <v>2.4755071063888412</v>
      </c>
      <c r="CQ97" s="4">
        <f t="shared" si="812"/>
        <v>2.5439776064107189</v>
      </c>
      <c r="CR97" s="4">
        <f t="shared" si="813"/>
        <v>2.4315199041551105</v>
      </c>
      <c r="CS97" s="4">
        <f t="shared" si="814"/>
        <v>2.7970888550944872</v>
      </c>
      <c r="CT97" s="4">
        <f t="shared" si="815"/>
        <v>2.9247010664655848</v>
      </c>
      <c r="CU97" s="4">
        <f t="shared" si="816"/>
        <v>3.0187871326874616</v>
      </c>
      <c r="CV97" s="4">
        <f t="shared" si="817"/>
        <v>2.6156995135436789</v>
      </c>
      <c r="CW97" s="4">
        <f t="shared" si="818"/>
        <v>3.0802557193427393</v>
      </c>
      <c r="CX97" s="4">
        <f t="shared" si="819"/>
        <v>2.6061018368307876</v>
      </c>
      <c r="CY97" s="4">
        <f t="shared" si="820"/>
        <v>2.5484491089520445</v>
      </c>
      <c r="CZ97" s="4">
        <f t="shared" si="821"/>
        <v>3.2018236924591381</v>
      </c>
      <c r="DA97" s="4">
        <f t="shared" si="822"/>
        <v>3.1496668375192272</v>
      </c>
      <c r="DB97" s="4">
        <f t="shared" si="823"/>
        <v>3.3992961697353108</v>
      </c>
      <c r="DC97" s="4">
        <f t="shared" si="824"/>
        <v>3.5972134262191036</v>
      </c>
      <c r="DD97" s="4">
        <f t="shared" si="825"/>
        <v>3.7701749541906082</v>
      </c>
      <c r="DE97" s="4">
        <f t="shared" si="826"/>
        <v>3.5628214365574173</v>
      </c>
      <c r="DF97" s="4">
        <f t="shared" si="827"/>
        <v>3.4700471058278115</v>
      </c>
      <c r="DG97" s="4">
        <f t="shared" si="828"/>
        <v>3.3280352121286327</v>
      </c>
      <c r="DH97" s="4">
        <f t="shared" si="829"/>
        <v>3.2751989550325211</v>
      </c>
      <c r="DI97" s="4">
        <f t="shared" si="830"/>
        <v>3.0731953074394802</v>
      </c>
      <c r="DJ97" s="4">
        <f t="shared" si="831"/>
        <v>2.9055632359250572</v>
      </c>
      <c r="DK97" s="4">
        <f t="shared" si="832"/>
        <v>2.9037296478606756</v>
      </c>
      <c r="DL97" s="4">
        <f t="shared" si="833"/>
        <v>2.2531912401920762</v>
      </c>
      <c r="DM97" s="4">
        <f t="shared" si="834"/>
        <v>2.05986407224652</v>
      </c>
      <c r="DN97" s="4">
        <f t="shared" si="835"/>
        <v>2.0406272438792783</v>
      </c>
      <c r="DO97" s="4">
        <f t="shared" si="836"/>
        <v>1.7409102407837329</v>
      </c>
      <c r="DP97" s="4">
        <f t="shared" si="837"/>
        <v>2.1829259912499621</v>
      </c>
      <c r="DQ97" s="4">
        <f t="shared" si="838"/>
        <v>2.7184200323838725</v>
      </c>
      <c r="DR97" s="4">
        <f t="shared" si="839"/>
        <v>2.5922731193535276</v>
      </c>
      <c r="DS97" s="4">
        <f t="shared" si="840"/>
        <v>2.4660940325497371</v>
      </c>
      <c r="DT97" s="4">
        <f t="shared" si="841"/>
        <v>-10.130015691549</v>
      </c>
      <c r="DU97" s="4">
        <f t="shared" si="842"/>
        <v>-7.6419262449768048</v>
      </c>
      <c r="DV97" s="4">
        <f t="shared" si="843"/>
        <v>-7.0094698645897786</v>
      </c>
      <c r="DW97" s="4">
        <f t="shared" si="844"/>
        <v>-7.2158125785885989</v>
      </c>
      <c r="DX97" s="4">
        <f t="shared" si="845"/>
        <v>6.7371729315806705</v>
      </c>
      <c r="DY97" s="4">
        <f t="shared" si="846"/>
        <v>5.4472463280367256</v>
      </c>
      <c r="DZ97" s="4">
        <f t="shared" si="847"/>
        <v>6.3291139240506444</v>
      </c>
      <c r="EA97" s="4">
        <f t="shared" si="848"/>
        <v>6.7570137898240512</v>
      </c>
      <c r="EB97" s="4">
        <f t="shared" si="849"/>
        <v>5.9263413722191238</v>
      </c>
      <c r="EC97" s="4">
        <f t="shared" si="850"/>
        <v>4.602758463467449</v>
      </c>
      <c r="ED97" s="4">
        <f t="shared" si="851"/>
        <v>2.3138202649480633</v>
      </c>
      <c r="EE97" s="4">
        <f t="shared" si="852"/>
        <v>2.088993808739037</v>
      </c>
      <c r="EF97" s="4">
        <f t="shared" si="853"/>
        <v>1.6700494175785341</v>
      </c>
      <c r="EG97" s="4">
        <f t="shared" si="854"/>
        <v>0.12204690088049031</v>
      </c>
      <c r="EH97" s="4">
        <f t="shared" si="855"/>
        <v>0.35650234023008043</v>
      </c>
      <c r="EI97" s="4">
        <f t="shared" si="856"/>
        <v>-0.12870855148342519</v>
      </c>
      <c r="EJ97" s="11">
        <f t="shared" si="857"/>
        <v>0.16374091352935327</v>
      </c>
      <c r="EK97" s="11">
        <f t="shared" si="858"/>
        <v>1.4585111014366436</v>
      </c>
      <c r="EL97" s="11">
        <f t="shared" si="859"/>
        <v>2.2086302713304917</v>
      </c>
      <c r="EM97" s="11">
        <f t="shared" si="860"/>
        <v>2.8334025032218602</v>
      </c>
      <c r="EN97" s="11">
        <f t="shared" si="861"/>
        <v>2.3907474058967315</v>
      </c>
      <c r="EO97" s="11">
        <f t="shared" si="862"/>
        <v>1.6310434404261498</v>
      </c>
      <c r="EP97" s="11">
        <f t="shared" si="863"/>
        <v>1.3685319529886275</v>
      </c>
      <c r="EQ97" s="11">
        <f t="shared" si="864"/>
        <v>1.3383913050127871</v>
      </c>
      <c r="ER97" s="11">
        <f t="shared" si="865"/>
        <v>0.98040709173401464</v>
      </c>
      <c r="ES97" s="11">
        <f t="shared" si="866"/>
        <v>0.77409311789862212</v>
      </c>
      <c r="ET97" s="11">
        <f t="shared" si="867"/>
        <v>0.57172606370390344</v>
      </c>
      <c r="EU97" s="11">
        <f t="shared" si="868"/>
        <v>0.43545927591139844</v>
      </c>
      <c r="EV97" s="11">
        <f t="shared" si="869"/>
        <v>0.56187826620421877</v>
      </c>
      <c r="EW97" s="11">
        <f t="shared" si="870"/>
        <v>0.72685818284197179</v>
      </c>
      <c r="EX97" s="11">
        <f t="shared" si="871"/>
        <v>0.7976859390049329</v>
      </c>
      <c r="EY97" s="11">
        <f t="shared" si="872"/>
        <v>0.873716503881794</v>
      </c>
      <c r="EZ97" s="11">
        <f t="shared" si="873"/>
        <v>1.0129055606983739</v>
      </c>
      <c r="FA97" s="11">
        <f t="shared" si="874"/>
        <v>1.1320827702555158</v>
      </c>
      <c r="FB97" s="11">
        <f t="shared" si="875"/>
        <v>1.2121774249773454</v>
      </c>
      <c r="FC97" s="11">
        <f t="shared" si="876"/>
        <v>1.1811402379038549</v>
      </c>
      <c r="FD97" s="11">
        <f t="shared" si="877"/>
        <v>1.185724769779295</v>
      </c>
      <c r="FE97" s="11">
        <f t="shared" si="878"/>
        <v>1.1772159786001213</v>
      </c>
      <c r="FF97" s="11">
        <f t="shared" si="879"/>
        <v>1.1560217255327965</v>
      </c>
      <c r="FG97" s="11">
        <f t="shared" si="880"/>
        <v>1.1699285663897108</v>
      </c>
      <c r="FH97" s="11">
        <f t="shared" si="881"/>
        <v>1.0810166216166595</v>
      </c>
      <c r="FI97" s="11">
        <f t="shared" si="882"/>
        <v>1.334613801618878</v>
      </c>
      <c r="FJ97" s="11">
        <f t="shared" si="883"/>
        <v>1.221851540416985</v>
      </c>
    </row>
    <row r="98" spans="2:166" x14ac:dyDescent="0.2">
      <c r="B98" t="str">
        <f t="shared" si="723"/>
        <v xml:space="preserve">   Wholesale and retail trade</v>
      </c>
      <c r="C98" s="4"/>
      <c r="D98" s="4"/>
      <c r="E98" s="4"/>
      <c r="F98" s="4"/>
      <c r="G98" s="4">
        <f t="shared" si="724"/>
        <v>-0.51010768940109585</v>
      </c>
      <c r="H98" s="4">
        <f t="shared" si="725"/>
        <v>-0.64114652083725465</v>
      </c>
      <c r="I98" s="4">
        <f t="shared" si="726"/>
        <v>-1.2589252160841835</v>
      </c>
      <c r="J98" s="4">
        <f t="shared" si="727"/>
        <v>-2.6956683398401293</v>
      </c>
      <c r="K98" s="4">
        <f t="shared" si="728"/>
        <v>0.41777440182302339</v>
      </c>
      <c r="L98" s="4">
        <f t="shared" si="729"/>
        <v>0.45549440121466223</v>
      </c>
      <c r="M98" s="4">
        <f t="shared" si="730"/>
        <v>7.6117982873458168E-2</v>
      </c>
      <c r="N98" s="4">
        <f t="shared" si="731"/>
        <v>0.68781047000381346</v>
      </c>
      <c r="O98" s="4">
        <f t="shared" si="732"/>
        <v>0.11346444780635512</v>
      </c>
      <c r="P98" s="4">
        <f t="shared" si="733"/>
        <v>0.3400717929340713</v>
      </c>
      <c r="Q98" s="4">
        <f t="shared" si="734"/>
        <v>2.9283133675603867</v>
      </c>
      <c r="R98" s="4">
        <f t="shared" si="735"/>
        <v>1.0056925996205113</v>
      </c>
      <c r="S98" s="4">
        <f t="shared" si="736"/>
        <v>0.90668681526255845</v>
      </c>
      <c r="T98" s="4">
        <f t="shared" si="737"/>
        <v>1.0732442101299311</v>
      </c>
      <c r="U98" s="4">
        <f t="shared" si="738"/>
        <v>0.20321448365046013</v>
      </c>
      <c r="V98" s="4">
        <f t="shared" si="739"/>
        <v>2.2355814390381479</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3.8709677419354716</v>
      </c>
      <c r="AR98" s="4">
        <f t="shared" si="761"/>
        <v>3.8347159179840329</v>
      </c>
      <c r="AS98" s="4">
        <f t="shared" si="762"/>
        <v>2.3919753086419471</v>
      </c>
      <c r="AT98" s="4">
        <f t="shared" si="763"/>
        <v>1.7351598173515947</v>
      </c>
      <c r="AU98" s="4">
        <f t="shared" si="764"/>
        <v>0.39387971519466713</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1.321378008494567</v>
      </c>
      <c r="BT98" s="4">
        <f t="shared" si="789"/>
        <v>1.5251572327044105</v>
      </c>
      <c r="BU98" s="4">
        <f t="shared" si="790"/>
        <v>1.8684251844873545</v>
      </c>
      <c r="BV98" s="4">
        <f t="shared" si="791"/>
        <v>2.4803767660910303</v>
      </c>
      <c r="BW98" s="4">
        <f t="shared" si="792"/>
        <v>2.3443564663871985</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-0.43551088777219471</v>
      </c>
      <c r="CI98" s="4">
        <f t="shared" si="804"/>
        <v>1.1015082189459457</v>
      </c>
      <c r="CJ98" s="4">
        <f t="shared" si="805"/>
        <v>1.1655405405405217</v>
      </c>
      <c r="CK98" s="4">
        <f t="shared" si="806"/>
        <v>1.5074525745257361</v>
      </c>
      <c r="CL98" s="4">
        <f t="shared" si="807"/>
        <v>0.89165545087483977</v>
      </c>
      <c r="CM98" s="4">
        <f t="shared" si="808"/>
        <v>0.97217566208516182</v>
      </c>
      <c r="CN98" s="4">
        <f t="shared" si="809"/>
        <v>1.4359659375521749</v>
      </c>
      <c r="CO98" s="4">
        <f t="shared" si="810"/>
        <v>1.9689637910895952</v>
      </c>
      <c r="CP98" s="4">
        <f t="shared" si="811"/>
        <v>2.5346006336501636</v>
      </c>
      <c r="CQ98" s="4">
        <f t="shared" si="812"/>
        <v>2.7556440903054646</v>
      </c>
      <c r="CR98" s="4">
        <f t="shared" si="813"/>
        <v>2.534979423868311</v>
      </c>
      <c r="CS98" s="4">
        <f t="shared" si="814"/>
        <v>2.7000490918016595</v>
      </c>
      <c r="CT98" s="4">
        <f t="shared" si="815"/>
        <v>3.2362985851357884</v>
      </c>
      <c r="CU98" s="4">
        <f t="shared" si="816"/>
        <v>2.7786752827140271</v>
      </c>
      <c r="CV98" s="4">
        <f t="shared" si="817"/>
        <v>1.9746347728367253</v>
      </c>
      <c r="CW98" s="4">
        <f t="shared" si="818"/>
        <v>2.0873167622689426</v>
      </c>
      <c r="CX98" s="4">
        <f t="shared" si="819"/>
        <v>1.4020163831127697</v>
      </c>
      <c r="CY98" s="4">
        <f t="shared" si="820"/>
        <v>1.7761710154039934</v>
      </c>
      <c r="CZ98" s="4">
        <f t="shared" si="821"/>
        <v>2.4716624685138688</v>
      </c>
      <c r="DA98" s="4">
        <f t="shared" si="822"/>
        <v>2.2787576088653339</v>
      </c>
      <c r="DB98" s="4">
        <f t="shared" si="823"/>
        <v>1.7865465278856796</v>
      </c>
      <c r="DC98" s="4">
        <f t="shared" si="824"/>
        <v>1.1428571428571344</v>
      </c>
      <c r="DD98" s="4">
        <f t="shared" si="825"/>
        <v>1.2444307881394723</v>
      </c>
      <c r="DE98" s="4">
        <f t="shared" si="826"/>
        <v>0.65618800549365197</v>
      </c>
      <c r="DF98" s="4">
        <f t="shared" si="827"/>
        <v>1.0531135531135494</v>
      </c>
      <c r="DG98" s="4">
        <f t="shared" si="828"/>
        <v>1.3742556115437399</v>
      </c>
      <c r="DH98" s="4">
        <f t="shared" si="829"/>
        <v>1.0925644916540245</v>
      </c>
      <c r="DI98" s="4">
        <f t="shared" si="830"/>
        <v>1.1218920557914069</v>
      </c>
      <c r="DJ98" s="4">
        <f t="shared" si="831"/>
        <v>0.67965564114182975</v>
      </c>
      <c r="DK98" s="4">
        <f t="shared" si="832"/>
        <v>0.79831299894559393</v>
      </c>
      <c r="DL98" s="4">
        <f t="shared" si="833"/>
        <v>-3.0021014710279736E-2</v>
      </c>
      <c r="DM98" s="4">
        <f t="shared" si="834"/>
        <v>-0.1949025487256506</v>
      </c>
      <c r="DN98" s="4">
        <f t="shared" si="835"/>
        <v>-0.60006000600059117</v>
      </c>
      <c r="DO98" s="4">
        <f t="shared" si="836"/>
        <v>-2.9886431560055549E-2</v>
      </c>
      <c r="DP98" s="4">
        <f t="shared" si="837"/>
        <v>-0.67567567567567988</v>
      </c>
      <c r="DQ98" s="4">
        <f t="shared" si="838"/>
        <v>-1.3369385609133144</v>
      </c>
      <c r="DR98" s="4">
        <f t="shared" si="839"/>
        <v>-1.0866284334440146</v>
      </c>
      <c r="DS98" s="4">
        <f t="shared" si="840"/>
        <v>-2.0478325859491608</v>
      </c>
      <c r="DT98" s="4">
        <f t="shared" si="841"/>
        <v>-12.214663643235092</v>
      </c>
      <c r="DU98" s="4">
        <f t="shared" si="842"/>
        <v>-5.9683313032886876</v>
      </c>
      <c r="DV98" s="4">
        <f t="shared" si="843"/>
        <v>-4.0128166005492849</v>
      </c>
      <c r="DW98" s="4">
        <f t="shared" si="844"/>
        <v>-2.6857927666717796</v>
      </c>
      <c r="DX98" s="4">
        <f t="shared" si="845"/>
        <v>11.744446357843996</v>
      </c>
      <c r="DY98" s="4">
        <f t="shared" si="846"/>
        <v>5.5861398963730657</v>
      </c>
      <c r="DZ98" s="4">
        <f t="shared" si="847"/>
        <v>4.4349070100143217</v>
      </c>
      <c r="EA98" s="4">
        <f t="shared" si="848"/>
        <v>-0.32930845225025429</v>
      </c>
      <c r="EB98" s="4">
        <f t="shared" si="849"/>
        <v>-1.987979657882577</v>
      </c>
      <c r="EC98" s="4">
        <f t="shared" si="850"/>
        <v>-2.1622450544395266</v>
      </c>
      <c r="ED98" s="4">
        <f t="shared" si="851"/>
        <v>-3.7442922374429144</v>
      </c>
      <c r="EE98" s="4">
        <f t="shared" si="852"/>
        <v>1.2901195720578906</v>
      </c>
      <c r="EF98" s="4">
        <f t="shared" si="853"/>
        <v>1.3679245283019004</v>
      </c>
      <c r="EG98" s="4">
        <f t="shared" si="854"/>
        <v>6.2695924764910593E-2</v>
      </c>
      <c r="EH98" s="4">
        <f t="shared" si="855"/>
        <v>-0.71157495256166658</v>
      </c>
      <c r="EI98" s="4">
        <f t="shared" si="856"/>
        <v>-3.6968002485244011</v>
      </c>
      <c r="EJ98" s="11">
        <f t="shared" si="857"/>
        <v>-3.1232201023732031</v>
      </c>
      <c r="EK98" s="11">
        <f t="shared" si="858"/>
        <v>-1.20728383458647</v>
      </c>
      <c r="EL98" s="11">
        <f t="shared" si="859"/>
        <v>0.58600095556615717</v>
      </c>
      <c r="EM98" s="11">
        <f t="shared" si="860"/>
        <v>1.3494838709677603</v>
      </c>
      <c r="EN98" s="11">
        <f t="shared" si="861"/>
        <v>3.6409364219491813E-2</v>
      </c>
      <c r="EO98" s="11">
        <f t="shared" si="862"/>
        <v>-1.1271892000652595</v>
      </c>
      <c r="EP98" s="11">
        <f t="shared" si="863"/>
        <v>-1.4629037199592521</v>
      </c>
      <c r="EQ98" s="11">
        <f t="shared" si="864"/>
        <v>-1.2412654519621258</v>
      </c>
      <c r="ER98" s="11">
        <f t="shared" si="865"/>
        <v>-0.64639111896439561</v>
      </c>
      <c r="ES98" s="11">
        <f t="shared" si="866"/>
        <v>-0.60718402472419442</v>
      </c>
      <c r="ET98" s="11">
        <f t="shared" si="867"/>
        <v>-0.71830499111337209</v>
      </c>
      <c r="EU98" s="11">
        <f t="shared" si="868"/>
        <v>-0.62990770861041101</v>
      </c>
      <c r="EV98" s="11">
        <f t="shared" si="869"/>
        <v>-0.44051309263871685</v>
      </c>
      <c r="EW98" s="11">
        <f t="shared" si="870"/>
        <v>3.3446418692051338E-2</v>
      </c>
      <c r="EX98" s="11">
        <f t="shared" si="871"/>
        <v>0.57735464656145652</v>
      </c>
      <c r="EY98" s="11">
        <f t="shared" si="872"/>
        <v>0.76282140784333929</v>
      </c>
      <c r="EZ98" s="11">
        <f t="shared" si="873"/>
        <v>0.63905812589226674</v>
      </c>
      <c r="FA98" s="11">
        <f t="shared" si="874"/>
        <v>0.38849711760202688</v>
      </c>
      <c r="FB98" s="11">
        <f t="shared" si="875"/>
        <v>0.24147254806641261</v>
      </c>
      <c r="FC98" s="11">
        <f t="shared" si="876"/>
        <v>0.14127028346273551</v>
      </c>
      <c r="FD98" s="11">
        <f t="shared" si="877"/>
        <v>3.1882648700487515E-2</v>
      </c>
      <c r="FE98" s="11">
        <f t="shared" si="878"/>
        <v>-0.10989482390559857</v>
      </c>
      <c r="FF98" s="11">
        <f t="shared" si="879"/>
        <v>-0.24662177293170995</v>
      </c>
      <c r="FG98" s="11">
        <f t="shared" si="880"/>
        <v>-0.16392391423307728</v>
      </c>
      <c r="FH98" s="11">
        <f t="shared" si="881"/>
        <v>-9.0265197414141074E-2</v>
      </c>
      <c r="FI98" s="11">
        <f t="shared" si="882"/>
        <v>0.10393590908455153</v>
      </c>
      <c r="FJ98" s="11">
        <f t="shared" si="883"/>
        <v>0.15675857827162076</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1.2125079770261671</v>
      </c>
      <c r="J99" s="4">
        <f t="shared" si="727"/>
        <v>2.5557011795543927</v>
      </c>
      <c r="K99" s="4">
        <f t="shared" si="728"/>
        <v>-2.2236340533672294</v>
      </c>
      <c r="L99" s="4">
        <f t="shared" si="729"/>
        <v>-1.2787723785166238</v>
      </c>
      <c r="M99" s="4">
        <f t="shared" si="730"/>
        <v>-3.9092055485498212</v>
      </c>
      <c r="N99" s="4">
        <f t="shared" si="731"/>
        <v>-3.5143769968051131</v>
      </c>
      <c r="O99" s="4">
        <f t="shared" si="732"/>
        <v>-0.77972709551656916</v>
      </c>
      <c r="P99" s="4">
        <f t="shared" si="733"/>
        <v>-2.9792746113989632</v>
      </c>
      <c r="Q99" s="4">
        <f t="shared" si="734"/>
        <v>0</v>
      </c>
      <c r="R99" s="4">
        <f t="shared" si="735"/>
        <v>-4.9668874172185458</v>
      </c>
      <c r="S99" s="4">
        <f t="shared" si="736"/>
        <v>-1.3097576948264522</v>
      </c>
      <c r="T99" s="4">
        <f t="shared" si="737"/>
        <v>0.93457943925232545</v>
      </c>
      <c r="U99" s="4">
        <f t="shared" si="738"/>
        <v>-0.85301837270340686</v>
      </c>
      <c r="V99" s="4">
        <f t="shared" si="739"/>
        <v>5.505226480836245</v>
      </c>
      <c r="W99" s="4">
        <f t="shared" si="740"/>
        <v>6.6357000663574972E-2</v>
      </c>
      <c r="X99" s="4">
        <f t="shared" si="741"/>
        <v>-0.39682539682538431</v>
      </c>
      <c r="Y99" s="4">
        <f t="shared" si="742"/>
        <v>1.588352084712108</v>
      </c>
      <c r="Z99" s="4">
        <f t="shared" si="743"/>
        <v>1.2549537648612885</v>
      </c>
      <c r="AA99" s="4">
        <f t="shared" si="744"/>
        <v>4.1777188328912418</v>
      </c>
      <c r="AB99" s="4">
        <f t="shared" si="745"/>
        <v>0.26560424966799445</v>
      </c>
      <c r="AC99" s="4">
        <f t="shared" si="746"/>
        <v>3.5830618892508159</v>
      </c>
      <c r="AD99" s="4">
        <f t="shared" si="747"/>
        <v>6.1969993476842733</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-1.0532475131656005</v>
      </c>
      <c r="AS99" s="4">
        <f t="shared" si="762"/>
        <v>-0.99706744868035546</v>
      </c>
      <c r="AT99" s="4">
        <f t="shared" si="763"/>
        <v>-0.98550724637680442</v>
      </c>
      <c r="AU99" s="4">
        <f t="shared" si="764"/>
        <v>0.58754406580492358</v>
      </c>
      <c r="AV99" s="4">
        <f t="shared" si="765"/>
        <v>-1.0053222945002993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-2.018229166666663</v>
      </c>
      <c r="BG99" s="4">
        <f t="shared" si="776"/>
        <v>-2.4025974025973951</v>
      </c>
      <c r="BH99" s="4">
        <f t="shared" si="777"/>
        <v>0.39577836411610612</v>
      </c>
      <c r="BI99" s="4">
        <f t="shared" si="778"/>
        <v>0.461741424802109</v>
      </c>
      <c r="BJ99" s="4">
        <f t="shared" si="779"/>
        <v>2.0598006644518163</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5.8856819468025012</v>
      </c>
      <c r="DI99" s="4">
        <f t="shared" si="830"/>
        <v>5.3948832035595196</v>
      </c>
      <c r="DJ99" s="4">
        <f t="shared" si="831"/>
        <v>5.6105610561056007</v>
      </c>
      <c r="DK99" s="4">
        <f t="shared" si="832"/>
        <v>5.1462621885157267</v>
      </c>
      <c r="DL99" s="4">
        <f t="shared" si="833"/>
        <v>3.848209513629075</v>
      </c>
      <c r="DM99" s="4">
        <f t="shared" si="834"/>
        <v>2.6385224274406482</v>
      </c>
      <c r="DN99" s="4">
        <f t="shared" si="835"/>
        <v>2.5520833333333215</v>
      </c>
      <c r="DO99" s="4">
        <f t="shared" si="836"/>
        <v>2.163833075734134</v>
      </c>
      <c r="DP99" s="4">
        <f t="shared" si="837"/>
        <v>3.242408646423045</v>
      </c>
      <c r="DQ99" s="4">
        <f t="shared" si="838"/>
        <v>4.2673521850899565</v>
      </c>
      <c r="DR99" s="4">
        <f t="shared" si="839"/>
        <v>3.9106145251396773</v>
      </c>
      <c r="DS99" s="4">
        <f t="shared" si="840"/>
        <v>3.9334341906202885</v>
      </c>
      <c r="DT99" s="4">
        <f t="shared" si="841"/>
        <v>-6.3310069790628027</v>
      </c>
      <c r="DU99" s="4">
        <f t="shared" si="842"/>
        <v>-6.6568047337278058</v>
      </c>
      <c r="DV99" s="4">
        <f t="shared" si="843"/>
        <v>-5.0830889540567021</v>
      </c>
      <c r="DW99" s="4">
        <f t="shared" si="844"/>
        <v>-5.579815623483741</v>
      </c>
      <c r="DX99" s="4">
        <f t="shared" si="845"/>
        <v>2.0223523150612044</v>
      </c>
      <c r="DY99" s="4">
        <f t="shared" si="846"/>
        <v>3.3280507131537185</v>
      </c>
      <c r="DZ99" s="4">
        <f t="shared" si="847"/>
        <v>5.6127703398558326</v>
      </c>
      <c r="EA99" s="4">
        <f t="shared" si="848"/>
        <v>9.4552929085303106</v>
      </c>
      <c r="EB99" s="4">
        <f t="shared" si="849"/>
        <v>11.841418883672405</v>
      </c>
      <c r="EC99" s="4">
        <f t="shared" si="850"/>
        <v>11.145194274028626</v>
      </c>
      <c r="ED99" s="4">
        <f t="shared" si="851"/>
        <v>7.0697220867869337</v>
      </c>
      <c r="EE99" s="4">
        <f t="shared" si="852"/>
        <v>2.4882629107981113</v>
      </c>
      <c r="EF99" s="4">
        <f t="shared" si="853"/>
        <v>1.1660447761193904</v>
      </c>
      <c r="EG99" s="4">
        <f t="shared" si="854"/>
        <v>-0.41398344066236881</v>
      </c>
      <c r="EH99" s="4">
        <f t="shared" si="855"/>
        <v>-1.3205828779599305</v>
      </c>
      <c r="EI99" s="4">
        <f t="shared" si="856"/>
        <v>-1.6032982134677076</v>
      </c>
      <c r="EJ99" s="11">
        <f t="shared" si="857"/>
        <v>-0.4125726141078756</v>
      </c>
      <c r="EK99" s="11">
        <f t="shared" si="858"/>
        <v>0.52339030023094146</v>
      </c>
      <c r="EL99" s="11">
        <f t="shared" si="859"/>
        <v>0.61763267189662852</v>
      </c>
      <c r="EM99" s="11">
        <f t="shared" si="860"/>
        <v>1.6951536312849402</v>
      </c>
      <c r="EN99" s="11">
        <f t="shared" si="861"/>
        <v>1.2986497126248775</v>
      </c>
      <c r="EO99" s="11">
        <f t="shared" si="862"/>
        <v>0.34016418639182255</v>
      </c>
      <c r="EP99" s="11">
        <f t="shared" si="863"/>
        <v>-5.2710896213192804E-2</v>
      </c>
      <c r="EQ99" s="11">
        <f t="shared" si="864"/>
        <v>-0.15530038084852205</v>
      </c>
      <c r="ER99" s="11">
        <f t="shared" si="865"/>
        <v>-0.26442084896560747</v>
      </c>
      <c r="ES99" s="11">
        <f t="shared" si="866"/>
        <v>-1.2309188685710737E-2</v>
      </c>
      <c r="ET99" s="11">
        <f t="shared" si="867"/>
        <v>0.25842098336534836</v>
      </c>
      <c r="EU99" s="11">
        <f t="shared" si="868"/>
        <v>7.4511025692336474E-2</v>
      </c>
      <c r="EV99" s="11">
        <f t="shared" si="869"/>
        <v>-0.20393462544624485</v>
      </c>
      <c r="EW99" s="11">
        <f t="shared" si="870"/>
        <v>-0.41782199738700232</v>
      </c>
      <c r="EX99" s="11">
        <f t="shared" si="871"/>
        <v>-0.63135668158017522</v>
      </c>
      <c r="EY99" s="11">
        <f t="shared" si="872"/>
        <v>-0.63806081851346397</v>
      </c>
      <c r="EZ99" s="11">
        <f t="shared" si="873"/>
        <v>-0.61283370674924953</v>
      </c>
      <c r="FA99" s="11">
        <f t="shared" si="874"/>
        <v>-0.68019176553906213</v>
      </c>
      <c r="FB99" s="11">
        <f t="shared" si="875"/>
        <v>-0.71447650218523506</v>
      </c>
      <c r="FC99" s="11">
        <f t="shared" si="876"/>
        <v>-0.68823609155270749</v>
      </c>
      <c r="FD99" s="11">
        <f t="shared" si="877"/>
        <v>-0.65299471966022704</v>
      </c>
      <c r="FE99" s="11">
        <f t="shared" si="878"/>
        <v>-0.61051523162433119</v>
      </c>
      <c r="FF99" s="11">
        <f t="shared" si="879"/>
        <v>-0.61214710625353552</v>
      </c>
      <c r="FG99" s="11">
        <f t="shared" si="880"/>
        <v>-0.65534180388162611</v>
      </c>
      <c r="FH99" s="11">
        <f t="shared" si="881"/>
        <v>-0.72412594280764075</v>
      </c>
      <c r="FI99" s="11">
        <f t="shared" si="882"/>
        <v>-0.7516882235418576</v>
      </c>
      <c r="FJ99" s="11">
        <f t="shared" si="883"/>
        <v>-0.77694040105490414</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9.6256684491978781</v>
      </c>
      <c r="AH100" s="4">
        <f t="shared" si="751"/>
        <v>8.5357846355876621</v>
      </c>
      <c r="AI100" s="4">
        <f t="shared" si="752"/>
        <v>7.9099678456591604</v>
      </c>
      <c r="AJ100" s="4">
        <f t="shared" si="753"/>
        <v>6.2893081761006275</v>
      </c>
      <c r="AK100" s="4">
        <f t="shared" si="754"/>
        <v>5.9146341463414576</v>
      </c>
      <c r="AL100" s="4">
        <f t="shared" si="755"/>
        <v>6.9570477918935225</v>
      </c>
      <c r="AM100" s="4">
        <f t="shared" si="756"/>
        <v>10.429082240762799</v>
      </c>
      <c r="AN100" s="4">
        <f t="shared" si="757"/>
        <v>11.065088757396445</v>
      </c>
      <c r="AO100" s="4">
        <f t="shared" si="758"/>
        <v>14.622913068508915</v>
      </c>
      <c r="AP100" s="4">
        <f t="shared" si="759"/>
        <v>13.574660633484182</v>
      </c>
      <c r="AQ100" s="4">
        <f t="shared" si="760"/>
        <v>15.596330275229375</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-6.8325601012231063</v>
      </c>
      <c r="AZ100" s="4">
        <f t="shared" si="769"/>
        <v>-5.6798623063683333</v>
      </c>
      <c r="BA100" s="4">
        <f t="shared" si="770"/>
        <v>-4.302019315188776</v>
      </c>
      <c r="BB100" s="4">
        <f t="shared" si="771"/>
        <v>-3.5033259423503438</v>
      </c>
      <c r="BC100" s="4">
        <f t="shared" si="772"/>
        <v>-2.3992756903576495</v>
      </c>
      <c r="BD100" s="4">
        <f t="shared" si="773"/>
        <v>-2.5547445255474366</v>
      </c>
      <c r="BE100" s="4">
        <f t="shared" si="774"/>
        <v>-1.4220183486238325</v>
      </c>
      <c r="BF100" s="4">
        <f t="shared" si="775"/>
        <v>-0.59742647058823595</v>
      </c>
      <c r="BG100" s="4">
        <f t="shared" si="776"/>
        <v>0.74211502782932648</v>
      </c>
      <c r="BH100" s="4">
        <f t="shared" si="777"/>
        <v>2.1067415730336991</v>
      </c>
      <c r="BI100" s="4">
        <f t="shared" si="778"/>
        <v>1.3029315960911836</v>
      </c>
      <c r="BJ100" s="4">
        <f t="shared" si="779"/>
        <v>1.4794267221451829</v>
      </c>
      <c r="BK100" s="4">
        <f t="shared" si="780"/>
        <v>1.9797421731123199</v>
      </c>
      <c r="BL100" s="4">
        <f t="shared" si="781"/>
        <v>1.7881705639614776</v>
      </c>
      <c r="BM100" s="4">
        <f t="shared" si="782"/>
        <v>2.5723472668810476</v>
      </c>
      <c r="BN100" s="4">
        <f t="shared" si="783"/>
        <v>2.1412300683371299</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5.7933419801124098</v>
      </c>
      <c r="BU100" s="4">
        <f t="shared" si="790"/>
        <v>3.7177862272919082</v>
      </c>
      <c r="BV100" s="4">
        <f t="shared" si="791"/>
        <v>3.2150313152400578</v>
      </c>
      <c r="BW100" s="4">
        <f t="shared" si="792"/>
        <v>3.6363636363636154</v>
      </c>
      <c r="BX100" s="4">
        <f t="shared" si="793"/>
        <v>3.8823048630976853</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0.61138708444783418</v>
      </c>
      <c r="CS100" s="4">
        <f t="shared" si="814"/>
        <v>2.1588280647648395</v>
      </c>
      <c r="CT100" s="4">
        <f t="shared" si="815"/>
        <v>2.9988465974625012</v>
      </c>
      <c r="CU100" s="4">
        <f t="shared" si="816"/>
        <v>3.3244172716851317</v>
      </c>
      <c r="CV100" s="4">
        <f t="shared" si="817"/>
        <v>3.8359285985567704</v>
      </c>
      <c r="CW100" s="4">
        <f t="shared" si="818"/>
        <v>4.9811320754716837</v>
      </c>
      <c r="CX100" s="4">
        <f t="shared" si="819"/>
        <v>3.6207540126912852</v>
      </c>
      <c r="CY100" s="4">
        <f t="shared" si="820"/>
        <v>2.4408284023668347</v>
      </c>
      <c r="CZ100" s="4">
        <f t="shared" si="821"/>
        <v>2.5603511338698093</v>
      </c>
      <c r="DA100" s="4">
        <f t="shared" si="822"/>
        <v>2.8756290438533672</v>
      </c>
      <c r="DB100" s="4">
        <f t="shared" si="823"/>
        <v>5.2233429394813014</v>
      </c>
      <c r="DC100" s="4">
        <f t="shared" si="824"/>
        <v>7.148014440433248</v>
      </c>
      <c r="DD100" s="4">
        <f t="shared" si="825"/>
        <v>8.3452211126961338</v>
      </c>
      <c r="DE100" s="4">
        <f t="shared" si="826"/>
        <v>8.3857442348008284</v>
      </c>
      <c r="DF100" s="4">
        <f t="shared" si="827"/>
        <v>7.9767203012666821</v>
      </c>
      <c r="DG100" s="4">
        <f t="shared" si="828"/>
        <v>7.7493261455525486</v>
      </c>
      <c r="DH100" s="4">
        <f t="shared" si="829"/>
        <v>6.6491112574061706</v>
      </c>
      <c r="DI100" s="4">
        <f t="shared" si="830"/>
        <v>5.6737588652482351</v>
      </c>
      <c r="DJ100" s="4">
        <f t="shared" si="831"/>
        <v>5.0729232720355233</v>
      </c>
      <c r="DK100" s="4">
        <f t="shared" si="832"/>
        <v>4.7529706066291588</v>
      </c>
      <c r="DL100" s="4">
        <f t="shared" si="833"/>
        <v>6.6358024691358208</v>
      </c>
      <c r="DM100" s="4">
        <f t="shared" si="834"/>
        <v>8.2367297132397876</v>
      </c>
      <c r="DN100" s="4">
        <f t="shared" si="835"/>
        <v>8.539529269764623</v>
      </c>
      <c r="DO100" s="4">
        <f t="shared" si="836"/>
        <v>9.5820895522388039</v>
      </c>
      <c r="DP100" s="4">
        <f t="shared" si="837"/>
        <v>8.6251808972503277</v>
      </c>
      <c r="DQ100" s="4">
        <f t="shared" si="838"/>
        <v>8.6245772266065224</v>
      </c>
      <c r="DR100" s="4">
        <f t="shared" si="839"/>
        <v>7.4228523769808152</v>
      </c>
      <c r="DS100" s="4">
        <f t="shared" si="840"/>
        <v>6.8373740125306171</v>
      </c>
      <c r="DT100" s="4">
        <f t="shared" si="841"/>
        <v>4.5830002664535074</v>
      </c>
      <c r="DU100" s="4">
        <f t="shared" si="842"/>
        <v>2.1017125064867859</v>
      </c>
      <c r="DV100" s="4">
        <f t="shared" si="843"/>
        <v>3.6749482401656319</v>
      </c>
      <c r="DW100" s="4">
        <f t="shared" si="844"/>
        <v>2.549719530851613</v>
      </c>
      <c r="DX100" s="4">
        <f t="shared" si="845"/>
        <v>3.8726114649681564</v>
      </c>
      <c r="DY100" s="4">
        <f t="shared" si="846"/>
        <v>5.1334180432020204</v>
      </c>
      <c r="DZ100" s="4">
        <f t="shared" si="847"/>
        <v>6.5651522715926225</v>
      </c>
      <c r="EA100" s="4">
        <f t="shared" si="848"/>
        <v>6.2904027846842459</v>
      </c>
      <c r="EB100" s="4">
        <f t="shared" si="849"/>
        <v>7.6281579592837989</v>
      </c>
      <c r="EC100" s="4">
        <f t="shared" si="850"/>
        <v>5.6562726613487824</v>
      </c>
      <c r="ED100" s="4">
        <f t="shared" si="851"/>
        <v>1.7334270320918055</v>
      </c>
      <c r="EE100" s="4">
        <f t="shared" si="852"/>
        <v>0.42105263157894424</v>
      </c>
      <c r="EF100" s="4">
        <f t="shared" si="853"/>
        <v>-3.7374658158614404</v>
      </c>
      <c r="EG100" s="4">
        <f t="shared" si="854"/>
        <v>-5.8567833447723654</v>
      </c>
      <c r="EH100" s="4">
        <f t="shared" si="855"/>
        <v>-4.1676260649320511</v>
      </c>
      <c r="EI100" s="4">
        <f t="shared" si="856"/>
        <v>-4.1695783834148621</v>
      </c>
      <c r="EJ100" s="11">
        <f t="shared" si="857"/>
        <v>-1.5713778409090939</v>
      </c>
      <c r="EK100" s="11">
        <f t="shared" si="858"/>
        <v>2.7723450789793658</v>
      </c>
      <c r="EL100" s="11">
        <f t="shared" si="859"/>
        <v>2.7647044690052747</v>
      </c>
      <c r="EM100" s="11">
        <f t="shared" si="860"/>
        <v>2.4261545940690299</v>
      </c>
      <c r="EN100" s="11">
        <f t="shared" si="861"/>
        <v>1.4393072968341247</v>
      </c>
      <c r="EO100" s="11">
        <f t="shared" si="862"/>
        <v>0.31794134046110312</v>
      </c>
      <c r="EP100" s="11">
        <f t="shared" si="863"/>
        <v>0.95525742290218929</v>
      </c>
      <c r="EQ100" s="11">
        <f t="shared" si="864"/>
        <v>3.5513212264809191</v>
      </c>
      <c r="ER100" s="11">
        <f t="shared" si="865"/>
        <v>2.5257820691382049</v>
      </c>
      <c r="ES100" s="11">
        <f t="shared" si="866"/>
        <v>1.1571402710836676</v>
      </c>
      <c r="ET100" s="11">
        <f t="shared" si="867"/>
        <v>0.21322746764416145</v>
      </c>
      <c r="EU100" s="11">
        <f t="shared" si="868"/>
        <v>1.0931696833105242E-2</v>
      </c>
      <c r="EV100" s="11">
        <f t="shared" si="869"/>
        <v>1.179743708935499</v>
      </c>
      <c r="EW100" s="11">
        <f t="shared" si="870"/>
        <v>1.8758650579501435</v>
      </c>
      <c r="EX100" s="11">
        <f t="shared" si="871"/>
        <v>0.77198956999453561</v>
      </c>
      <c r="EY100" s="11">
        <f t="shared" si="872"/>
        <v>0.22589704017133005</v>
      </c>
      <c r="EZ100" s="11">
        <f t="shared" si="873"/>
        <v>0.46751978627666002</v>
      </c>
      <c r="FA100" s="11">
        <f t="shared" si="874"/>
        <v>0.76644652200017482</v>
      </c>
      <c r="FB100" s="11">
        <f t="shared" si="875"/>
        <v>1.2024668526988247</v>
      </c>
      <c r="FC100" s="11">
        <f t="shared" si="876"/>
        <v>1.1508089203124072</v>
      </c>
      <c r="FD100" s="11">
        <f t="shared" si="877"/>
        <v>1.1501195780369677</v>
      </c>
      <c r="FE100" s="11">
        <f t="shared" si="878"/>
        <v>1.4921572032181585</v>
      </c>
      <c r="FF100" s="11">
        <f t="shared" si="879"/>
        <v>1.7737714056519804</v>
      </c>
      <c r="FG100" s="11">
        <f t="shared" si="880"/>
        <v>1.9363142152112767</v>
      </c>
      <c r="FH100" s="11">
        <f t="shared" si="881"/>
        <v>1.7308332034415619</v>
      </c>
      <c r="FI100" s="11">
        <f t="shared" si="882"/>
        <v>1.6319815788166991</v>
      </c>
      <c r="FJ100" s="11">
        <f t="shared" si="883"/>
        <v>1.4548301295453481</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0.49854590776898799</v>
      </c>
      <c r="CW101" s="4">
        <f t="shared" si="818"/>
        <v>0.7864238410596025</v>
      </c>
      <c r="CX101" s="4">
        <f t="shared" si="819"/>
        <v>1.1152416356877248</v>
      </c>
      <c r="CY101" s="4">
        <f t="shared" si="820"/>
        <v>1.490066225165565</v>
      </c>
      <c r="CZ101" s="4">
        <f t="shared" si="821"/>
        <v>1.5708970649028764</v>
      </c>
      <c r="DA101" s="4">
        <f t="shared" si="822"/>
        <v>1.2731006160164204</v>
      </c>
      <c r="DB101" s="4">
        <f t="shared" si="823"/>
        <v>0.93954248366014959</v>
      </c>
      <c r="DC101" s="4">
        <f t="shared" si="824"/>
        <v>1.5905383360522052</v>
      </c>
      <c r="DD101" s="4">
        <f t="shared" si="825"/>
        <v>1.424501424501412</v>
      </c>
      <c r="DE101" s="4">
        <f t="shared" si="826"/>
        <v>1.6626115166261002</v>
      </c>
      <c r="DF101" s="4">
        <f t="shared" si="827"/>
        <v>1.1736139214892694</v>
      </c>
      <c r="DG101" s="4">
        <f t="shared" si="828"/>
        <v>0.56202328382175537</v>
      </c>
      <c r="DH101" s="4">
        <f t="shared" si="829"/>
        <v>1.2038523274478408</v>
      </c>
      <c r="DI101" s="4">
        <f t="shared" si="830"/>
        <v>1.196649381731163</v>
      </c>
      <c r="DJ101" s="4">
        <f t="shared" si="831"/>
        <v>2.0399999999999974</v>
      </c>
      <c r="DK101" s="4">
        <f t="shared" si="832"/>
        <v>3.1536926147704758</v>
      </c>
      <c r="DL101" s="4">
        <f t="shared" si="833"/>
        <v>3.1720856463124614</v>
      </c>
      <c r="DM101" s="4">
        <f t="shared" si="834"/>
        <v>2.719747733543576</v>
      </c>
      <c r="DN101" s="4">
        <f t="shared" si="835"/>
        <v>2.1560172481379869</v>
      </c>
      <c r="DO101" s="4">
        <f t="shared" si="836"/>
        <v>1.5479876160990669</v>
      </c>
      <c r="DP101" s="4">
        <f t="shared" si="837"/>
        <v>1.6141429669485063</v>
      </c>
      <c r="DQ101" s="4">
        <f t="shared" si="838"/>
        <v>2.2256331542593877</v>
      </c>
      <c r="DR101" s="4">
        <f t="shared" si="839"/>
        <v>2.4942440521872555</v>
      </c>
      <c r="DS101" s="4">
        <f t="shared" si="840"/>
        <v>0.76219512195121464</v>
      </c>
      <c r="DT101" s="4">
        <f t="shared" si="841"/>
        <v>-3.5173978819969864</v>
      </c>
      <c r="DU101" s="4">
        <f t="shared" si="842"/>
        <v>-4.1666666666666741</v>
      </c>
      <c r="DV101" s="4">
        <f t="shared" si="843"/>
        <v>-3.0325720703856307</v>
      </c>
      <c r="DW101" s="4">
        <f t="shared" si="844"/>
        <v>-1.8532526475037781</v>
      </c>
      <c r="DX101" s="4">
        <f t="shared" si="845"/>
        <v>1.9600156801254487</v>
      </c>
      <c r="DY101" s="4">
        <f t="shared" si="846"/>
        <v>2.3893458676067514</v>
      </c>
      <c r="DZ101" s="4">
        <f t="shared" si="847"/>
        <v>2.5868725868725795</v>
      </c>
      <c r="EA101" s="4">
        <f t="shared" si="848"/>
        <v>3.7764932562620368</v>
      </c>
      <c r="EB101" s="4">
        <f t="shared" si="849"/>
        <v>3.1910803537101184</v>
      </c>
      <c r="EC101" s="4">
        <f t="shared" si="850"/>
        <v>2.5248661055852883</v>
      </c>
      <c r="ED101" s="4">
        <f t="shared" si="851"/>
        <v>0.52691004892735371</v>
      </c>
      <c r="EE101" s="4">
        <f t="shared" si="852"/>
        <v>-1.2253991830671995</v>
      </c>
      <c r="EF101" s="4">
        <f t="shared" si="853"/>
        <v>-0.96870342771981921</v>
      </c>
      <c r="EG101" s="4">
        <f t="shared" si="854"/>
        <v>-1.8656716417910557</v>
      </c>
      <c r="EH101" s="4">
        <f t="shared" si="855"/>
        <v>-1.2729314863346941</v>
      </c>
      <c r="EI101" s="4">
        <f t="shared" si="856"/>
        <v>-1.2406015037594087</v>
      </c>
      <c r="EJ101" s="11">
        <f t="shared" si="857"/>
        <v>-1.4846275395033914</v>
      </c>
      <c r="EK101" s="11">
        <f t="shared" si="858"/>
        <v>0.1057794676806223</v>
      </c>
      <c r="EL101" s="11">
        <f t="shared" si="859"/>
        <v>0.2985210466439181</v>
      </c>
      <c r="EM101" s="11">
        <f t="shared" si="860"/>
        <v>1.3365169394746967</v>
      </c>
      <c r="EN101" s="11">
        <f t="shared" si="861"/>
        <v>1.7324701648469221</v>
      </c>
      <c r="EO101" s="11">
        <f t="shared" si="862"/>
        <v>1.1892857061465811</v>
      </c>
      <c r="EP101" s="11">
        <f t="shared" si="863"/>
        <v>0.87013284574828376</v>
      </c>
      <c r="EQ101" s="11">
        <f t="shared" si="864"/>
        <v>0.73303123465620068</v>
      </c>
      <c r="ER101" s="11">
        <f t="shared" si="865"/>
        <v>0.68029478539766153</v>
      </c>
      <c r="ES101" s="11">
        <f t="shared" si="866"/>
        <v>0.58158999161177505</v>
      </c>
      <c r="ET101" s="11">
        <f t="shared" si="867"/>
        <v>0.28706999800853783</v>
      </c>
      <c r="EU101" s="11">
        <f t="shared" si="868"/>
        <v>-8.5660765914852277E-2</v>
      </c>
      <c r="EV101" s="11">
        <f t="shared" si="869"/>
        <v>-8.5010348891423337E-2</v>
      </c>
      <c r="EW101" s="11">
        <f t="shared" si="870"/>
        <v>-2.486576851347122E-2</v>
      </c>
      <c r="EX101" s="11">
        <f t="shared" si="871"/>
        <v>-6.0873588128573797E-2</v>
      </c>
      <c r="EY101" s="11">
        <f t="shared" si="872"/>
        <v>-0.11088230989921843</v>
      </c>
      <c r="EZ101" s="11">
        <f t="shared" si="873"/>
        <v>-0.12292207949229361</v>
      </c>
      <c r="FA101" s="11">
        <f t="shared" si="874"/>
        <v>-5.3349835499072462E-2</v>
      </c>
      <c r="FB101" s="11">
        <f t="shared" si="875"/>
        <v>0.13552034302950489</v>
      </c>
      <c r="FC101" s="11">
        <f t="shared" si="876"/>
        <v>0.18570396678110335</v>
      </c>
      <c r="FD101" s="11">
        <f t="shared" si="877"/>
        <v>0.19034898584409099</v>
      </c>
      <c r="FE101" s="11">
        <f t="shared" si="878"/>
        <v>0.19879051734945641</v>
      </c>
      <c r="FF101" s="11">
        <f t="shared" si="879"/>
        <v>8.4491747573012255E-2</v>
      </c>
      <c r="FG101" s="11">
        <f t="shared" si="880"/>
        <v>-0.11865395728568595</v>
      </c>
      <c r="FH101" s="11">
        <f t="shared" si="881"/>
        <v>-0.34024762571754907</v>
      </c>
      <c r="FI101" s="11">
        <f t="shared" si="882"/>
        <v>-0.4282256563023612</v>
      </c>
      <c r="FJ101" s="11">
        <f t="shared" si="883"/>
        <v>-0.56750090370485395</v>
      </c>
    </row>
    <row r="102" spans="2:166" x14ac:dyDescent="0.2">
      <c r="B102" t="str">
        <f t="shared" si="723"/>
        <v xml:space="preserve">   Professional and business services</v>
      </c>
      <c r="C102" s="4"/>
      <c r="D102" s="4"/>
      <c r="E102" s="4"/>
      <c r="F102" s="4"/>
      <c r="G102" s="4">
        <f t="shared" si="724"/>
        <v>2.3236741388737103</v>
      </c>
      <c r="H102" s="4">
        <f t="shared" si="725"/>
        <v>-0.5097933995170334</v>
      </c>
      <c r="I102" s="4">
        <f t="shared" si="726"/>
        <v>-1.6644649933949984</v>
      </c>
      <c r="J102" s="4">
        <f t="shared" si="727"/>
        <v>-0.6367736800212298</v>
      </c>
      <c r="K102" s="4">
        <f t="shared" si="728"/>
        <v>2.8853860539673981</v>
      </c>
      <c r="L102" s="4">
        <f t="shared" si="729"/>
        <v>2.265372168284796</v>
      </c>
      <c r="M102" s="4">
        <f t="shared" si="730"/>
        <v>0</v>
      </c>
      <c r="N102" s="4">
        <f t="shared" si="731"/>
        <v>-0.16021361815753421</v>
      </c>
      <c r="O102" s="4">
        <f t="shared" si="732"/>
        <v>0.90885484289793261</v>
      </c>
      <c r="P102" s="4">
        <f t="shared" si="733"/>
        <v>3.4282700421941037</v>
      </c>
      <c r="Q102" s="4">
        <f t="shared" si="734"/>
        <v>8.0333154218162228</v>
      </c>
      <c r="R102" s="4">
        <f t="shared" si="735"/>
        <v>7.1142016581973833</v>
      </c>
      <c r="S102" s="4">
        <f t="shared" si="736"/>
        <v>4.9922799794132722</v>
      </c>
      <c r="T102" s="4">
        <f t="shared" si="737"/>
        <v>6.3742988271290102</v>
      </c>
      <c r="U102" s="4">
        <f t="shared" si="738"/>
        <v>5.7448395921412487</v>
      </c>
      <c r="V102" s="4">
        <f t="shared" si="739"/>
        <v>8.8389513108614324</v>
      </c>
      <c r="W102" s="4">
        <f t="shared" si="740"/>
        <v>6.7401960784313708</v>
      </c>
      <c r="X102" s="4">
        <f t="shared" si="741"/>
        <v>3.7392138063279123</v>
      </c>
      <c r="Y102" s="4">
        <f t="shared" si="742"/>
        <v>2.7516462841016054</v>
      </c>
      <c r="Z102" s="4">
        <f t="shared" si="743"/>
        <v>2.4776324845148023</v>
      </c>
      <c r="AA102" s="4">
        <f t="shared" si="744"/>
        <v>5.4190585533869129</v>
      </c>
      <c r="AB102" s="4">
        <f t="shared" si="745"/>
        <v>6.2384473197781842</v>
      </c>
      <c r="AC102" s="4">
        <f t="shared" si="746"/>
        <v>7.3472190432593454</v>
      </c>
      <c r="AD102" s="4">
        <f t="shared" si="747"/>
        <v>7.9247817327064984</v>
      </c>
      <c r="AE102" s="4">
        <f t="shared" si="748"/>
        <v>7.514702679154861</v>
      </c>
      <c r="AF102" s="4">
        <f t="shared" si="749"/>
        <v>10.417572857764235</v>
      </c>
      <c r="AG102" s="4">
        <f t="shared" si="750"/>
        <v>8.8272921108741862</v>
      </c>
      <c r="AH102" s="4">
        <f t="shared" si="751"/>
        <v>8.1518357187305703</v>
      </c>
      <c r="AI102" s="4">
        <f t="shared" si="752"/>
        <v>7.9416531604538099</v>
      </c>
      <c r="AJ102" s="4">
        <f t="shared" si="753"/>
        <v>5.1408311995272848</v>
      </c>
      <c r="AK102" s="4">
        <f t="shared" si="754"/>
        <v>5.6230407523511161</v>
      </c>
      <c r="AL102" s="4">
        <f t="shared" si="755"/>
        <v>4.2002301495972283</v>
      </c>
      <c r="AM102" s="4">
        <f t="shared" si="756"/>
        <v>3.2657657657657824</v>
      </c>
      <c r="AN102" s="4">
        <f t="shared" si="757"/>
        <v>5.5451479955039407</v>
      </c>
      <c r="AO102" s="4">
        <f t="shared" si="758"/>
        <v>6.6963457614542587</v>
      </c>
      <c r="AP102" s="4">
        <f t="shared" si="759"/>
        <v>8.2090925823670169</v>
      </c>
      <c r="AQ102" s="4">
        <f t="shared" si="760"/>
        <v>8.3969465648855</v>
      </c>
      <c r="AR102" s="4">
        <f t="shared" si="761"/>
        <v>6.7447639332623321</v>
      </c>
      <c r="AS102" s="4">
        <f t="shared" si="762"/>
        <v>6.7454798331015198</v>
      </c>
      <c r="AT102" s="4">
        <f t="shared" si="763"/>
        <v>4.779724442932487</v>
      </c>
      <c r="AU102" s="4">
        <f t="shared" si="764"/>
        <v>-0.18443997317235672</v>
      </c>
      <c r="AV102" s="4">
        <f t="shared" si="765"/>
        <v>-3.0096441636182081</v>
      </c>
      <c r="AW102" s="4">
        <f t="shared" si="766"/>
        <v>-8.4527687296416687</v>
      </c>
      <c r="AX102" s="4">
        <f t="shared" si="767"/>
        <v>-11.250000000000027</v>
      </c>
      <c r="AY102" s="4">
        <f t="shared" si="768"/>
        <v>-9.0374601041491864</v>
      </c>
      <c r="AZ102" s="4">
        <f t="shared" si="769"/>
        <v>-7.5604320246871364</v>
      </c>
      <c r="BA102" s="4">
        <f t="shared" si="770"/>
        <v>-3.9850560398505652</v>
      </c>
      <c r="BB102" s="4">
        <f t="shared" si="771"/>
        <v>-1.4633254069873702</v>
      </c>
      <c r="BC102" s="4">
        <f t="shared" si="772"/>
        <v>-1.0341643582640891</v>
      </c>
      <c r="BD102" s="4">
        <f t="shared" si="773"/>
        <v>-1.4280415430267146</v>
      </c>
      <c r="BE102" s="4">
        <f t="shared" si="774"/>
        <v>-1.6675931072818284</v>
      </c>
      <c r="BF102" s="4">
        <f t="shared" si="775"/>
        <v>-0.81678113978095324</v>
      </c>
      <c r="BG102" s="4">
        <f t="shared" si="776"/>
        <v>1.0263108788953312</v>
      </c>
      <c r="BH102" s="4">
        <f t="shared" si="777"/>
        <v>2.9539040451552312</v>
      </c>
      <c r="BI102" s="4">
        <f t="shared" si="778"/>
        <v>4.1643112869794718</v>
      </c>
      <c r="BJ102" s="4">
        <f t="shared" si="779"/>
        <v>5.0346247426539259</v>
      </c>
      <c r="BK102" s="4">
        <f t="shared" si="780"/>
        <v>5.0794237162910871</v>
      </c>
      <c r="BL102" s="4">
        <f t="shared" si="781"/>
        <v>5.2083333333333259</v>
      </c>
      <c r="BM102" s="4">
        <f t="shared" si="782"/>
        <v>6.0238784370477472</v>
      </c>
      <c r="BN102" s="4">
        <f t="shared" si="783"/>
        <v>5.7911617961511341</v>
      </c>
      <c r="BO102" s="4">
        <f t="shared" si="784"/>
        <v>5.5545790121286576</v>
      </c>
      <c r="BP102" s="4">
        <f t="shared" si="785"/>
        <v>6.3227375369115713</v>
      </c>
      <c r="BQ102" s="4">
        <f t="shared" si="786"/>
        <v>6.1422965364272386</v>
      </c>
      <c r="BR102" s="4">
        <f t="shared" si="787"/>
        <v>6.097355566784568</v>
      </c>
      <c r="BS102" s="4">
        <f t="shared" si="788"/>
        <v>6.4779350541215752</v>
      </c>
      <c r="BT102" s="4">
        <f t="shared" si="789"/>
        <v>5.3095899362849197</v>
      </c>
      <c r="BU102" s="4">
        <f t="shared" si="790"/>
        <v>4.5169586883137658</v>
      </c>
      <c r="BV102" s="4">
        <f t="shared" si="791"/>
        <v>4.1593903794252984</v>
      </c>
      <c r="BW102" s="4">
        <f t="shared" si="792"/>
        <v>3.8317172349077389</v>
      </c>
      <c r="BX102" s="4">
        <f t="shared" si="793"/>
        <v>3.4129692832764347</v>
      </c>
      <c r="BY102" s="4">
        <f t="shared" si="794"/>
        <v>1.9686250384497228</v>
      </c>
      <c r="BZ102" s="4">
        <f t="shared" si="795"/>
        <v>-1.2650510592897235</v>
      </c>
      <c r="CA102" s="4">
        <f t="shared" si="796"/>
        <v>-5.181503238439511</v>
      </c>
      <c r="CB102" s="4">
        <f t="shared" si="797"/>
        <v>-9.7659765976597654</v>
      </c>
      <c r="CC102" s="4">
        <f t="shared" si="798"/>
        <v>-10.754147812971338</v>
      </c>
      <c r="CD102" s="4">
        <f t="shared" si="799"/>
        <v>-8.6137696820006155</v>
      </c>
      <c r="CE102" s="4">
        <f t="shared" si="800"/>
        <v>-5.3534551231136041</v>
      </c>
      <c r="CF102" s="4">
        <f t="shared" si="801"/>
        <v>-3.3250207813784183E-2</v>
      </c>
      <c r="CG102" s="4">
        <f t="shared" si="802"/>
        <v>2.6026702720973516</v>
      </c>
      <c r="CH102" s="4">
        <f t="shared" si="803"/>
        <v>3.8851351351351093</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6.1816452686638046</v>
      </c>
      <c r="CO102" s="4">
        <f t="shared" si="810"/>
        <v>5.2606931002185497</v>
      </c>
      <c r="CP102" s="4">
        <f t="shared" si="811"/>
        <v>5.8560641084912879</v>
      </c>
      <c r="CQ102" s="4">
        <f t="shared" si="812"/>
        <v>6.0310691440755182</v>
      </c>
      <c r="CR102" s="4">
        <f t="shared" si="813"/>
        <v>4.8663979698462256</v>
      </c>
      <c r="CS102" s="4">
        <f t="shared" si="814"/>
        <v>5.2350585792674043</v>
      </c>
      <c r="CT102" s="4">
        <f t="shared" si="815"/>
        <v>4.6440529917018525</v>
      </c>
      <c r="CU102" s="4">
        <f t="shared" si="816"/>
        <v>4.3234702671646197</v>
      </c>
      <c r="CV102" s="4">
        <f t="shared" si="817"/>
        <v>3.8861209964413002</v>
      </c>
      <c r="CW102" s="4">
        <f t="shared" si="818"/>
        <v>5.0169109357384389</v>
      </c>
      <c r="CX102" s="4">
        <f t="shared" si="819"/>
        <v>4.9248747913188673</v>
      </c>
      <c r="CY102" s="4">
        <f t="shared" si="820"/>
        <v>4.7501032631144247</v>
      </c>
      <c r="CZ102" s="4">
        <f t="shared" si="821"/>
        <v>5.8098109070978232</v>
      </c>
      <c r="DA102" s="4">
        <f t="shared" si="822"/>
        <v>5.2066559312936134</v>
      </c>
      <c r="DB102" s="4">
        <f t="shared" si="823"/>
        <v>5.0251922566958207</v>
      </c>
      <c r="DC102" s="4">
        <f t="shared" si="824"/>
        <v>5.3627760252365819</v>
      </c>
      <c r="DD102" s="4">
        <f t="shared" si="825"/>
        <v>5.3354053354053521</v>
      </c>
      <c r="DE102" s="4">
        <f t="shared" si="826"/>
        <v>5.0892857142857295</v>
      </c>
      <c r="DF102" s="4">
        <f t="shared" si="827"/>
        <v>4.7847494003282698</v>
      </c>
      <c r="DG102" s="4">
        <f t="shared" si="828"/>
        <v>5.1022954091816342</v>
      </c>
      <c r="DH102" s="4">
        <f t="shared" si="829"/>
        <v>5.667568232112119</v>
      </c>
      <c r="DI102" s="4">
        <f t="shared" si="830"/>
        <v>5.7531253792935999</v>
      </c>
      <c r="DJ102" s="4">
        <f t="shared" si="831"/>
        <v>5.5662650602409602</v>
      </c>
      <c r="DK102" s="4">
        <f t="shared" si="832"/>
        <v>5.0801186943620236</v>
      </c>
      <c r="DL102" s="4">
        <f t="shared" si="833"/>
        <v>3.2460732984293195</v>
      </c>
      <c r="DM102" s="4">
        <f t="shared" si="834"/>
        <v>2.6741650407437145</v>
      </c>
      <c r="DN102" s="4">
        <f t="shared" si="835"/>
        <v>3.3211595526135618</v>
      </c>
      <c r="DO102" s="4">
        <f t="shared" si="836"/>
        <v>2.2817124138709843</v>
      </c>
      <c r="DP102" s="4">
        <f t="shared" si="837"/>
        <v>4.2370971377056366</v>
      </c>
      <c r="DQ102" s="4">
        <f t="shared" si="838"/>
        <v>5.2761010507489381</v>
      </c>
      <c r="DR102" s="4">
        <f t="shared" si="839"/>
        <v>5.5119849773555663</v>
      </c>
      <c r="DS102" s="4">
        <f t="shared" si="840"/>
        <v>6.6040861402540063</v>
      </c>
      <c r="DT102" s="4">
        <f t="shared" si="841"/>
        <v>-0.87567567567566895</v>
      </c>
      <c r="DU102" s="4">
        <f t="shared" si="842"/>
        <v>-0.76449352304099882</v>
      </c>
      <c r="DV102" s="4">
        <f t="shared" si="843"/>
        <v>0.68048576214405632</v>
      </c>
      <c r="DW102" s="4">
        <f t="shared" si="844"/>
        <v>-0.92199316274732546</v>
      </c>
      <c r="DX102" s="4">
        <f t="shared" si="845"/>
        <v>4.4497764205475132</v>
      </c>
      <c r="DY102" s="4">
        <f t="shared" si="846"/>
        <v>4.8576931307511506</v>
      </c>
      <c r="DZ102" s="4">
        <f t="shared" si="847"/>
        <v>5.3239055838619098</v>
      </c>
      <c r="EA102" s="4">
        <f t="shared" si="848"/>
        <v>10.393140945211199</v>
      </c>
      <c r="EB102" s="4">
        <f t="shared" si="849"/>
        <v>11.76777696564686</v>
      </c>
      <c r="EC102" s="4">
        <f t="shared" si="850"/>
        <v>9.0510204081632573</v>
      </c>
      <c r="ED102" s="4">
        <f t="shared" si="851"/>
        <v>5.1732648830091987</v>
      </c>
      <c r="EE102" s="4">
        <f t="shared" si="852"/>
        <v>-8.5243417313884962E-2</v>
      </c>
      <c r="EF102" s="4">
        <f t="shared" si="853"/>
        <v>-2.2701793721973118</v>
      </c>
      <c r="EG102" s="4">
        <f t="shared" si="854"/>
        <v>-2.3954337045008045</v>
      </c>
      <c r="EH102" s="4">
        <f t="shared" si="855"/>
        <v>-2.046371914014844</v>
      </c>
      <c r="EI102" s="4">
        <f t="shared" si="856"/>
        <v>-0.99535500995354687</v>
      </c>
      <c r="EJ102" s="11">
        <f t="shared" si="857"/>
        <v>0.16022368798394027</v>
      </c>
      <c r="EK102" s="11">
        <f t="shared" si="858"/>
        <v>1.702041990221459</v>
      </c>
      <c r="EL102" s="11">
        <f t="shared" si="859"/>
        <v>2.7241399137517996</v>
      </c>
      <c r="EM102" s="11">
        <f t="shared" si="860"/>
        <v>4.2395155112983529</v>
      </c>
      <c r="EN102" s="11">
        <f t="shared" si="861"/>
        <v>4.9755954540287695</v>
      </c>
      <c r="EO102" s="11">
        <f t="shared" si="862"/>
        <v>4.3572159788246134</v>
      </c>
      <c r="EP102" s="11">
        <f t="shared" si="863"/>
        <v>3.7937212853419666</v>
      </c>
      <c r="EQ102" s="11">
        <f t="shared" si="864"/>
        <v>2.7931963322471498</v>
      </c>
      <c r="ER102" s="11">
        <f t="shared" si="865"/>
        <v>1.9347233389810814</v>
      </c>
      <c r="ES102" s="11">
        <f t="shared" si="866"/>
        <v>1.2456036283632121</v>
      </c>
      <c r="ET102" s="11">
        <f t="shared" si="867"/>
        <v>0.38448046063235264</v>
      </c>
      <c r="EU102" s="11">
        <f t="shared" si="868"/>
        <v>-0.20749068168463003</v>
      </c>
      <c r="EV102" s="11">
        <f t="shared" si="869"/>
        <v>-0.4409870446509756</v>
      </c>
      <c r="EW102" s="11">
        <f t="shared" si="870"/>
        <v>-0.35752664788657462</v>
      </c>
      <c r="EX102" s="11">
        <f t="shared" si="871"/>
        <v>0.41583174407047174</v>
      </c>
      <c r="EY102" s="11">
        <f t="shared" si="872"/>
        <v>1.159179142888167</v>
      </c>
      <c r="EZ102" s="11">
        <f t="shared" si="873"/>
        <v>1.8837798257748117</v>
      </c>
      <c r="FA102" s="11">
        <f t="shared" si="874"/>
        <v>2.516259646127561</v>
      </c>
      <c r="FB102" s="11">
        <f t="shared" si="875"/>
        <v>2.840801940733173</v>
      </c>
      <c r="FC102" s="11">
        <f t="shared" si="876"/>
        <v>2.8818288450563889</v>
      </c>
      <c r="FD102" s="11">
        <f t="shared" si="877"/>
        <v>3.0166643409271998</v>
      </c>
      <c r="FE102" s="11">
        <f t="shared" si="878"/>
        <v>3.2397897155122646</v>
      </c>
      <c r="FF102" s="11">
        <f t="shared" si="879"/>
        <v>3.4215432058786188</v>
      </c>
      <c r="FG102" s="11">
        <f t="shared" si="880"/>
        <v>3.5786816443051706</v>
      </c>
      <c r="FH102" s="11">
        <f t="shared" si="881"/>
        <v>3.5337139474166834</v>
      </c>
      <c r="FI102" s="11">
        <f t="shared" si="882"/>
        <v>3.6565730807026631</v>
      </c>
      <c r="FJ102" s="11">
        <f t="shared" si="883"/>
        <v>3.5416140086139025</v>
      </c>
    </row>
    <row r="103" spans="2:166" x14ac:dyDescent="0.2">
      <c r="B103" t="str">
        <f t="shared" si="723"/>
        <v xml:space="preserve">   Other services</v>
      </c>
      <c r="C103" s="4"/>
      <c r="D103" s="4"/>
      <c r="E103" s="4"/>
      <c r="F103" s="4"/>
      <c r="G103" s="4">
        <f t="shared" si="724"/>
        <v>3.5048802129547418</v>
      </c>
      <c r="H103" s="4">
        <f t="shared" si="725"/>
        <v>2.9265437518290804</v>
      </c>
      <c r="I103" s="4">
        <f t="shared" si="726"/>
        <v>1.8521198090001301</v>
      </c>
      <c r="J103" s="4">
        <f t="shared" si="727"/>
        <v>2.2282921219091367</v>
      </c>
      <c r="K103" s="4">
        <f t="shared" si="728"/>
        <v>2.0860122874696074</v>
      </c>
      <c r="L103" s="4">
        <f t="shared" si="729"/>
        <v>2.1893659368780183</v>
      </c>
      <c r="M103" s="4">
        <f t="shared" si="730"/>
        <v>3.4521949140502883</v>
      </c>
      <c r="N103" s="4">
        <f t="shared" si="731"/>
        <v>3.487554493038969</v>
      </c>
      <c r="O103" s="4">
        <f t="shared" si="732"/>
        <v>3.6109167249825269</v>
      </c>
      <c r="P103" s="4">
        <f t="shared" si="733"/>
        <v>4.8692264885920933</v>
      </c>
      <c r="Q103" s="4">
        <f t="shared" si="734"/>
        <v>4.3806646525679893</v>
      </c>
      <c r="R103" s="4">
        <f t="shared" si="735"/>
        <v>3.0303030303030276</v>
      </c>
      <c r="S103" s="4">
        <f t="shared" si="736"/>
        <v>2.9312440902336867</v>
      </c>
      <c r="T103" s="4">
        <f t="shared" si="737"/>
        <v>1.7776598567259327</v>
      </c>
      <c r="U103" s="4">
        <f t="shared" si="738"/>
        <v>1.6050519668464602</v>
      </c>
      <c r="V103" s="4">
        <f t="shared" si="739"/>
        <v>2.9147982062780242</v>
      </c>
      <c r="W103" s="4">
        <f t="shared" si="740"/>
        <v>4.278215223097126</v>
      </c>
      <c r="X103" s="4">
        <f t="shared" si="741"/>
        <v>3.8451511991657972</v>
      </c>
      <c r="Y103" s="4">
        <f t="shared" si="742"/>
        <v>3.6384824550045325</v>
      </c>
      <c r="Z103" s="4">
        <f t="shared" si="743"/>
        <v>2.870690759964134</v>
      </c>
      <c r="AA103" s="4">
        <f t="shared" si="744"/>
        <v>0.66700226529070594</v>
      </c>
      <c r="AB103" s="4">
        <f t="shared" si="745"/>
        <v>1.7698004267603817</v>
      </c>
      <c r="AC103" s="4">
        <f t="shared" si="746"/>
        <v>2.2363818090954446</v>
      </c>
      <c r="AD103" s="4">
        <f t="shared" si="747"/>
        <v>3.6377226859349854</v>
      </c>
      <c r="AE103" s="4">
        <f t="shared" si="748"/>
        <v>4.6755844480560249</v>
      </c>
      <c r="AF103" s="4">
        <f t="shared" si="749"/>
        <v>4.020720276270362</v>
      </c>
      <c r="AG103" s="4">
        <f t="shared" si="750"/>
        <v>4.2282781376023593</v>
      </c>
      <c r="AH103" s="4">
        <f t="shared" si="751"/>
        <v>4.1230917177545345</v>
      </c>
      <c r="AI103" s="4">
        <f t="shared" si="752"/>
        <v>3.7979218917950419</v>
      </c>
      <c r="AJ103" s="4">
        <f t="shared" si="753"/>
        <v>4.801991937396255</v>
      </c>
      <c r="AK103" s="4">
        <f t="shared" si="754"/>
        <v>4.4319380935631258</v>
      </c>
      <c r="AL103" s="4">
        <f t="shared" si="755"/>
        <v>3.4518586931424622</v>
      </c>
      <c r="AM103" s="4">
        <f t="shared" si="756"/>
        <v>4.0271545276723053</v>
      </c>
      <c r="AN103" s="4">
        <f t="shared" si="757"/>
        <v>2.251385903382741</v>
      </c>
      <c r="AO103" s="4">
        <f t="shared" si="758"/>
        <v>2.2229706972044516</v>
      </c>
      <c r="AP103" s="4">
        <f t="shared" si="759"/>
        <v>2.7229103894654605</v>
      </c>
      <c r="AQ103" s="4">
        <f t="shared" si="760"/>
        <v>2.8536666297975799</v>
      </c>
      <c r="AR103" s="4">
        <f t="shared" si="761"/>
        <v>2.5558751936269219</v>
      </c>
      <c r="AS103" s="4">
        <f t="shared" si="762"/>
        <v>2.4601867105985553</v>
      </c>
      <c r="AT103" s="4">
        <f t="shared" si="763"/>
        <v>2.2705051602390114</v>
      </c>
      <c r="AU103" s="4">
        <f t="shared" si="764"/>
        <v>0.65598451446393646</v>
      </c>
      <c r="AV103" s="4">
        <f t="shared" si="765"/>
        <v>1.4133131945193611</v>
      </c>
      <c r="AW103" s="4">
        <f t="shared" si="766"/>
        <v>0.6753135384285569</v>
      </c>
      <c r="AX103" s="4">
        <f t="shared" si="767"/>
        <v>-0.58423624389206674</v>
      </c>
      <c r="AY103" s="4">
        <f t="shared" si="768"/>
        <v>0.26709401709401615</v>
      </c>
      <c r="AZ103" s="4">
        <f t="shared" si="769"/>
        <v>0.35106382978722372</v>
      </c>
      <c r="BA103" s="4">
        <f t="shared" si="770"/>
        <v>0.83049403747870176</v>
      </c>
      <c r="BB103" s="4">
        <f t="shared" si="771"/>
        <v>1.4958863126402377</v>
      </c>
      <c r="BC103" s="4">
        <f t="shared" si="772"/>
        <v>1.7155034629728227</v>
      </c>
      <c r="BD103" s="4">
        <f t="shared" si="773"/>
        <v>1.5689600339234611</v>
      </c>
      <c r="BE103" s="4">
        <f t="shared" si="774"/>
        <v>1.7106652587117077</v>
      </c>
      <c r="BF103" s="4">
        <f t="shared" si="775"/>
        <v>2.1054847878724026</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2.392934168635108</v>
      </c>
      <c r="BM103" s="4">
        <f t="shared" si="782"/>
        <v>2.591151167554262</v>
      </c>
      <c r="BN103" s="4">
        <f t="shared" si="783"/>
        <v>2.3729504022812931</v>
      </c>
      <c r="BO103" s="4">
        <f t="shared" si="784"/>
        <v>2.3807111741465103</v>
      </c>
      <c r="BP103" s="4">
        <f t="shared" si="785"/>
        <v>1.7352056168505658</v>
      </c>
      <c r="BQ103" s="4">
        <f t="shared" si="786"/>
        <v>1.7470300489168533</v>
      </c>
      <c r="BR103" s="4">
        <f t="shared" si="787"/>
        <v>1.9797055312375633</v>
      </c>
      <c r="BS103" s="4">
        <f t="shared" si="788"/>
        <v>2.3847219473579928</v>
      </c>
      <c r="BT103" s="4">
        <f t="shared" si="789"/>
        <v>2.6126392586019787</v>
      </c>
      <c r="BU103" s="4">
        <f t="shared" si="790"/>
        <v>2.8846153846153744</v>
      </c>
      <c r="BV103" s="4">
        <f t="shared" si="791"/>
        <v>3.3069944395668793</v>
      </c>
      <c r="BW103" s="4">
        <f t="shared" si="792"/>
        <v>3.083019232627815</v>
      </c>
      <c r="BX103" s="4">
        <f t="shared" si="793"/>
        <v>2.9688700999231488</v>
      </c>
      <c r="BY103" s="4">
        <f t="shared" si="794"/>
        <v>3.0135418653442825</v>
      </c>
      <c r="BZ103" s="4">
        <f t="shared" si="795"/>
        <v>1.8319169027384286</v>
      </c>
      <c r="CA103" s="4">
        <f t="shared" si="796"/>
        <v>0.90943183948997142</v>
      </c>
      <c r="CB103" s="4">
        <f t="shared" si="797"/>
        <v>-8.39787253895663E-2</v>
      </c>
      <c r="CC103" s="4">
        <f t="shared" si="798"/>
        <v>-0.51842251434919273</v>
      </c>
      <c r="CD103" s="4">
        <f t="shared" si="799"/>
        <v>0</v>
      </c>
      <c r="CE103" s="4">
        <f t="shared" si="800"/>
        <v>0.18582179689679013</v>
      </c>
      <c r="CF103" s="4">
        <f t="shared" si="801"/>
        <v>1.3447889428464643</v>
      </c>
      <c r="CG103" s="4">
        <f t="shared" si="802"/>
        <v>1.7029592406476945</v>
      </c>
      <c r="CH103" s="4">
        <f t="shared" si="803"/>
        <v>2.6242581602373916</v>
      </c>
      <c r="CI103" s="4">
        <f t="shared" si="804"/>
        <v>3.0510989520541543</v>
      </c>
      <c r="CJ103" s="4">
        <f t="shared" si="805"/>
        <v>3.3265757464061796</v>
      </c>
      <c r="CK103" s="4">
        <f t="shared" si="806"/>
        <v>3.0469393357123176</v>
      </c>
      <c r="CL103" s="4">
        <f t="shared" si="807"/>
        <v>2.2951115930243127</v>
      </c>
      <c r="CM103" s="4">
        <f t="shared" si="808"/>
        <v>2.5377969762419017</v>
      </c>
      <c r="CN103" s="4">
        <f t="shared" si="809"/>
        <v>2.2830643003656448</v>
      </c>
      <c r="CO103" s="4">
        <f t="shared" si="810"/>
        <v>2.113301367430287</v>
      </c>
      <c r="CP103" s="4">
        <f t="shared" si="811"/>
        <v>2.3849483261195958</v>
      </c>
      <c r="CQ103" s="4">
        <f t="shared" si="812"/>
        <v>2.0098297349482097</v>
      </c>
      <c r="CR103" s="4">
        <f t="shared" si="813"/>
        <v>2.1361932164966291</v>
      </c>
      <c r="CS103" s="4">
        <f t="shared" si="814"/>
        <v>2.4347826086956514</v>
      </c>
      <c r="CT103" s="4">
        <f t="shared" si="815"/>
        <v>2.4588042446725966</v>
      </c>
      <c r="CU103" s="4">
        <f t="shared" si="816"/>
        <v>3.1403252172416796</v>
      </c>
      <c r="CV103" s="4">
        <f t="shared" si="817"/>
        <v>2.4244493768140751</v>
      </c>
      <c r="CW103" s="4">
        <f t="shared" si="818"/>
        <v>2.6400679117147829</v>
      </c>
      <c r="CX103" s="4">
        <f t="shared" si="819"/>
        <v>1.9366790165038728</v>
      </c>
      <c r="CY103" s="4">
        <f t="shared" si="820"/>
        <v>1.6516516516516422</v>
      </c>
      <c r="CZ103" s="4">
        <f t="shared" si="821"/>
        <v>2.5920986831138526</v>
      </c>
      <c r="DA103" s="4">
        <f t="shared" si="822"/>
        <v>2.704490943677107</v>
      </c>
      <c r="DB103" s="4">
        <f t="shared" si="823"/>
        <v>3.3454485379150967</v>
      </c>
      <c r="DC103" s="4">
        <f t="shared" si="824"/>
        <v>3.9963892991958128</v>
      </c>
      <c r="DD103" s="4">
        <f t="shared" si="825"/>
        <v>3.9727029003168379</v>
      </c>
      <c r="DE103" s="4">
        <f t="shared" si="826"/>
        <v>3.7767756482525394</v>
      </c>
      <c r="DF103" s="4">
        <f t="shared" si="827"/>
        <v>3.5968347853888361</v>
      </c>
      <c r="DG103" s="4">
        <f t="shared" si="828"/>
        <v>2.8564665035903047</v>
      </c>
      <c r="DH103" s="4">
        <f t="shared" si="829"/>
        <v>2.8520081262697117</v>
      </c>
      <c r="DI103" s="4">
        <f t="shared" si="830"/>
        <v>2.5917591371149129</v>
      </c>
      <c r="DJ103" s="4">
        <f t="shared" si="831"/>
        <v>2.6618316487925453</v>
      </c>
      <c r="DK103" s="4">
        <f t="shared" si="832"/>
        <v>3.2527809742999514</v>
      </c>
      <c r="DL103" s="4">
        <f t="shared" si="833"/>
        <v>2.9324622046645876</v>
      </c>
      <c r="DM103" s="4">
        <f t="shared" si="834"/>
        <v>2.93472505861887</v>
      </c>
      <c r="DN103" s="4">
        <f t="shared" si="835"/>
        <v>2.9234931609799952</v>
      </c>
      <c r="DO103" s="4">
        <f t="shared" si="836"/>
        <v>2.4890407905490797</v>
      </c>
      <c r="DP103" s="4">
        <f t="shared" si="837"/>
        <v>2.4651265776072018</v>
      </c>
      <c r="DQ103" s="4">
        <f t="shared" si="838"/>
        <v>2.601219781027253</v>
      </c>
      <c r="DR103" s="4">
        <f t="shared" si="839"/>
        <v>2.3658269441402036</v>
      </c>
      <c r="DS103" s="4">
        <f t="shared" si="840"/>
        <v>0.91344062635927425</v>
      </c>
      <c r="DT103" s="4">
        <f t="shared" si="841"/>
        <v>-23.719657134625084</v>
      </c>
      <c r="DU103" s="4">
        <f t="shared" si="842"/>
        <v>-18.634963832987182</v>
      </c>
      <c r="DV103" s="4">
        <f t="shared" si="843"/>
        <v>-17.954205007489843</v>
      </c>
      <c r="DW103" s="4">
        <f t="shared" si="844"/>
        <v>-17.614942528735632</v>
      </c>
      <c r="DX103" s="4">
        <f t="shared" si="845"/>
        <v>12.785646836638342</v>
      </c>
      <c r="DY103" s="4">
        <f t="shared" si="846"/>
        <v>9.7174544494322603</v>
      </c>
      <c r="DZ103" s="4">
        <f t="shared" si="847"/>
        <v>10.937228308120339</v>
      </c>
      <c r="EA103" s="4">
        <f t="shared" si="848"/>
        <v>12.068364143704224</v>
      </c>
      <c r="EB103" s="4">
        <f t="shared" si="849"/>
        <v>9.0756865371734783</v>
      </c>
      <c r="EC103" s="4">
        <f t="shared" si="850"/>
        <v>6.3217007621339638</v>
      </c>
      <c r="ED103" s="4">
        <f t="shared" si="851"/>
        <v>4.4278996865203757</v>
      </c>
      <c r="EE103" s="4">
        <f t="shared" si="852"/>
        <v>5.1509492685963387</v>
      </c>
      <c r="EF103" s="4">
        <f t="shared" si="853"/>
        <v>4.9124961621123786</v>
      </c>
      <c r="EG103" s="4">
        <f t="shared" si="854"/>
        <v>3.9160944691768007</v>
      </c>
      <c r="EH103" s="4">
        <f t="shared" si="855"/>
        <v>4.4427767354596526</v>
      </c>
      <c r="EI103" s="4">
        <f t="shared" si="856"/>
        <v>2.2865176853633207</v>
      </c>
      <c r="EJ103" s="11">
        <f t="shared" si="857"/>
        <v>2.2254609306409101</v>
      </c>
      <c r="EK103" s="11">
        <f t="shared" si="858"/>
        <v>2.543515829218701</v>
      </c>
      <c r="EL103" s="11">
        <f t="shared" si="859"/>
        <v>2.2213192498383272</v>
      </c>
      <c r="EM103" s="11">
        <f t="shared" si="860"/>
        <v>3.2777399985531197</v>
      </c>
      <c r="EN103" s="11">
        <f t="shared" si="861"/>
        <v>2.7277497792756122</v>
      </c>
      <c r="EO103" s="11">
        <f t="shared" si="862"/>
        <v>1.7911043199571042</v>
      </c>
      <c r="EP103" s="11">
        <f t="shared" si="863"/>
        <v>1.3129772859695521</v>
      </c>
      <c r="EQ103" s="11">
        <f t="shared" si="864"/>
        <v>1.2206710496619477</v>
      </c>
      <c r="ER103" s="11">
        <f t="shared" si="865"/>
        <v>0.87859922406705593</v>
      </c>
      <c r="ES103" s="11">
        <f t="shared" si="866"/>
        <v>1.0935679812744681</v>
      </c>
      <c r="ET103" s="11">
        <f t="shared" si="867"/>
        <v>1.3979950082311454</v>
      </c>
      <c r="EU103" s="11">
        <f t="shared" si="868"/>
        <v>1.5491462972582193</v>
      </c>
      <c r="EV103" s="11">
        <f t="shared" si="869"/>
        <v>1.737066634621165</v>
      </c>
      <c r="EW103" s="11">
        <f t="shared" si="870"/>
        <v>1.7807675943773082</v>
      </c>
      <c r="EX103" s="11">
        <f t="shared" si="871"/>
        <v>1.5714138208299699</v>
      </c>
      <c r="EY103" s="11">
        <f t="shared" si="872"/>
        <v>1.3681151882660947</v>
      </c>
      <c r="EZ103" s="11">
        <f t="shared" si="873"/>
        <v>1.2144653218361778</v>
      </c>
      <c r="FA103" s="11">
        <f t="shared" si="874"/>
        <v>1.1165197214836109</v>
      </c>
      <c r="FB103" s="11">
        <f t="shared" si="875"/>
        <v>1.0494896548602028</v>
      </c>
      <c r="FC103" s="11">
        <f t="shared" si="876"/>
        <v>0.97867806461098272</v>
      </c>
      <c r="FD103" s="11">
        <f t="shared" si="877"/>
        <v>0.9160467232722791</v>
      </c>
      <c r="FE103" s="11">
        <f t="shared" si="878"/>
        <v>0.64840569343764809</v>
      </c>
      <c r="FF103" s="11">
        <f t="shared" si="879"/>
        <v>0.43274406779423291</v>
      </c>
      <c r="FG103" s="11">
        <f t="shared" si="880"/>
        <v>0.30546170074698953</v>
      </c>
      <c r="FH103" s="11">
        <f t="shared" si="881"/>
        <v>0.15789148374927287</v>
      </c>
      <c r="FI103" s="11">
        <f t="shared" si="882"/>
        <v>0.35938167936648835</v>
      </c>
      <c r="FJ103" s="11">
        <f t="shared" si="883"/>
        <v>0.46746150123766483</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0.36549707602338</v>
      </c>
      <c r="K104" s="4">
        <f t="shared" si="728"/>
        <v>-0.43134435657801173</v>
      </c>
      <c r="L104" s="4">
        <f t="shared" si="729"/>
        <v>0.57782592993858017</v>
      </c>
      <c r="M104" s="4">
        <f t="shared" si="730"/>
        <v>3.5976505139500681</v>
      </c>
      <c r="N104" s="4">
        <f t="shared" si="731"/>
        <v>3.3867443554260968</v>
      </c>
      <c r="O104" s="4">
        <f t="shared" si="732"/>
        <v>3.2490974729241895</v>
      </c>
      <c r="P104" s="4">
        <f t="shared" si="733"/>
        <v>3.6624775583482982</v>
      </c>
      <c r="Q104" s="4">
        <f t="shared" si="734"/>
        <v>3.9333805811481382</v>
      </c>
      <c r="R104" s="4">
        <f t="shared" si="735"/>
        <v>2.39520958083832</v>
      </c>
      <c r="S104" s="4">
        <f t="shared" si="736"/>
        <v>2.4475524475524812</v>
      </c>
      <c r="T104" s="4">
        <f t="shared" si="737"/>
        <v>2.8749567024593192</v>
      </c>
      <c r="U104" s="4">
        <f t="shared" si="738"/>
        <v>0.88646437095121211</v>
      </c>
      <c r="V104" s="4">
        <f t="shared" si="739"/>
        <v>3.7839697282421536</v>
      </c>
      <c r="W104" s="4">
        <f t="shared" si="740"/>
        <v>4.7098976109214874</v>
      </c>
      <c r="X104" s="4">
        <f t="shared" si="741"/>
        <v>3.8047138047138107</v>
      </c>
      <c r="Y104" s="4">
        <f t="shared" si="742"/>
        <v>3.852652923284916</v>
      </c>
      <c r="Z104" s="4">
        <f t="shared" si="743"/>
        <v>4.0768975803778806</v>
      </c>
      <c r="AA104" s="4">
        <f t="shared" si="744"/>
        <v>1.2385919165579962</v>
      </c>
      <c r="AB104" s="4">
        <f t="shared" si="745"/>
        <v>3.0814142069412798</v>
      </c>
      <c r="AC104" s="4">
        <f t="shared" si="746"/>
        <v>5.109013992840894</v>
      </c>
      <c r="AD104" s="4">
        <f t="shared" si="747"/>
        <v>3.5668789808916967</v>
      </c>
      <c r="AE104" s="4">
        <f t="shared" si="748"/>
        <v>4.6361880231809316</v>
      </c>
      <c r="AF104" s="4">
        <f t="shared" si="749"/>
        <v>2.1711768407803422</v>
      </c>
      <c r="AG104" s="4">
        <f t="shared" si="750"/>
        <v>2.1052631578947212</v>
      </c>
      <c r="AH104" s="4">
        <f t="shared" si="751"/>
        <v>3.5670356703566997</v>
      </c>
      <c r="AI104" s="4">
        <f t="shared" si="752"/>
        <v>3.3230769230769397</v>
      </c>
      <c r="AJ104" s="4">
        <f t="shared" si="753"/>
        <v>4.9892208192177545</v>
      </c>
      <c r="AK104" s="4">
        <f t="shared" si="754"/>
        <v>4.4269254093389776</v>
      </c>
      <c r="AL104" s="4">
        <f t="shared" si="755"/>
        <v>1.4548693586698302</v>
      </c>
      <c r="AM104" s="4">
        <f t="shared" si="756"/>
        <v>5.6879094699225696</v>
      </c>
      <c r="AN104" s="4">
        <f t="shared" si="757"/>
        <v>4.3414491053094695</v>
      </c>
      <c r="AO104" s="4">
        <f t="shared" si="758"/>
        <v>3.7166085946573668</v>
      </c>
      <c r="AP104" s="4">
        <f t="shared" si="759"/>
        <v>5.9701492537313383</v>
      </c>
      <c r="AQ104" s="4">
        <f t="shared" si="760"/>
        <v>2.5922795153564326</v>
      </c>
      <c r="AR104" s="4">
        <f t="shared" si="761"/>
        <v>1.8273826258082604</v>
      </c>
      <c r="AS104" s="4">
        <f t="shared" si="762"/>
        <v>-0.16797312430011369</v>
      </c>
      <c r="AT104" s="4">
        <f t="shared" si="763"/>
        <v>0.69041701187515514</v>
      </c>
      <c r="AU104" s="4">
        <f t="shared" si="764"/>
        <v>-2.7464982147773487E-2</v>
      </c>
      <c r="AV104" s="4">
        <f t="shared" si="765"/>
        <v>8.28271673108949E-2</v>
      </c>
      <c r="AW104" s="4">
        <f t="shared" si="766"/>
        <v>0.81323611890073977</v>
      </c>
      <c r="AX104" s="4">
        <f t="shared" si="767"/>
        <v>-3.6204059243005848</v>
      </c>
      <c r="AY104" s="4">
        <f t="shared" si="768"/>
        <v>-3.9560439560439531</v>
      </c>
      <c r="AZ104" s="4">
        <f t="shared" si="769"/>
        <v>-2.8689655172413842</v>
      </c>
      <c r="BA104" s="4">
        <f t="shared" si="770"/>
        <v>-1.5855354659249032</v>
      </c>
      <c r="BB104" s="4">
        <f t="shared" si="771"/>
        <v>0.68298235628911907</v>
      </c>
      <c r="BC104" s="4">
        <f t="shared" si="772"/>
        <v>1.4588100686498962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2.6529507309150047</v>
      </c>
      <c r="BM104" s="4">
        <f t="shared" si="782"/>
        <v>3.5016286644951045</v>
      </c>
      <c r="BN104" s="4">
        <f t="shared" si="783"/>
        <v>3.3046749059645331</v>
      </c>
      <c r="BO104" s="4">
        <f t="shared" si="784"/>
        <v>3.6650615302300737</v>
      </c>
      <c r="BP104" s="4">
        <f t="shared" si="785"/>
        <v>2.7162447257383926</v>
      </c>
      <c r="BQ104" s="4">
        <f t="shared" si="786"/>
        <v>3.3307107264621161</v>
      </c>
      <c r="BR104" s="4">
        <f t="shared" si="787"/>
        <v>3.4330299089726957</v>
      </c>
      <c r="BS104" s="4">
        <f t="shared" si="788"/>
        <v>3.6387096774193717</v>
      </c>
      <c r="BT104" s="4">
        <f t="shared" si="789"/>
        <v>3.7997432605904935</v>
      </c>
      <c r="BU104" s="4">
        <f t="shared" si="790"/>
        <v>3.4771573604060801</v>
      </c>
      <c r="BV104" s="4">
        <f t="shared" si="791"/>
        <v>3.1682172491828142</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1.931496265773891</v>
      </c>
      <c r="CI104" s="4">
        <f t="shared" si="804"/>
        <v>2.2193548387096751</v>
      </c>
      <c r="CJ104" s="4">
        <f t="shared" si="805"/>
        <v>2.5371604305484352</v>
      </c>
      <c r="CK104" s="4">
        <f t="shared" si="806"/>
        <v>2.3481368044921069</v>
      </c>
      <c r="CL104" s="4">
        <f t="shared" si="807"/>
        <v>2.2991409802930685</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3.3221897200167216</v>
      </c>
      <c r="DH104" s="4">
        <f t="shared" si="829"/>
        <v>3.980924735641711</v>
      </c>
      <c r="DI104" s="4">
        <f t="shared" si="830"/>
        <v>2.786314279860691</v>
      </c>
      <c r="DJ104" s="4">
        <f t="shared" si="831"/>
        <v>2.7307927450580749</v>
      </c>
      <c r="DK104" s="4">
        <f t="shared" si="832"/>
        <v>3.2760364004044362</v>
      </c>
      <c r="DL104" s="4">
        <f t="shared" si="833"/>
        <v>2.7517447657028793</v>
      </c>
      <c r="DM104" s="4">
        <f t="shared" si="834"/>
        <v>2.5513254933227092</v>
      </c>
      <c r="DN104" s="4">
        <f t="shared" si="835"/>
        <v>2.8367387423130497</v>
      </c>
      <c r="DO104" s="4">
        <f t="shared" si="836"/>
        <v>1.4685725474838707</v>
      </c>
      <c r="DP104" s="4">
        <f t="shared" si="837"/>
        <v>1.0673394139336434</v>
      </c>
      <c r="DQ104" s="4">
        <f t="shared" si="838"/>
        <v>1.6520894071914594</v>
      </c>
      <c r="DR104" s="4">
        <f t="shared" si="839"/>
        <v>0.98379629629627985</v>
      </c>
      <c r="DS104" s="4">
        <f t="shared" si="840"/>
        <v>-0.28946352759553484</v>
      </c>
      <c r="DT104" s="4">
        <f t="shared" si="841"/>
        <v>-44.604454685099846</v>
      </c>
      <c r="DU104" s="4">
        <f t="shared" si="842"/>
        <v>-36.959847036328874</v>
      </c>
      <c r="DV104" s="4">
        <f t="shared" si="843"/>
        <v>-35.568290353390644</v>
      </c>
      <c r="DW104" s="4">
        <f t="shared" si="844"/>
        <v>-35.707373717824666</v>
      </c>
      <c r="DX104" s="4">
        <f t="shared" si="845"/>
        <v>28.180242634315444</v>
      </c>
      <c r="DY104" s="4">
        <f t="shared" si="846"/>
        <v>24.658780709736128</v>
      </c>
      <c r="DZ104" s="4">
        <f t="shared" si="847"/>
        <v>28.1944856211088</v>
      </c>
      <c r="EA104" s="4">
        <f t="shared" si="848"/>
        <v>32.510535821794129</v>
      </c>
      <c r="EB104" s="4">
        <f t="shared" si="849"/>
        <v>21.795565170362341</v>
      </c>
      <c r="EC104" s="4">
        <f t="shared" si="850"/>
        <v>12.89537712895379</v>
      </c>
      <c r="ED104" s="4">
        <f t="shared" si="851"/>
        <v>9.1581868640148159</v>
      </c>
      <c r="EE104" s="4">
        <f t="shared" si="852"/>
        <v>9.0640617900954012</v>
      </c>
      <c r="EF104" s="4">
        <f t="shared" si="853"/>
        <v>8.7033747779751369</v>
      </c>
      <c r="EG104" s="4">
        <f t="shared" si="854"/>
        <v>6.7456896551723933</v>
      </c>
      <c r="EH104" s="4">
        <f t="shared" si="855"/>
        <v>9.0889830508474425</v>
      </c>
      <c r="EI104" s="4">
        <f t="shared" si="856"/>
        <v>5.3738804415746744</v>
      </c>
      <c r="EJ104" s="11">
        <f t="shared" si="857"/>
        <v>3.8427696078431328</v>
      </c>
      <c r="EK104" s="11">
        <f t="shared" si="858"/>
        <v>2.7953967292550175</v>
      </c>
      <c r="EL104" s="11">
        <f t="shared" si="859"/>
        <v>-0.6057292678189774</v>
      </c>
      <c r="EM104" s="11">
        <f t="shared" si="860"/>
        <v>1.4244317058707434</v>
      </c>
      <c r="EN104" s="11">
        <f t="shared" si="861"/>
        <v>1.6914948480982739</v>
      </c>
      <c r="EO104" s="11">
        <f t="shared" si="862"/>
        <v>1.4595628441058883</v>
      </c>
      <c r="EP104" s="11">
        <f t="shared" si="863"/>
        <v>0.90571926161400196</v>
      </c>
      <c r="EQ104" s="11">
        <f t="shared" si="864"/>
        <v>0.10296114137775536</v>
      </c>
      <c r="ER104" s="11">
        <f t="shared" si="865"/>
        <v>-0.90763499634439748</v>
      </c>
      <c r="ES104" s="11">
        <f t="shared" si="866"/>
        <v>-0.54404291016495465</v>
      </c>
      <c r="ET104" s="11">
        <f t="shared" si="867"/>
        <v>0.37039877122415632</v>
      </c>
      <c r="EU104" s="11">
        <f t="shared" si="868"/>
        <v>1.2770754300966969</v>
      </c>
      <c r="EV104" s="11">
        <f t="shared" si="869"/>
        <v>2.0676473791647165</v>
      </c>
      <c r="EW104" s="11">
        <f t="shared" si="870"/>
        <v>2.2245708896940553</v>
      </c>
      <c r="EX104" s="11">
        <f t="shared" si="871"/>
        <v>1.5860962492562525</v>
      </c>
      <c r="EY104" s="11">
        <f t="shared" si="872"/>
        <v>0.92273267281053339</v>
      </c>
      <c r="EZ104" s="11">
        <f t="shared" si="873"/>
        <v>0.45764660525700052</v>
      </c>
      <c r="FA104" s="11">
        <f t="shared" si="874"/>
        <v>0.16034026179960748</v>
      </c>
      <c r="FB104" s="11">
        <f t="shared" si="875"/>
        <v>1.8915568196331556E-2</v>
      </c>
      <c r="FC104" s="11">
        <f t="shared" si="876"/>
        <v>-4.1143327352310965E-2</v>
      </c>
      <c r="FD104" s="11">
        <f t="shared" si="877"/>
        <v>-0.20405191245126408</v>
      </c>
      <c r="FE104" s="11">
        <f t="shared" si="878"/>
        <v>-0.49051617403086389</v>
      </c>
      <c r="FF104" s="11">
        <f t="shared" si="879"/>
        <v>-0.79339219595557786</v>
      </c>
      <c r="FG104" s="11">
        <f t="shared" si="880"/>
        <v>-0.98058607639801565</v>
      </c>
      <c r="FH104" s="11">
        <f t="shared" si="881"/>
        <v>-1.1541375671549337</v>
      </c>
      <c r="FI104" s="11">
        <f t="shared" si="882"/>
        <v>-1.0803171375550424</v>
      </c>
      <c r="FJ104" s="11">
        <f t="shared" si="883"/>
        <v>-1.0465257824540108</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3.4798126254740325</v>
      </c>
      <c r="J105" s="4">
        <f t="shared" si="727"/>
        <v>4.0322580645161255</v>
      </c>
      <c r="K105" s="4">
        <f t="shared" si="728"/>
        <v>5.3113144387413547</v>
      </c>
      <c r="L105" s="4">
        <f t="shared" si="729"/>
        <v>3.5465622280243636</v>
      </c>
      <c r="M105" s="4">
        <f t="shared" si="730"/>
        <v>2.1771933606380633</v>
      </c>
      <c r="N105" s="4">
        <f t="shared" si="731"/>
        <v>4.026701119724363</v>
      </c>
      <c r="O105" s="4">
        <f t="shared" si="732"/>
        <v>1.8859927950837019</v>
      </c>
      <c r="P105" s="4">
        <f t="shared" si="733"/>
        <v>1.8491279680605155</v>
      </c>
      <c r="Q105" s="4">
        <f t="shared" si="734"/>
        <v>2.65822784810128</v>
      </c>
      <c r="R105" s="4">
        <f t="shared" si="735"/>
        <v>1.5317739598426749</v>
      </c>
      <c r="S105" s="4">
        <f t="shared" si="736"/>
        <v>1.9134775374376245</v>
      </c>
      <c r="T105" s="4">
        <f t="shared" si="737"/>
        <v>1.9187126057355064</v>
      </c>
      <c r="U105" s="4">
        <f t="shared" si="738"/>
        <v>0.57542129058774094</v>
      </c>
      <c r="V105" s="4">
        <f t="shared" si="739"/>
        <v>2.1202854230377044</v>
      </c>
      <c r="W105" s="4">
        <f t="shared" si="740"/>
        <v>2.6122448979591706</v>
      </c>
      <c r="X105" s="4">
        <f t="shared" si="741"/>
        <v>2.1255060728744946</v>
      </c>
      <c r="Y105" s="4">
        <f t="shared" si="742"/>
        <v>2.3293829178586023</v>
      </c>
      <c r="Z105" s="4">
        <f t="shared" si="743"/>
        <v>1.1179876222799034</v>
      </c>
      <c r="AA105" s="4">
        <f t="shared" si="744"/>
        <v>2.0286396181384392</v>
      </c>
      <c r="AB105" s="4">
        <f t="shared" si="745"/>
        <v>1.5064420218037666</v>
      </c>
      <c r="AC105" s="4">
        <f t="shared" si="746"/>
        <v>1.9369009584664587</v>
      </c>
      <c r="AD105" s="4">
        <f t="shared" si="747"/>
        <v>1.2438302073050522</v>
      </c>
      <c r="AE105" s="4">
        <f t="shared" si="748"/>
        <v>-3.8986354775827348E-2</v>
      </c>
      <c r="AF105" s="4">
        <f t="shared" si="749"/>
        <v>2.2456551454794083</v>
      </c>
      <c r="AG105" s="4">
        <f t="shared" si="750"/>
        <v>2.4877571008814714</v>
      </c>
      <c r="AH105" s="4">
        <f t="shared" si="751"/>
        <v>2.476599063962559</v>
      </c>
      <c r="AI105" s="4">
        <f t="shared" si="752"/>
        <v>3.3346333853354171</v>
      </c>
      <c r="AJ105" s="4">
        <f t="shared" si="753"/>
        <v>2.0817417876241473</v>
      </c>
      <c r="AK105" s="4">
        <f t="shared" si="754"/>
        <v>2.6376146788990695</v>
      </c>
      <c r="AL105" s="4">
        <f t="shared" si="755"/>
        <v>2.8924833491912327</v>
      </c>
      <c r="AM105" s="4">
        <f t="shared" si="756"/>
        <v>2.3211926778637482</v>
      </c>
      <c r="AN105" s="4">
        <f t="shared" si="757"/>
        <v>2.2825070159027128</v>
      </c>
      <c r="AO105" s="4">
        <f t="shared" si="758"/>
        <v>2.7001862197392867</v>
      </c>
      <c r="AP105" s="4">
        <f t="shared" si="759"/>
        <v>2.1453671167005695</v>
      </c>
      <c r="AQ105" s="4">
        <f t="shared" si="760"/>
        <v>2.4345260051641393</v>
      </c>
      <c r="AR105" s="4">
        <f t="shared" si="761"/>
        <v>2.5059447594658613</v>
      </c>
      <c r="AS105" s="4">
        <f t="shared" si="762"/>
        <v>0.99728014505890972</v>
      </c>
      <c r="AT105" s="4">
        <f t="shared" si="763"/>
        <v>0.95962339308346412</v>
      </c>
      <c r="AU105" s="4">
        <f t="shared" si="764"/>
        <v>2.5027007562117287</v>
      </c>
      <c r="AV105" s="4">
        <f t="shared" si="765"/>
        <v>2.4625267665953077</v>
      </c>
      <c r="AW105" s="4">
        <f t="shared" si="766"/>
        <v>3.5727109515260258</v>
      </c>
      <c r="AX105" s="4">
        <f t="shared" si="767"/>
        <v>4.4476327116212522</v>
      </c>
      <c r="AY105" s="4">
        <f t="shared" si="768"/>
        <v>2.687510978394525</v>
      </c>
      <c r="AZ105" s="4">
        <f t="shared" si="769"/>
        <v>2.2117729014280663</v>
      </c>
      <c r="BA105" s="4">
        <f t="shared" si="770"/>
        <v>1.837406829606536</v>
      </c>
      <c r="BB105" s="4">
        <f t="shared" si="771"/>
        <v>1.5109890109890056</v>
      </c>
      <c r="BC105" s="4">
        <f t="shared" si="772"/>
        <v>1.436879917892564</v>
      </c>
      <c r="BD105" s="4">
        <f t="shared" si="773"/>
        <v>1.6016357130686831</v>
      </c>
      <c r="BE105" s="4">
        <f t="shared" si="774"/>
        <v>0.80000000000000071</v>
      </c>
      <c r="BF105" s="4">
        <f t="shared" si="775"/>
        <v>0.57510148849797549</v>
      </c>
      <c r="BG105" s="4">
        <f t="shared" si="776"/>
        <v>-0.10118043844855595</v>
      </c>
      <c r="BH105" s="4">
        <f t="shared" si="777"/>
        <v>-0.46956230085528627</v>
      </c>
      <c r="BI105" s="4">
        <f t="shared" si="778"/>
        <v>0.4221546774738183</v>
      </c>
      <c r="BJ105" s="4">
        <f t="shared" si="779"/>
        <v>0.1345442314160783</v>
      </c>
      <c r="BK105" s="4">
        <f t="shared" si="780"/>
        <v>-6.7521944631998565E-2</v>
      </c>
      <c r="BL105" s="4">
        <f t="shared" si="781"/>
        <v>-0.11794439764110098</v>
      </c>
      <c r="BM105" s="4">
        <f t="shared" si="782"/>
        <v>-0.13452160753320008</v>
      </c>
      <c r="BN105" s="4">
        <f t="shared" si="783"/>
        <v>-0.11756802149814893</v>
      </c>
      <c r="BO105" s="4">
        <f t="shared" si="784"/>
        <v>0.67567567567567988</v>
      </c>
      <c r="BP105" s="4">
        <f t="shared" si="785"/>
        <v>0.3711201079622084</v>
      </c>
      <c r="BQ105" s="4">
        <f t="shared" si="786"/>
        <v>0.15154066341134254</v>
      </c>
      <c r="BR105" s="4">
        <f t="shared" si="787"/>
        <v>0.26904321506640017</v>
      </c>
      <c r="BS105" s="4">
        <f t="shared" si="788"/>
        <v>0.13422818791943847</v>
      </c>
      <c r="BT105" s="4">
        <f t="shared" si="789"/>
        <v>0.57142857142857828</v>
      </c>
      <c r="BU105" s="4">
        <f t="shared" si="790"/>
        <v>1.3281775386684735</v>
      </c>
      <c r="BV105" s="4">
        <f t="shared" si="791"/>
        <v>1.2912963273520095</v>
      </c>
      <c r="BW105" s="4">
        <f t="shared" si="792"/>
        <v>1.7258713136729442</v>
      </c>
      <c r="BX105" s="4">
        <f t="shared" si="793"/>
        <v>1.5374331550802145</v>
      </c>
      <c r="BY105" s="4">
        <f t="shared" si="794"/>
        <v>2.6547204247552969</v>
      </c>
      <c r="BZ105" s="4">
        <f t="shared" si="795"/>
        <v>2.7483443708609334</v>
      </c>
      <c r="CA105" s="4">
        <f t="shared" si="796"/>
        <v>1.8118926041838179</v>
      </c>
      <c r="CB105" s="4">
        <f t="shared" si="797"/>
        <v>2.2876892692561102</v>
      </c>
      <c r="CC105" s="4">
        <f t="shared" si="798"/>
        <v>-8.0814611281743165E-2</v>
      </c>
      <c r="CD105" s="4">
        <f t="shared" si="799"/>
        <v>-0.66065098291976376</v>
      </c>
      <c r="CE105" s="4">
        <f t="shared" si="800"/>
        <v>-0.55007280375343193</v>
      </c>
      <c r="CF105" s="4">
        <f t="shared" si="801"/>
        <v>0.46661303298469736</v>
      </c>
      <c r="CG105" s="4">
        <f t="shared" si="802"/>
        <v>0</v>
      </c>
      <c r="CH105" s="4">
        <f t="shared" si="803"/>
        <v>-0.6974858069748513</v>
      </c>
      <c r="CI105" s="4">
        <f t="shared" si="804"/>
        <v>-0.91101350252156266</v>
      </c>
      <c r="CJ105" s="4">
        <f t="shared" si="805"/>
        <v>-2.6265214606021825</v>
      </c>
      <c r="CK105" s="4">
        <f t="shared" si="806"/>
        <v>-2.4263992235522447</v>
      </c>
      <c r="CL105" s="4">
        <f t="shared" si="807"/>
        <v>-1.0780790591310097</v>
      </c>
      <c r="CM105" s="4">
        <f t="shared" si="808"/>
        <v>-0.31193564275159291</v>
      </c>
      <c r="CN105" s="4">
        <f t="shared" si="809"/>
        <v>-0.16447368421051989</v>
      </c>
      <c r="CO105" s="4">
        <f t="shared" si="810"/>
        <v>0.66312997347479641</v>
      </c>
      <c r="CP105" s="4">
        <f t="shared" si="811"/>
        <v>0.80911492734476731</v>
      </c>
      <c r="CQ105" s="4">
        <f t="shared" si="812"/>
        <v>0.87285902503293489</v>
      </c>
      <c r="CR105" s="4">
        <f t="shared" si="813"/>
        <v>0.95551894563425943</v>
      </c>
      <c r="CS105" s="4">
        <f t="shared" si="814"/>
        <v>1.0540184453227797</v>
      </c>
      <c r="CT105" s="4">
        <f t="shared" si="815"/>
        <v>1.3267813267813677</v>
      </c>
      <c r="CU105" s="4">
        <f t="shared" si="816"/>
        <v>1.2571428571428678</v>
      </c>
      <c r="CV105" s="4">
        <f t="shared" si="817"/>
        <v>1.3381201044386337</v>
      </c>
      <c r="CW105" s="4">
        <f t="shared" si="818"/>
        <v>1.7112125162972669</v>
      </c>
      <c r="CX105" s="4">
        <f t="shared" si="819"/>
        <v>1.3902360168121186</v>
      </c>
      <c r="CY105" s="4">
        <f t="shared" si="820"/>
        <v>1.9187358916478381</v>
      </c>
      <c r="CZ105" s="4">
        <f t="shared" si="821"/>
        <v>2.544283413848647</v>
      </c>
      <c r="DA105" s="4">
        <f t="shared" si="822"/>
        <v>2.8521070341291699</v>
      </c>
      <c r="DB105" s="4">
        <f t="shared" si="823"/>
        <v>2.694515306122458</v>
      </c>
      <c r="DC105" s="4">
        <f t="shared" si="824"/>
        <v>2.2148394241417346</v>
      </c>
      <c r="DD105" s="4">
        <f t="shared" si="825"/>
        <v>2.418341708542715</v>
      </c>
      <c r="DE105" s="4">
        <f t="shared" si="826"/>
        <v>2.1031313288673914</v>
      </c>
      <c r="DF105" s="4">
        <f t="shared" si="827"/>
        <v>2.4685607824872058</v>
      </c>
      <c r="DG105" s="4">
        <f t="shared" si="828"/>
        <v>2.2751895991332871</v>
      </c>
      <c r="DH105" s="4">
        <f t="shared" si="829"/>
        <v>1.8399264029438589</v>
      </c>
      <c r="DI105" s="4">
        <f t="shared" si="830"/>
        <v>1.4647543484894721</v>
      </c>
      <c r="DJ105" s="4">
        <f t="shared" si="831"/>
        <v>0.8181818181818068</v>
      </c>
      <c r="DK105" s="4">
        <f t="shared" si="832"/>
        <v>-6.05326876513268E-2</v>
      </c>
      <c r="DL105" s="4">
        <f t="shared" si="833"/>
        <v>-1.0237880156579116</v>
      </c>
      <c r="DM105" s="4">
        <f t="shared" si="834"/>
        <v>-1.684210526315788</v>
      </c>
      <c r="DN105" s="4">
        <f t="shared" si="835"/>
        <v>-2.1941689209497794</v>
      </c>
      <c r="DO105" s="4">
        <f t="shared" si="836"/>
        <v>-2.7407631738340488</v>
      </c>
      <c r="DP105" s="4">
        <f t="shared" si="837"/>
        <v>-1.7493154852449178</v>
      </c>
      <c r="DQ105" s="4">
        <f t="shared" si="838"/>
        <v>0.12236157846436946</v>
      </c>
      <c r="DR105" s="4">
        <f t="shared" si="839"/>
        <v>-0.27658266748619154</v>
      </c>
      <c r="DS105" s="4">
        <f t="shared" si="840"/>
        <v>2.4132025533239787</v>
      </c>
      <c r="DT105" s="4">
        <f t="shared" si="841"/>
        <v>-4.4743768385199001</v>
      </c>
      <c r="DU105" s="4">
        <f t="shared" si="842"/>
        <v>-3.2233424992361814</v>
      </c>
      <c r="DV105" s="4">
        <f t="shared" si="843"/>
        <v>-6.3174114021571581</v>
      </c>
      <c r="DW105" s="4">
        <f t="shared" si="844"/>
        <v>-7.4490726664639624</v>
      </c>
      <c r="DX105" s="4">
        <f t="shared" si="845"/>
        <v>0.27552674230144625</v>
      </c>
      <c r="DY105" s="4">
        <f t="shared" si="846"/>
        <v>0.58405682715074736</v>
      </c>
      <c r="DZ105" s="4">
        <f t="shared" si="847"/>
        <v>2.8289473684210531</v>
      </c>
      <c r="EA105" s="4">
        <f t="shared" si="848"/>
        <v>-0.821287779237867</v>
      </c>
      <c r="EB105" s="4">
        <f t="shared" si="849"/>
        <v>-2.699208016809429</v>
      </c>
      <c r="EC105" s="4">
        <f t="shared" si="850"/>
        <v>-0.51789077212806012</v>
      </c>
      <c r="ED105" s="4">
        <f t="shared" si="851"/>
        <v>-0.67178502879077229</v>
      </c>
      <c r="EE105" s="4">
        <f t="shared" si="852"/>
        <v>2.7326929446836568</v>
      </c>
      <c r="EF105" s="4">
        <f t="shared" si="853"/>
        <v>7.2757475083056633</v>
      </c>
      <c r="EG105" s="4">
        <f t="shared" si="854"/>
        <v>1.6406373244991057</v>
      </c>
      <c r="EH105" s="4">
        <f t="shared" si="855"/>
        <v>1.256038647342983</v>
      </c>
      <c r="EI105" s="4">
        <f t="shared" si="856"/>
        <v>3.5789134289860192</v>
      </c>
      <c r="EJ105" s="11">
        <f t="shared" si="857"/>
        <v>1.0942397026943107</v>
      </c>
      <c r="EK105" s="11">
        <f t="shared" si="858"/>
        <v>1.4138755238243261</v>
      </c>
      <c r="EL105" s="11">
        <f t="shared" si="859"/>
        <v>3.9267652671755693</v>
      </c>
      <c r="EM105" s="11">
        <f t="shared" si="860"/>
        <v>2.2772140077820691</v>
      </c>
      <c r="EN105" s="11">
        <f t="shared" si="861"/>
        <v>1.004539058974685</v>
      </c>
      <c r="EO105" s="11">
        <f t="shared" si="862"/>
        <v>0.97895715030815733</v>
      </c>
      <c r="EP105" s="11">
        <f t="shared" si="863"/>
        <v>1.1943690162764087</v>
      </c>
      <c r="EQ105" s="11">
        <f t="shared" si="864"/>
        <v>0.97313914985912575</v>
      </c>
      <c r="ER105" s="11">
        <f t="shared" si="865"/>
        <v>0.69742589338073202</v>
      </c>
      <c r="ES105" s="11">
        <f t="shared" si="866"/>
        <v>0.68397356678369103</v>
      </c>
      <c r="ET105" s="11">
        <f t="shared" si="867"/>
        <v>0.7517050594241681</v>
      </c>
      <c r="EU105" s="11">
        <f t="shared" si="868"/>
        <v>0.69921912618633453</v>
      </c>
      <c r="EV105" s="11">
        <f t="shared" si="869"/>
        <v>0.74066611156617945</v>
      </c>
      <c r="EW105" s="11">
        <f t="shared" si="870"/>
        <v>0.83508061110995069</v>
      </c>
      <c r="EX105" s="11">
        <f t="shared" si="871"/>
        <v>0.77536413296999118</v>
      </c>
      <c r="EY105" s="11">
        <f t="shared" si="872"/>
        <v>0.72498516085988118</v>
      </c>
      <c r="EZ105" s="11">
        <f t="shared" si="873"/>
        <v>0.80208735554243571</v>
      </c>
      <c r="FA105" s="11">
        <f t="shared" si="874"/>
        <v>0.84804932085742468</v>
      </c>
      <c r="FB105" s="11">
        <f t="shared" si="875"/>
        <v>0.8079577786991754</v>
      </c>
      <c r="FC105" s="11">
        <f t="shared" si="876"/>
        <v>0.75186160076492481</v>
      </c>
      <c r="FD105" s="11">
        <f t="shared" si="877"/>
        <v>0.76687553276870712</v>
      </c>
      <c r="FE105" s="11">
        <f t="shared" si="878"/>
        <v>0.79166897960543103</v>
      </c>
      <c r="FF105" s="11">
        <f t="shared" si="879"/>
        <v>0.77369199027568225</v>
      </c>
      <c r="FG105" s="11">
        <f t="shared" si="880"/>
        <v>0.76956701789905324</v>
      </c>
      <c r="FH105" s="11">
        <f t="shared" si="881"/>
        <v>0.67538540943226089</v>
      </c>
      <c r="FI105" s="11">
        <f t="shared" si="882"/>
        <v>1.740707385978113</v>
      </c>
      <c r="FJ105" s="11">
        <f t="shared" si="883"/>
        <v>0.9786022568986974</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4.0709812108559618</v>
      </c>
      <c r="J106" s="4">
        <f t="shared" si="727"/>
        <v>4.3603133159269003</v>
      </c>
      <c r="K106" s="4">
        <f t="shared" si="728"/>
        <v>5.7982319292771756</v>
      </c>
      <c r="L106" s="4">
        <f t="shared" si="729"/>
        <v>3.8169868554094988</v>
      </c>
      <c r="M106" s="4">
        <f t="shared" si="730"/>
        <v>2.4824473420260951</v>
      </c>
      <c r="N106" s="4">
        <f t="shared" si="731"/>
        <v>4.4283212409306882</v>
      </c>
      <c r="O106" s="4">
        <f t="shared" si="732"/>
        <v>1.7694765298599258</v>
      </c>
      <c r="P106" s="4">
        <f t="shared" si="733"/>
        <v>1.753104455807164</v>
      </c>
      <c r="Q106" s="4">
        <f t="shared" si="734"/>
        <v>2.5691216050893084</v>
      </c>
      <c r="R106" s="4">
        <f t="shared" si="735"/>
        <v>1.4614278869190311</v>
      </c>
      <c r="S106" s="4">
        <f t="shared" si="736"/>
        <v>2.1492393141753219</v>
      </c>
      <c r="T106" s="4">
        <f t="shared" si="737"/>
        <v>2.1536252692031299</v>
      </c>
      <c r="U106" s="4">
        <f t="shared" si="738"/>
        <v>0.83492366412212249</v>
      </c>
      <c r="V106" s="4">
        <f t="shared" si="739"/>
        <v>2.573789846517105</v>
      </c>
      <c r="W106" s="4">
        <f t="shared" si="740"/>
        <v>3.3096926713947816</v>
      </c>
      <c r="X106" s="4">
        <f t="shared" si="741"/>
        <v>2.7641133754977787</v>
      </c>
      <c r="Y106" s="4">
        <f t="shared" si="742"/>
        <v>3.0044949136503352</v>
      </c>
      <c r="Z106" s="4">
        <f t="shared" si="743"/>
        <v>1.5653775322283625</v>
      </c>
      <c r="AA106" s="4">
        <f t="shared" si="744"/>
        <v>2.4713958810068881</v>
      </c>
      <c r="AB106" s="4">
        <f t="shared" si="745"/>
        <v>1.9603373603829466</v>
      </c>
      <c r="AC106" s="4">
        <f t="shared" si="746"/>
        <v>2.5493798805696022</v>
      </c>
      <c r="AD106" s="4">
        <f t="shared" si="747"/>
        <v>1.5639165911151443</v>
      </c>
      <c r="AE106" s="4">
        <f t="shared" si="748"/>
        <v>4.4662795891015072E-2</v>
      </c>
      <c r="AF106" s="4">
        <f t="shared" si="749"/>
        <v>2.52626872345183</v>
      </c>
      <c r="AG106" s="4">
        <f t="shared" si="750"/>
        <v>2.4636058230683044</v>
      </c>
      <c r="AH106" s="4">
        <f t="shared" si="751"/>
        <v>2.7002901138138746</v>
      </c>
      <c r="AI106" s="4">
        <f t="shared" si="752"/>
        <v>3.3482142857142794</v>
      </c>
      <c r="AJ106" s="4">
        <f t="shared" si="753"/>
        <v>1.984300043610987</v>
      </c>
      <c r="AK106" s="4">
        <f t="shared" si="754"/>
        <v>2.6010928961748725</v>
      </c>
      <c r="AL106" s="4">
        <f t="shared" si="755"/>
        <v>2.5423728813559254</v>
      </c>
      <c r="AM106" s="4">
        <f t="shared" si="756"/>
        <v>1.9438444924406051</v>
      </c>
      <c r="AN106" s="4">
        <f t="shared" si="757"/>
        <v>2.1595039555270423</v>
      </c>
      <c r="AO106" s="4">
        <f t="shared" si="758"/>
        <v>2.8973157221985568</v>
      </c>
      <c r="AP106" s="4">
        <f t="shared" si="759"/>
        <v>2.3098114007205073</v>
      </c>
      <c r="AQ106" s="4">
        <f t="shared" si="760"/>
        <v>2.923728813559312</v>
      </c>
      <c r="AR106" s="4">
        <f t="shared" si="761"/>
        <v>1.2557555462536341</v>
      </c>
      <c r="AS106" s="4">
        <f t="shared" si="762"/>
        <v>0.64182194616977384</v>
      </c>
      <c r="AT106" s="4">
        <f t="shared" si="763"/>
        <v>1.0977630488815171</v>
      </c>
      <c r="AU106" s="4">
        <f t="shared" si="764"/>
        <v>2.5730753396459471</v>
      </c>
      <c r="AV106" s="4">
        <f t="shared" si="765"/>
        <v>4.0926002480363932</v>
      </c>
      <c r="AW106" s="4">
        <f t="shared" si="766"/>
        <v>4.0732359596790779</v>
      </c>
      <c r="AX106" s="4">
        <f t="shared" si="767"/>
        <v>4.6711739397664598</v>
      </c>
      <c r="AY106" s="4">
        <f t="shared" si="768"/>
        <v>3.0102347983142597</v>
      </c>
      <c r="AZ106" s="4">
        <f t="shared" si="769"/>
        <v>2.3828435266084247</v>
      </c>
      <c r="BA106" s="4">
        <f t="shared" si="770"/>
        <v>1.9964419845819315</v>
      </c>
      <c r="BB106" s="4">
        <f t="shared" si="771"/>
        <v>1.0569583088666956</v>
      </c>
      <c r="BC106" s="4">
        <f t="shared" si="772"/>
        <v>0.87668030391583329</v>
      </c>
      <c r="BD106" s="4">
        <f t="shared" si="773"/>
        <v>1.1442979053529978</v>
      </c>
      <c r="BE106" s="4">
        <f t="shared" si="774"/>
        <v>0.40697674418606056</v>
      </c>
      <c r="BF106" s="4">
        <f t="shared" si="775"/>
        <v>0.75537478210343512</v>
      </c>
      <c r="BG106" s="4">
        <f t="shared" si="776"/>
        <v>0.11587485515645035</v>
      </c>
      <c r="BH106" s="4">
        <f t="shared" si="777"/>
        <v>-0.40268456375840422</v>
      </c>
      <c r="BI106" s="4">
        <f t="shared" si="778"/>
        <v>0.54043620922601399</v>
      </c>
      <c r="BJ106" s="4">
        <f t="shared" si="779"/>
        <v>0.21145713187236126</v>
      </c>
      <c r="BK106" s="4">
        <f t="shared" si="780"/>
        <v>0.1350308641975273</v>
      </c>
      <c r="BL106" s="4">
        <f t="shared" si="781"/>
        <v>0.15402387370042625</v>
      </c>
      <c r="BM106" s="4">
        <f t="shared" si="782"/>
        <v>1.9197542714533E-2</v>
      </c>
      <c r="BN106" s="4">
        <f t="shared" si="783"/>
        <v>0.32610780740456313</v>
      </c>
      <c r="BO106" s="4">
        <f t="shared" si="784"/>
        <v>1.0787902138316374</v>
      </c>
      <c r="BP106" s="4">
        <f t="shared" si="785"/>
        <v>0.73048827374087022</v>
      </c>
      <c r="BQ106" s="4">
        <f t="shared" si="786"/>
        <v>0.55662188099807608</v>
      </c>
      <c r="BR106" s="4">
        <f t="shared" si="787"/>
        <v>0.42065009560228184</v>
      </c>
      <c r="BS106" s="4">
        <f t="shared" si="788"/>
        <v>0.20964360587001352</v>
      </c>
      <c r="BT106" s="4">
        <f t="shared" si="789"/>
        <v>0.66793893129772908</v>
      </c>
      <c r="BU106" s="4">
        <f t="shared" si="790"/>
        <v>1.5079213590379892</v>
      </c>
      <c r="BV106" s="4">
        <f t="shared" si="791"/>
        <v>1.4470677837014501</v>
      </c>
      <c r="BW106" s="4">
        <f t="shared" si="792"/>
        <v>1.863826550019021</v>
      </c>
      <c r="BX106" s="4">
        <f t="shared" si="793"/>
        <v>1.6303317535544926</v>
      </c>
      <c r="BY106" s="4">
        <f t="shared" si="794"/>
        <v>2.8582173749529982</v>
      </c>
      <c r="BZ106" s="4">
        <f t="shared" si="795"/>
        <v>2.9091591591591692</v>
      </c>
      <c r="CA106" s="4">
        <f t="shared" si="796"/>
        <v>1.8857356235997047</v>
      </c>
      <c r="CB106" s="4">
        <f t="shared" si="797"/>
        <v>1.9958962880059827</v>
      </c>
      <c r="CC106" s="4">
        <f t="shared" si="798"/>
        <v>-0.38391224862891482</v>
      </c>
      <c r="CD106" s="4">
        <f t="shared" si="799"/>
        <v>-0.80248039394492654</v>
      </c>
      <c r="CE106" s="4">
        <f t="shared" si="800"/>
        <v>-0.32985156679493643</v>
      </c>
      <c r="CF106" s="4">
        <f t="shared" si="801"/>
        <v>-0.21945866861741159</v>
      </c>
      <c r="CG106" s="4">
        <f t="shared" si="802"/>
        <v>0.18351991191045691</v>
      </c>
      <c r="CH106" s="4">
        <f t="shared" si="803"/>
        <v>-0.47802904945760671</v>
      </c>
      <c r="CI106" s="4">
        <f t="shared" si="804"/>
        <v>-1.0479867622724792</v>
      </c>
      <c r="CJ106" s="4">
        <f t="shared" si="805"/>
        <v>-1.5212609970674529</v>
      </c>
      <c r="CK106" s="4">
        <f t="shared" si="806"/>
        <v>-2.3264334127129582</v>
      </c>
      <c r="CL106" s="4">
        <f t="shared" si="807"/>
        <v>-0.97912433031591695</v>
      </c>
      <c r="CM106" s="4">
        <f t="shared" si="808"/>
        <v>-7.4321813452249419E-2</v>
      </c>
      <c r="CN106" s="4">
        <f t="shared" si="809"/>
        <v>0.1116694584031297</v>
      </c>
      <c r="CO106" s="4">
        <f t="shared" si="810"/>
        <v>0.93773443360840592</v>
      </c>
      <c r="CP106" s="4">
        <f t="shared" si="811"/>
        <v>1.0634328358208656</v>
      </c>
      <c r="CQ106" s="4">
        <f t="shared" si="812"/>
        <v>1.1714391967273974</v>
      </c>
      <c r="CR106" s="4">
        <f t="shared" si="813"/>
        <v>1.3571295779884807</v>
      </c>
      <c r="CS106" s="4">
        <f t="shared" si="814"/>
        <v>1.5421776291341338</v>
      </c>
      <c r="CT106" s="4">
        <f t="shared" si="815"/>
        <v>1.86450064611412</v>
      </c>
      <c r="CU106" s="4">
        <f t="shared" si="816"/>
        <v>1.69086564969676</v>
      </c>
      <c r="CV106" s="4">
        <f t="shared" si="817"/>
        <v>1.6691122523844193</v>
      </c>
      <c r="CW106" s="4">
        <f t="shared" si="818"/>
        <v>2.1043000914913401</v>
      </c>
      <c r="CX106" s="4">
        <f t="shared" si="819"/>
        <v>1.7578832910474462</v>
      </c>
      <c r="CY106" s="4">
        <f t="shared" si="820"/>
        <v>2.3495391288631762</v>
      </c>
      <c r="CZ106" s="4">
        <f t="shared" si="821"/>
        <v>2.9767274039329106</v>
      </c>
      <c r="DA106" s="4">
        <f t="shared" si="822"/>
        <v>3.1899641577061155</v>
      </c>
      <c r="DB106" s="4">
        <f t="shared" si="823"/>
        <v>2.9207479964381333</v>
      </c>
      <c r="DC106" s="4">
        <f t="shared" si="824"/>
        <v>2.4015539466713642</v>
      </c>
      <c r="DD106" s="4">
        <f t="shared" si="825"/>
        <v>2.6454099509460427</v>
      </c>
      <c r="DE106" s="4">
        <f t="shared" si="826"/>
        <v>2.2924626606460219</v>
      </c>
      <c r="DF106" s="4">
        <f t="shared" si="827"/>
        <v>2.6475168714310549</v>
      </c>
      <c r="DG106" s="4">
        <f t="shared" si="828"/>
        <v>2.3969649939644899</v>
      </c>
      <c r="DH106" s="4">
        <f t="shared" si="829"/>
        <v>1.9798600443761583</v>
      </c>
      <c r="DI106" s="4">
        <f t="shared" si="830"/>
        <v>1.6298811544991576</v>
      </c>
      <c r="DJ106" s="4">
        <f t="shared" si="831"/>
        <v>1.011463250168565</v>
      </c>
      <c r="DK106" s="4">
        <f t="shared" si="832"/>
        <v>0.20208824520040469</v>
      </c>
      <c r="DL106" s="4">
        <f t="shared" si="833"/>
        <v>-0.87029288702925589</v>
      </c>
      <c r="DM106" s="4">
        <f t="shared" si="834"/>
        <v>-1.6204477113264226</v>
      </c>
      <c r="DN106" s="4">
        <f t="shared" si="835"/>
        <v>-2.1528704939919652</v>
      </c>
      <c r="DO106" s="4">
        <f t="shared" si="836"/>
        <v>-2.7899159663865691</v>
      </c>
      <c r="DP106" s="4">
        <f t="shared" si="837"/>
        <v>-1.6883336147222927</v>
      </c>
      <c r="DQ106" s="4">
        <f t="shared" si="838"/>
        <v>0.28867379860757492</v>
      </c>
      <c r="DR106" s="4">
        <f t="shared" si="839"/>
        <v>-0.17056114617092222</v>
      </c>
      <c r="DS106" s="4">
        <f t="shared" si="840"/>
        <v>2.6452282157676255</v>
      </c>
      <c r="DT106" s="4">
        <f t="shared" si="841"/>
        <v>-5.1176369568950886</v>
      </c>
      <c r="DU106" s="4">
        <f t="shared" si="842"/>
        <v>-4.4023027429732515</v>
      </c>
      <c r="DV106" s="4">
        <f t="shared" si="843"/>
        <v>-7.3637450879890709</v>
      </c>
      <c r="DW106" s="4">
        <f t="shared" si="844"/>
        <v>-8.3712312615799043</v>
      </c>
      <c r="DX106" s="4">
        <f t="shared" si="845"/>
        <v>0.27149321266968229</v>
      </c>
      <c r="DY106" s="4">
        <f t="shared" si="846"/>
        <v>1.5054906128232348</v>
      </c>
      <c r="DZ106" s="4">
        <f t="shared" si="847"/>
        <v>3.5226853559572113</v>
      </c>
      <c r="EA106" s="4">
        <f t="shared" si="848"/>
        <v>-0.62500000000003109</v>
      </c>
      <c r="EB106" s="4">
        <f t="shared" si="849"/>
        <v>-2.5270758122743486</v>
      </c>
      <c r="EC106" s="4">
        <f t="shared" si="850"/>
        <v>-0.12214273250741314</v>
      </c>
      <c r="ED106" s="4">
        <f t="shared" si="851"/>
        <v>-0.35631569570637733</v>
      </c>
      <c r="EE106" s="4">
        <f t="shared" si="852"/>
        <v>3.2556418793932451</v>
      </c>
      <c r="EF106" s="4">
        <f t="shared" si="853"/>
        <v>7.9629629629629939</v>
      </c>
      <c r="EG106" s="4">
        <f t="shared" si="854"/>
        <v>1.5024458420684672</v>
      </c>
      <c r="EH106" s="4">
        <f t="shared" si="855"/>
        <v>1.0727695333452525</v>
      </c>
      <c r="EI106" s="4">
        <f t="shared" si="856"/>
        <v>3.6366893586528448</v>
      </c>
      <c r="EJ106" s="11">
        <f t="shared" si="857"/>
        <v>0.99456260720409695</v>
      </c>
      <c r="EK106" s="11">
        <f t="shared" si="858"/>
        <v>1.4340791738382208</v>
      </c>
      <c r="EL106" s="11">
        <f t="shared" si="859"/>
        <v>4.2654696621262866</v>
      </c>
      <c r="EM106" s="11">
        <f t="shared" si="860"/>
        <v>2.5154710458080931</v>
      </c>
      <c r="EN106" s="11">
        <f t="shared" si="861"/>
        <v>1.1120106834547672</v>
      </c>
      <c r="EO106" s="11">
        <f t="shared" si="862"/>
        <v>1.0851438577915484</v>
      </c>
      <c r="EP106" s="11">
        <f t="shared" si="863"/>
        <v>1.3241655634498528</v>
      </c>
      <c r="EQ106" s="11">
        <f t="shared" si="864"/>
        <v>1.0782865583456314</v>
      </c>
      <c r="ER106" s="11">
        <f t="shared" si="865"/>
        <v>0.77244183128528654</v>
      </c>
      <c r="ES106" s="11">
        <f t="shared" si="866"/>
        <v>0.75754485568979568</v>
      </c>
      <c r="ET106" s="11">
        <f t="shared" si="867"/>
        <v>0.83236006982381205</v>
      </c>
      <c r="EU106" s="11">
        <f t="shared" si="868"/>
        <v>0.77396359443406837</v>
      </c>
      <c r="EV106" s="11">
        <f t="shared" si="869"/>
        <v>0.81982583388964247</v>
      </c>
      <c r="EW106" s="11">
        <f t="shared" si="870"/>
        <v>0.9242303078768499</v>
      </c>
      <c r="EX106" s="11">
        <f t="shared" si="871"/>
        <v>0.8578210975467071</v>
      </c>
      <c r="EY106" s="11">
        <f t="shared" si="872"/>
        <v>0.80188873675830497</v>
      </c>
      <c r="EZ106" s="11">
        <f t="shared" si="873"/>
        <v>0.88706037565531304</v>
      </c>
      <c r="FA106" s="11">
        <f t="shared" si="874"/>
        <v>0.93775442085641814</v>
      </c>
      <c r="FB106" s="11">
        <f t="shared" si="875"/>
        <v>0.89325141737721658</v>
      </c>
      <c r="FC106" s="11">
        <f t="shared" si="876"/>
        <v>0.8309816688409688</v>
      </c>
      <c r="FD106" s="11">
        <f t="shared" si="877"/>
        <v>0.84740388231621111</v>
      </c>
      <c r="FE106" s="11">
        <f t="shared" si="878"/>
        <v>0.87463227862634163</v>
      </c>
      <c r="FF106" s="11">
        <f t="shared" si="879"/>
        <v>0.8545979189248154</v>
      </c>
      <c r="FG106" s="11">
        <f t="shared" si="880"/>
        <v>0.84988285649369999</v>
      </c>
      <c r="FH106" s="11">
        <f t="shared" si="881"/>
        <v>0.74571059194710188</v>
      </c>
      <c r="FI106" s="11">
        <f t="shared" si="882"/>
        <v>0.91378878483308057</v>
      </c>
      <c r="FJ106" s="11">
        <f t="shared" si="883"/>
        <v>0.95143137024562563</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-0.83682008368201055</v>
      </c>
      <c r="BS107" s="4">
        <f t="shared" si="788"/>
        <v>-0.42075736325384305</v>
      </c>
      <c r="BT107" s="4">
        <f t="shared" si="789"/>
        <v>-0.14084507042254613</v>
      </c>
      <c r="BU107" s="4">
        <f t="shared" si="790"/>
        <v>0</v>
      </c>
      <c r="BV107" s="4">
        <f t="shared" si="791"/>
        <v>0.14064697609001975</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-4.1731066460587112</v>
      </c>
      <c r="EC107" s="4">
        <f t="shared" si="850"/>
        <v>-4.0561622464898583</v>
      </c>
      <c r="ED107" s="4">
        <f t="shared" si="851"/>
        <v>-3.4428794992175438</v>
      </c>
      <c r="EE107" s="4">
        <f t="shared" si="852"/>
        <v>-1.7405063291139111</v>
      </c>
      <c r="EF107" s="4">
        <f t="shared" si="853"/>
        <v>1.2903225806451646</v>
      </c>
      <c r="EG107" s="4">
        <f t="shared" si="854"/>
        <v>2.9268292682926855</v>
      </c>
      <c r="EH107" s="4">
        <f t="shared" si="855"/>
        <v>2.9173419773095954</v>
      </c>
      <c r="EI107" s="4">
        <f t="shared" si="856"/>
        <v>3.0595813204508771</v>
      </c>
      <c r="EJ107" s="11">
        <f t="shared" si="857"/>
        <v>2.0197292993630489</v>
      </c>
      <c r="EK107" s="11">
        <f t="shared" si="858"/>
        <v>1.2285781990521327</v>
      </c>
      <c r="EL107" s="11">
        <f t="shared" si="859"/>
        <v>0.91173228346455026</v>
      </c>
      <c r="EM107" s="11">
        <f t="shared" si="860"/>
        <v>0.12364062500000994</v>
      </c>
      <c r="EN107" s="11">
        <f t="shared" si="861"/>
        <v>1.6810161766200871E-2</v>
      </c>
      <c r="EO107" s="11">
        <f t="shared" si="862"/>
        <v>2.2940901895696086E-3</v>
      </c>
      <c r="EP107" s="11">
        <f t="shared" si="863"/>
        <v>3.2772072575681932E-4</v>
      </c>
      <c r="EQ107" s="11">
        <f t="shared" si="864"/>
        <v>4.6817115029185175E-5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9.7005485090628554</v>
      </c>
      <c r="FJ107" s="11">
        <f t="shared" si="883"/>
        <v>1.2408402357334314</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1.2216248618680314</v>
      </c>
      <c r="EF109" s="11">
        <f t="shared" si="897"/>
        <v>3.1233946054251449</v>
      </c>
      <c r="EG109" s="11">
        <f t="shared" ref="EG109:EP112" si="898">100*(EG25/EC25-1)</f>
        <v>2.4133518275888388</v>
      </c>
      <c r="EH109" s="11">
        <f t="shared" si="898"/>
        <v>3.3473330942975332</v>
      </c>
      <c r="EI109" s="11">
        <f t="shared" si="898"/>
        <v>2.6122210473582763</v>
      </c>
      <c r="EJ109" s="11">
        <f t="shared" si="898"/>
        <v>2.5130428378497438</v>
      </c>
      <c r="EK109" s="11">
        <f t="shared" si="898"/>
        <v>4.0928488562240295</v>
      </c>
      <c r="EL109" s="11">
        <f t="shared" si="898"/>
        <v>3.9291486458649771</v>
      </c>
      <c r="EM109" s="11">
        <f t="shared" si="898"/>
        <v>5.0987225905188893</v>
      </c>
      <c r="EN109" s="11">
        <f t="shared" si="898"/>
        <v>4.907688001903554</v>
      </c>
      <c r="EO109" s="11">
        <f t="shared" si="898"/>
        <v>4.2629357915053179</v>
      </c>
      <c r="EP109" s="11">
        <f t="shared" si="898"/>
        <v>4.02411453382574</v>
      </c>
      <c r="EQ109" s="11">
        <f t="shared" ref="EQ109:EZ112" si="899">100*(EQ25/EM25-1)</f>
        <v>3.8852745696468238</v>
      </c>
      <c r="ER109" s="11">
        <f t="shared" si="899"/>
        <v>3.7023270437737787</v>
      </c>
      <c r="ES109" s="11">
        <f t="shared" si="899"/>
        <v>3.5139750839951578</v>
      </c>
      <c r="ET109" s="11">
        <f t="shared" si="899"/>
        <v>3.2904069683748149</v>
      </c>
      <c r="EU109" s="11">
        <f t="shared" si="899"/>
        <v>3.1496141995287497</v>
      </c>
      <c r="EV109" s="11">
        <f t="shared" si="899"/>
        <v>3.179731731412816</v>
      </c>
      <c r="EW109" s="11">
        <f t="shared" si="899"/>
        <v>3.2927165054745133</v>
      </c>
      <c r="EX109" s="11">
        <f t="shared" si="899"/>
        <v>3.3237835055628162</v>
      </c>
      <c r="EY109" s="11">
        <f t="shared" si="899"/>
        <v>3.3032705123607009</v>
      </c>
      <c r="EZ109" s="11">
        <f t="shared" si="899"/>
        <v>3.3151652866836745</v>
      </c>
      <c r="FA109" s="11">
        <f t="shared" ref="FA109:FF112" si="900">100*(FA25/EW25-1)</f>
        <v>3.3476316104048331</v>
      </c>
      <c r="FB109" s="11">
        <f t="shared" si="900"/>
        <v>3.4205062382340667</v>
      </c>
      <c r="FC109" s="11">
        <f t="shared" si="900"/>
        <v>3.4176136329120199</v>
      </c>
      <c r="FD109" s="11">
        <f t="shared" si="900"/>
        <v>3.4417431456631453</v>
      </c>
      <c r="FE109" s="11">
        <f t="shared" si="900"/>
        <v>3.4596188510418013</v>
      </c>
      <c r="FF109" s="11">
        <f t="shared" si="900"/>
        <v>3.4901767823478425</v>
      </c>
      <c r="FG109" s="11">
        <f t="shared" ref="FG109:FG112" si="901">100*(FG25/FC25-1)</f>
        <v>3.5386081646858747</v>
      </c>
      <c r="FH109" s="11">
        <f t="shared" ref="FH109:FH112" si="902">100*(FH25/FD25-1)</f>
        <v>3.5429078057563901</v>
      </c>
      <c r="FI109" s="11">
        <f t="shared" ref="FI109:FI112" si="903">100*(FI25/FE25-1)</f>
        <v>3.5921705207789145</v>
      </c>
      <c r="FJ109" s="11">
        <f t="shared" ref="FJ109:FJ112" si="904">100*(FJ25/FF25-1)</f>
        <v>3.5670647702660263</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6.3179051029546018</v>
      </c>
      <c r="EF110" s="11">
        <f t="shared" si="897"/>
        <v>7.1090682576434583</v>
      </c>
      <c r="EG110" s="11">
        <f t="shared" si="898"/>
        <v>5.8377886976460847</v>
      </c>
      <c r="EH110" s="11">
        <f t="shared" si="898"/>
        <v>6.1940271497070043</v>
      </c>
      <c r="EI110" s="11">
        <f t="shared" si="898"/>
        <v>5.2457073798815035</v>
      </c>
      <c r="EJ110" s="11">
        <f t="shared" si="898"/>
        <v>4.9461646835349926</v>
      </c>
      <c r="EK110" s="11">
        <f t="shared" si="898"/>
        <v>6.4981806756983396</v>
      </c>
      <c r="EL110" s="11">
        <f t="shared" si="898"/>
        <v>6.6061759476349735</v>
      </c>
      <c r="EM110" s="11">
        <f t="shared" si="898"/>
        <v>7.511929077654611</v>
      </c>
      <c r="EN110" s="11">
        <f t="shared" si="898"/>
        <v>7.4721836654272344</v>
      </c>
      <c r="EO110" s="11">
        <f t="shared" si="898"/>
        <v>6.8567391487244445</v>
      </c>
      <c r="EP110" s="11">
        <f t="shared" si="898"/>
        <v>6.5340538589725661</v>
      </c>
      <c r="EQ110" s="11">
        <f t="shared" si="899"/>
        <v>6.4413022060490377</v>
      </c>
      <c r="ER110" s="11">
        <f t="shared" si="899"/>
        <v>6.2716601216723511</v>
      </c>
      <c r="ES110" s="11">
        <f t="shared" si="899"/>
        <v>5.9751190523987141</v>
      </c>
      <c r="ET110" s="11">
        <f t="shared" si="899"/>
        <v>5.5768524513928996</v>
      </c>
      <c r="EU110" s="11">
        <f t="shared" si="899"/>
        <v>5.3359604001970373</v>
      </c>
      <c r="EV110" s="11">
        <f t="shared" si="899"/>
        <v>5.2539969569754597</v>
      </c>
      <c r="EW110" s="11">
        <f t="shared" si="899"/>
        <v>5.3459696612014884</v>
      </c>
      <c r="EX110" s="11">
        <f t="shared" si="899"/>
        <v>5.4222603378238254</v>
      </c>
      <c r="EY110" s="11">
        <f t="shared" si="899"/>
        <v>5.3984328884527644</v>
      </c>
      <c r="EZ110" s="11">
        <f t="shared" si="899"/>
        <v>5.4556028790154976</v>
      </c>
      <c r="FA110" s="11">
        <f t="shared" si="900"/>
        <v>5.5276467574392862</v>
      </c>
      <c r="FB110" s="11">
        <f t="shared" si="900"/>
        <v>5.621553095302545</v>
      </c>
      <c r="FC110" s="11">
        <f t="shared" si="900"/>
        <v>5.6123315235685922</v>
      </c>
      <c r="FD110" s="11">
        <f t="shared" si="900"/>
        <v>5.633333415568087</v>
      </c>
      <c r="FE110" s="11">
        <f t="shared" si="900"/>
        <v>5.6381554212113549</v>
      </c>
      <c r="FF110" s="11">
        <f t="shared" si="900"/>
        <v>5.6472199099649512</v>
      </c>
      <c r="FG110" s="11">
        <f t="shared" si="901"/>
        <v>5.6909025875838681</v>
      </c>
      <c r="FH110" s="11">
        <f t="shared" si="902"/>
        <v>5.6728094660696504</v>
      </c>
      <c r="FI110" s="11">
        <f t="shared" si="903"/>
        <v>5.7054186593599621</v>
      </c>
      <c r="FJ110" s="11">
        <f t="shared" si="904"/>
        <v>5.6772192742772232</v>
      </c>
    </row>
    <row r="111" spans="2:166" x14ac:dyDescent="0.2">
      <c r="B111" t="str">
        <f>B27</f>
        <v xml:space="preserve">  Wage and salary disbursements (mil. $)</v>
      </c>
      <c r="C111" s="4"/>
      <c r="D111" s="4"/>
      <c r="E111" s="4"/>
      <c r="F111" s="4"/>
      <c r="G111" s="4">
        <f t="shared" si="885"/>
        <v>6.9898665293405715</v>
      </c>
      <c r="H111" s="4">
        <f t="shared" si="885"/>
        <v>5.6059093998609422</v>
      </c>
      <c r="I111" s="4">
        <f t="shared" si="885"/>
        <v>5.7992314457141481</v>
      </c>
      <c r="J111" s="4">
        <f t="shared" si="885"/>
        <v>6.3989090395275339</v>
      </c>
      <c r="K111" s="4">
        <f t="shared" si="885"/>
        <v>9.303009762811465</v>
      </c>
      <c r="L111" s="4">
        <f t="shared" si="885"/>
        <v>8.8849292703987679</v>
      </c>
      <c r="M111" s="4">
        <f t="shared" si="885"/>
        <v>8.1476971415226807</v>
      </c>
      <c r="N111" s="4">
        <f t="shared" si="885"/>
        <v>10.147985997966003</v>
      </c>
      <c r="O111" s="4">
        <f t="shared" si="885"/>
        <v>3.4200932040241661</v>
      </c>
      <c r="P111" s="4">
        <f t="shared" si="885"/>
        <v>3.3518088737530594</v>
      </c>
      <c r="Q111" s="4">
        <f t="shared" si="886"/>
        <v>1.366494630179349</v>
      </c>
      <c r="R111" s="4">
        <f t="shared" si="886"/>
        <v>-3.6479147774196918</v>
      </c>
      <c r="S111" s="4">
        <f t="shared" si="886"/>
        <v>1.3309774557376253</v>
      </c>
      <c r="T111" s="4">
        <f t="shared" si="886"/>
        <v>2.4870029195094068</v>
      </c>
      <c r="U111" s="4">
        <f t="shared" si="886"/>
        <v>3.2876658597939423</v>
      </c>
      <c r="V111" s="4">
        <f t="shared" si="886"/>
        <v>7.4518241064720936</v>
      </c>
      <c r="W111" s="4">
        <f t="shared" si="886"/>
        <v>7.0342329980489948</v>
      </c>
      <c r="X111" s="4">
        <f t="shared" si="886"/>
        <v>5.940024147839118</v>
      </c>
      <c r="Y111" s="4">
        <f t="shared" si="886"/>
        <v>7.4490447854512087</v>
      </c>
      <c r="Z111" s="4">
        <f t="shared" si="886"/>
        <v>4.5141878284008286</v>
      </c>
      <c r="AA111" s="4">
        <f t="shared" si="887"/>
        <v>7.6030292920650222</v>
      </c>
      <c r="AB111" s="4">
        <f t="shared" si="887"/>
        <v>9.0537020324364281</v>
      </c>
      <c r="AC111" s="4">
        <f t="shared" si="887"/>
        <v>10.720308205372376</v>
      </c>
      <c r="AD111" s="4">
        <f t="shared" si="887"/>
        <v>13.811502129169217</v>
      </c>
      <c r="AE111" s="4">
        <f t="shared" si="887"/>
        <v>14.1590129611054</v>
      </c>
      <c r="AF111" s="4">
        <f t="shared" si="887"/>
        <v>15.207057657134392</v>
      </c>
      <c r="AG111" s="4">
        <f t="shared" si="887"/>
        <v>13.463957742664645</v>
      </c>
      <c r="AH111" s="4">
        <f t="shared" si="887"/>
        <v>13.922403360336922</v>
      </c>
      <c r="AI111" s="4">
        <f t="shared" si="887"/>
        <v>14.642653511115999</v>
      </c>
      <c r="AJ111" s="4">
        <f t="shared" si="887"/>
        <v>13.929973041593534</v>
      </c>
      <c r="AK111" s="4">
        <f t="shared" si="888"/>
        <v>15.560993577755111</v>
      </c>
      <c r="AL111" s="4">
        <f t="shared" si="888"/>
        <v>14.490503428496737</v>
      </c>
      <c r="AM111" s="4">
        <f t="shared" si="888"/>
        <v>13.950332490271556</v>
      </c>
      <c r="AN111" s="4">
        <f t="shared" si="888"/>
        <v>10.44056928361179</v>
      </c>
      <c r="AO111" s="4">
        <f t="shared" si="888"/>
        <v>12.115474104271495</v>
      </c>
      <c r="AP111" s="4">
        <f t="shared" si="888"/>
        <v>15.211443766625909</v>
      </c>
      <c r="AQ111" s="4">
        <f t="shared" si="888"/>
        <v>12.274024827331642</v>
      </c>
      <c r="AR111" s="4">
        <f t="shared" si="888"/>
        <v>8.7919290384847137</v>
      </c>
      <c r="AS111" s="4">
        <f t="shared" si="888"/>
        <v>2.6733603758099633</v>
      </c>
      <c r="AT111" s="4">
        <f t="shared" si="888"/>
        <v>-1.5492416975422252</v>
      </c>
      <c r="AU111" s="4">
        <f t="shared" si="889"/>
        <v>-3.6544098388303525</v>
      </c>
      <c r="AV111" s="4">
        <f t="shared" si="889"/>
        <v>1.5241020226538504</v>
      </c>
      <c r="AW111" s="4">
        <f t="shared" si="889"/>
        <v>-1.369213561271021</v>
      </c>
      <c r="AX111" s="4">
        <f t="shared" si="889"/>
        <v>-2.1963963161126032</v>
      </c>
      <c r="AY111" s="4">
        <f t="shared" si="889"/>
        <v>-2.5308866578662492</v>
      </c>
      <c r="AZ111" s="4">
        <f t="shared" si="889"/>
        <v>-4.2829880684229664</v>
      </c>
      <c r="BA111" s="4">
        <f t="shared" si="889"/>
        <v>5.5390954162182204E-2</v>
      </c>
      <c r="BB111" s="4">
        <f t="shared" si="889"/>
        <v>9.6653371727128956E-2</v>
      </c>
      <c r="BC111" s="4">
        <f t="shared" si="889"/>
        <v>-1.025976544487972</v>
      </c>
      <c r="BD111" s="4">
        <f t="shared" si="889"/>
        <v>0.82876100862836477</v>
      </c>
      <c r="BE111" s="4">
        <f t="shared" si="890"/>
        <v>2.2309115522296308</v>
      </c>
      <c r="BF111" s="4">
        <f t="shared" si="890"/>
        <v>1.2746759855806866</v>
      </c>
      <c r="BG111" s="4">
        <f t="shared" si="890"/>
        <v>2.033676215640301</v>
      </c>
      <c r="BH111" s="4">
        <f t="shared" si="890"/>
        <v>3.2458576923145799</v>
      </c>
      <c r="BI111" s="4">
        <f t="shared" si="890"/>
        <v>1.9675531231415855</v>
      </c>
      <c r="BJ111" s="4">
        <f t="shared" si="890"/>
        <v>4.4880362039510402</v>
      </c>
      <c r="BK111" s="4">
        <f t="shared" si="890"/>
        <v>5.4448199785906537</v>
      </c>
      <c r="BL111" s="4">
        <f t="shared" si="890"/>
        <v>3.7533712062377766</v>
      </c>
      <c r="BM111" s="4">
        <f t="shared" si="890"/>
        <v>4.8670930946428603</v>
      </c>
      <c r="BN111" s="4">
        <f t="shared" si="890"/>
        <v>6.6620448172186375</v>
      </c>
      <c r="BO111" s="4">
        <f t="shared" si="891"/>
        <v>9.4290839233479815</v>
      </c>
      <c r="BP111" s="4">
        <f t="shared" si="891"/>
        <v>9.7285638729308399</v>
      </c>
      <c r="BQ111" s="4">
        <f t="shared" si="891"/>
        <v>9.9190722916052252</v>
      </c>
      <c r="BR111" s="4">
        <f t="shared" si="891"/>
        <v>9.5459649431441917</v>
      </c>
      <c r="BS111" s="4">
        <f t="shared" si="891"/>
        <v>8.4662195211758338</v>
      </c>
      <c r="BT111" s="4">
        <f t="shared" si="891"/>
        <v>9.1144986458491672</v>
      </c>
      <c r="BU111" s="4">
        <f t="shared" si="891"/>
        <v>9.1808710442811137</v>
      </c>
      <c r="BV111" s="4">
        <f t="shared" si="891"/>
        <v>7.8400383708484123</v>
      </c>
      <c r="BW111" s="4">
        <f t="shared" si="891"/>
        <v>5.626407361432828</v>
      </c>
      <c r="BX111" s="4">
        <f t="shared" si="891"/>
        <v>3.4047267861785357</v>
      </c>
      <c r="BY111" s="4">
        <f t="shared" si="892"/>
        <v>2.7198049910587274</v>
      </c>
      <c r="BZ111" s="4">
        <f t="shared" si="892"/>
        <v>-0.6292302301719177</v>
      </c>
      <c r="CA111" s="4">
        <f t="shared" si="892"/>
        <v>-3.6348956381438868</v>
      </c>
      <c r="CB111" s="4">
        <f t="shared" si="892"/>
        <v>-3.0634227530742408</v>
      </c>
      <c r="CC111" s="4">
        <f t="shared" si="892"/>
        <v>-5.103415818321178</v>
      </c>
      <c r="CD111" s="4">
        <f t="shared" si="892"/>
        <v>-3.0379786196613856</v>
      </c>
      <c r="CE111" s="4">
        <f t="shared" si="892"/>
        <v>-1.2533348886975881</v>
      </c>
      <c r="CF111" s="4">
        <f t="shared" si="892"/>
        <v>0.17069368827178355</v>
      </c>
      <c r="CG111" s="4">
        <f t="shared" si="892"/>
        <v>2.6908803170289985</v>
      </c>
      <c r="CH111" s="4">
        <f t="shared" si="892"/>
        <v>3.691924382085654</v>
      </c>
      <c r="CI111" s="4">
        <f t="shared" si="893"/>
        <v>6.7995333094950761</v>
      </c>
      <c r="CJ111" s="4">
        <f t="shared" si="893"/>
        <v>6.0141930295878998</v>
      </c>
      <c r="CK111" s="4">
        <f t="shared" si="893"/>
        <v>6.5767820975201063</v>
      </c>
      <c r="CL111" s="4">
        <f t="shared" si="893"/>
        <v>6.5918121818777209</v>
      </c>
      <c r="CM111" s="4">
        <f t="shared" si="893"/>
        <v>7.795487878212537</v>
      </c>
      <c r="CN111" s="4">
        <f t="shared" si="893"/>
        <v>7.8395664572173951</v>
      </c>
      <c r="CO111" s="4">
        <f t="shared" si="893"/>
        <v>7.2298486126354033</v>
      </c>
      <c r="CP111" s="4">
        <f t="shared" si="893"/>
        <v>7.4679725412306164</v>
      </c>
      <c r="CQ111" s="4">
        <f t="shared" si="893"/>
        <v>5.2722481771416696</v>
      </c>
      <c r="CR111" s="4">
        <f t="shared" si="893"/>
        <v>4.9708968969842893</v>
      </c>
      <c r="CS111" s="4">
        <f t="shared" si="894"/>
        <v>4.729808346423936</v>
      </c>
      <c r="CT111" s="4">
        <f t="shared" si="894"/>
        <v>3.8933264688189473</v>
      </c>
      <c r="CU111" s="4">
        <f t="shared" si="894"/>
        <v>6.676822255532544</v>
      </c>
      <c r="CV111" s="4">
        <f t="shared" si="894"/>
        <v>6.7157093681697866</v>
      </c>
      <c r="CW111" s="4">
        <f t="shared" si="894"/>
        <v>8.5340284369056931</v>
      </c>
      <c r="CX111" s="4">
        <f t="shared" si="894"/>
        <v>9.9986819548646402</v>
      </c>
      <c r="CY111" s="4">
        <f t="shared" si="894"/>
        <v>6.4330175314039728</v>
      </c>
      <c r="CZ111" s="4">
        <f t="shared" si="894"/>
        <v>7.3874392557284452</v>
      </c>
      <c r="DA111" s="4">
        <f t="shared" si="894"/>
        <v>5.9168227926644112</v>
      </c>
      <c r="DB111" s="4">
        <f t="shared" si="894"/>
        <v>3.8335154482064926</v>
      </c>
      <c r="DC111" s="4">
        <f t="shared" si="895"/>
        <v>6.6732448918378484</v>
      </c>
      <c r="DD111" s="4">
        <f t="shared" si="895"/>
        <v>6.0968704092809745</v>
      </c>
      <c r="DE111" s="4">
        <f t="shared" si="895"/>
        <v>6.2992356789838055</v>
      </c>
      <c r="DF111" s="4">
        <f t="shared" si="895"/>
        <v>9.5938441929350518</v>
      </c>
      <c r="DG111" s="4">
        <f t="shared" si="895"/>
        <v>7.8375797170791017</v>
      </c>
      <c r="DH111" s="4">
        <f t="shared" si="895"/>
        <v>8.3232854976421411</v>
      </c>
      <c r="DI111" s="4">
        <f t="shared" si="895"/>
        <v>8.7741836768077128</v>
      </c>
      <c r="DJ111" s="4">
        <f t="shared" si="895"/>
        <v>8.0087888227203585</v>
      </c>
      <c r="DK111" s="4">
        <f t="shared" si="895"/>
        <v>10.413610991782773</v>
      </c>
      <c r="DL111" s="4">
        <f t="shared" si="895"/>
        <v>9.890939660770659</v>
      </c>
      <c r="DM111" s="4">
        <f t="shared" si="896"/>
        <v>10.898353726984222</v>
      </c>
      <c r="DN111" s="4">
        <f t="shared" si="896"/>
        <v>9.7797573873831478</v>
      </c>
      <c r="DO111" s="4">
        <f t="shared" si="896"/>
        <v>9.2771568713593489</v>
      </c>
      <c r="DP111" s="4">
        <f t="shared" si="896"/>
        <v>8.5081731677892449</v>
      </c>
      <c r="DQ111" s="4">
        <f t="shared" si="896"/>
        <v>6.4508267973430788</v>
      </c>
      <c r="DR111" s="4">
        <f t="shared" si="896"/>
        <v>7.2134887277073068</v>
      </c>
      <c r="DS111" s="4">
        <f t="shared" si="896"/>
        <v>6.6164135428939286</v>
      </c>
      <c r="DT111" s="4">
        <f t="shared" si="896"/>
        <v>1.2960631747040763</v>
      </c>
      <c r="DU111" s="4">
        <f t="shared" si="896"/>
        <v>5.9762273141069189</v>
      </c>
      <c r="DV111" s="4">
        <f t="shared" si="896"/>
        <v>7.2255554012257583</v>
      </c>
      <c r="DW111" s="4">
        <f t="shared" si="897"/>
        <v>5.7666361664890475</v>
      </c>
      <c r="DX111" s="4">
        <f t="shared" si="897"/>
        <v>14.780682118879307</v>
      </c>
      <c r="DY111" s="4">
        <f t="shared" si="897"/>
        <v>11.553148590564488</v>
      </c>
      <c r="DZ111" s="4">
        <f t="shared" si="897"/>
        <v>11.897937766072086</v>
      </c>
      <c r="EA111" s="4">
        <f t="shared" si="897"/>
        <v>10.00172084015154</v>
      </c>
      <c r="EB111" s="4">
        <f t="shared" si="897"/>
        <v>7.344583884731537</v>
      </c>
      <c r="EC111" s="4">
        <f t="shared" si="897"/>
        <v>7.2373501078404345</v>
      </c>
      <c r="ED111" s="4">
        <f t="shared" si="897"/>
        <v>3.7440321276194899</v>
      </c>
      <c r="EE111" s="11">
        <f t="shared" si="897"/>
        <v>6.248940707191708</v>
      </c>
      <c r="EF111" s="11">
        <f t="shared" si="897"/>
        <v>7.5280757421318789</v>
      </c>
      <c r="EG111" s="11">
        <f t="shared" si="898"/>
        <v>5.5074771511418374</v>
      </c>
      <c r="EH111" s="11">
        <f t="shared" si="898"/>
        <v>7.4526993208549053</v>
      </c>
      <c r="EI111" s="11">
        <f t="shared" si="898"/>
        <v>5.5079312046784956</v>
      </c>
      <c r="EJ111" s="11">
        <f t="shared" si="898"/>
        <v>4.7175964288198147</v>
      </c>
      <c r="EK111" s="11">
        <f t="shared" si="898"/>
        <v>6.0030442147498642</v>
      </c>
      <c r="EL111" s="11">
        <f t="shared" si="898"/>
        <v>5.5501488757746964</v>
      </c>
      <c r="EM111" s="11">
        <f t="shared" si="898"/>
        <v>6.9403731338607333</v>
      </c>
      <c r="EN111" s="11">
        <f t="shared" si="898"/>
        <v>6.4909963439194307</v>
      </c>
      <c r="EO111" s="11">
        <f t="shared" si="898"/>
        <v>5.7611845788255511</v>
      </c>
      <c r="EP111" s="11">
        <f t="shared" si="898"/>
        <v>5.4890138881283024</v>
      </c>
      <c r="EQ111" s="11">
        <f t="shared" si="899"/>
        <v>5.52156781418498</v>
      </c>
      <c r="ER111" s="11">
        <f t="shared" si="899"/>
        <v>5.5231708096336929</v>
      </c>
      <c r="ES111" s="11">
        <f t="shared" si="899"/>
        <v>5.3966365199692667</v>
      </c>
      <c r="ET111" s="11">
        <f t="shared" si="899"/>
        <v>5.0309710412318243</v>
      </c>
      <c r="EU111" s="11">
        <f t="shared" si="899"/>
        <v>4.8237045892071118</v>
      </c>
      <c r="EV111" s="11">
        <f t="shared" si="899"/>
        <v>4.818419007394148</v>
      </c>
      <c r="EW111" s="11">
        <f t="shared" si="899"/>
        <v>4.9567938724773608</v>
      </c>
      <c r="EX111" s="11">
        <f t="shared" si="899"/>
        <v>5.0825882340942208</v>
      </c>
      <c r="EY111" s="11">
        <f t="shared" si="899"/>
        <v>5.1606290434230928</v>
      </c>
      <c r="EZ111" s="11">
        <f t="shared" si="899"/>
        <v>5.2538689622190216</v>
      </c>
      <c r="FA111" s="11">
        <f t="shared" si="900"/>
        <v>5.3564645519743825</v>
      </c>
      <c r="FB111" s="11">
        <f t="shared" si="900"/>
        <v>5.4489750740915888</v>
      </c>
      <c r="FC111" s="11">
        <f t="shared" si="900"/>
        <v>5.4073537358609203</v>
      </c>
      <c r="FD111" s="11">
        <f t="shared" si="900"/>
        <v>5.4098891596115362</v>
      </c>
      <c r="FE111" s="11">
        <f t="shared" si="900"/>
        <v>5.4274178070274681</v>
      </c>
      <c r="FF111" s="11">
        <f t="shared" si="900"/>
        <v>5.4331983948993745</v>
      </c>
      <c r="FG111" s="11">
        <f t="shared" si="901"/>
        <v>5.4979444519773324</v>
      </c>
      <c r="FH111" s="11">
        <f t="shared" si="902"/>
        <v>5.4924250914599515</v>
      </c>
      <c r="FI111" s="11">
        <f t="shared" si="903"/>
        <v>5.5725429293204343</v>
      </c>
      <c r="FJ111" s="11">
        <f t="shared" si="904"/>
        <v>5.5597321755048723</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7.9965550891161863</v>
      </c>
      <c r="AQ112" s="4">
        <f t="shared" si="888"/>
        <v>7.8924579049094445</v>
      </c>
      <c r="AR112" s="4">
        <f t="shared" si="888"/>
        <v>6.9040328610644686</v>
      </c>
      <c r="AS112" s="4">
        <f t="shared" si="888"/>
        <v>3.5706298121231939</v>
      </c>
      <c r="AT112" s="4">
        <f t="shared" si="888"/>
        <v>0.9820425431154467</v>
      </c>
      <c r="AU112" s="4">
        <f t="shared" si="889"/>
        <v>-0.23423852758470698</v>
      </c>
      <c r="AV112" s="4">
        <f t="shared" si="889"/>
        <v>2.2819172525289977</v>
      </c>
      <c r="AW112" s="4">
        <f t="shared" si="889"/>
        <v>0.17958619357234529</v>
      </c>
      <c r="AX112" s="4">
        <f t="shared" si="889"/>
        <v>-0.61625212390920003</v>
      </c>
      <c r="AY112" s="4">
        <f t="shared" si="889"/>
        <v>-1.0197754682980342</v>
      </c>
      <c r="AZ112" s="4">
        <f t="shared" si="889"/>
        <v>-2.2118253589745951</v>
      </c>
      <c r="BA112" s="4">
        <f t="shared" si="889"/>
        <v>0.52944740951348379</v>
      </c>
      <c r="BB112" s="4">
        <f t="shared" si="889"/>
        <v>1.1081560687308034</v>
      </c>
      <c r="BC112" s="4">
        <f t="shared" si="889"/>
        <v>0.56080782136407326</v>
      </c>
      <c r="BD112" s="4">
        <f t="shared" si="889"/>
        <v>1.8281542659910555</v>
      </c>
      <c r="BE112" s="4">
        <f t="shared" si="890"/>
        <v>2.7998107267450889</v>
      </c>
      <c r="BF112" s="4">
        <f t="shared" si="890"/>
        <v>2.0397161767593541</v>
      </c>
      <c r="BG112" s="4">
        <f t="shared" si="890"/>
        <v>3.3027454867200934</v>
      </c>
      <c r="BH112" s="4">
        <f t="shared" si="890"/>
        <v>4.9084538308042713</v>
      </c>
      <c r="BI112" s="4">
        <f t="shared" si="890"/>
        <v>4.7103715591683804</v>
      </c>
      <c r="BJ112" s="4">
        <f t="shared" si="890"/>
        <v>18.25568699560538</v>
      </c>
      <c r="BK112" s="4">
        <f t="shared" si="890"/>
        <v>6.6366029269713911</v>
      </c>
      <c r="BL112" s="4">
        <f t="shared" si="890"/>
        <v>3.8249936582650079</v>
      </c>
      <c r="BM112" s="4">
        <f t="shared" si="890"/>
        <v>2.6697087714584677</v>
      </c>
      <c r="BN112" s="4">
        <f t="shared" si="890"/>
        <v>-7.4622012700386602</v>
      </c>
      <c r="BO112" s="4">
        <f t="shared" si="891"/>
        <v>5.3709251723247364</v>
      </c>
      <c r="BP112" s="4">
        <f t="shared" si="891"/>
        <v>7.7734350160091781</v>
      </c>
      <c r="BQ112" s="4">
        <f t="shared" si="891"/>
        <v>9.8869361598712189</v>
      </c>
      <c r="BR112" s="4">
        <f t="shared" si="891"/>
        <v>11.1824922511633</v>
      </c>
      <c r="BS112" s="4">
        <f t="shared" si="891"/>
        <v>8.9673258426212321</v>
      </c>
      <c r="BT112" s="4">
        <f t="shared" si="891"/>
        <v>8.3532534389735957</v>
      </c>
      <c r="BU112" s="4">
        <f t="shared" si="891"/>
        <v>6.9951171219130526</v>
      </c>
      <c r="BV112" s="4">
        <f t="shared" si="891"/>
        <v>5.0105971309806874</v>
      </c>
      <c r="BW112" s="4">
        <f t="shared" si="891"/>
        <v>3.7028091013788345</v>
      </c>
      <c r="BX112" s="4">
        <f t="shared" si="891"/>
        <v>4.4751342208691369</v>
      </c>
      <c r="BY112" s="4">
        <f t="shared" si="892"/>
        <v>2.6155262115996614</v>
      </c>
      <c r="BZ112" s="4">
        <f t="shared" si="892"/>
        <v>-0.42194323546664858</v>
      </c>
      <c r="CA112" s="4">
        <f t="shared" si="892"/>
        <v>-5.0543451341010464</v>
      </c>
      <c r="CB112" s="4">
        <f t="shared" si="892"/>
        <v>-8.4495521963970468</v>
      </c>
      <c r="CC112" s="4">
        <f t="shared" si="892"/>
        <v>-9.3124220792960237</v>
      </c>
      <c r="CD112" s="4">
        <f t="shared" si="892"/>
        <v>-7.6539308454957595</v>
      </c>
      <c r="CE112" s="4">
        <f t="shared" si="892"/>
        <v>-2.8501457070419178</v>
      </c>
      <c r="CF112" s="4">
        <f t="shared" si="892"/>
        <v>-0.11324732064666998</v>
      </c>
      <c r="CG112" s="4">
        <f t="shared" si="892"/>
        <v>3.2505536362901655</v>
      </c>
      <c r="CH112" s="4">
        <f t="shared" si="892"/>
        <v>4.9517880783139123</v>
      </c>
      <c r="CI112" s="4">
        <f t="shared" si="893"/>
        <v>7.2362713871477302</v>
      </c>
      <c r="CJ112" s="4">
        <f t="shared" si="893"/>
        <v>6.1983554845146172</v>
      </c>
      <c r="CK112" s="4">
        <f t="shared" si="893"/>
        <v>6.3185691724043425</v>
      </c>
      <c r="CL112" s="4">
        <f t="shared" si="893"/>
        <v>6.8742877497207422</v>
      </c>
      <c r="CM112" s="4">
        <f t="shared" si="893"/>
        <v>8.0002974641236726</v>
      </c>
      <c r="CN112" s="4">
        <f t="shared" si="893"/>
        <v>9.8055981384972171</v>
      </c>
      <c r="CO112" s="4">
        <f t="shared" si="893"/>
        <v>9.3102417882320321</v>
      </c>
      <c r="CP112" s="4">
        <f t="shared" si="893"/>
        <v>12.330525309377215</v>
      </c>
      <c r="CQ112" s="4">
        <f t="shared" si="893"/>
        <v>4.1672784987830669</v>
      </c>
      <c r="CR112" s="4">
        <f t="shared" si="893"/>
        <v>1.9172070582913925</v>
      </c>
      <c r="CS112" s="4">
        <f t="shared" si="894"/>
        <v>1.7402103088548504</v>
      </c>
      <c r="CT112" s="4">
        <f t="shared" si="894"/>
        <v>-2.9492461133887038</v>
      </c>
      <c r="CU112" s="4">
        <f t="shared" si="894"/>
        <v>3.8553351018991044</v>
      </c>
      <c r="CV112" s="4">
        <f t="shared" si="894"/>
        <v>6.2563060022073236</v>
      </c>
      <c r="CW112" s="4">
        <f t="shared" si="894"/>
        <v>8.3069820925727242</v>
      </c>
      <c r="CX112" s="4">
        <f t="shared" si="894"/>
        <v>10.952875586992405</v>
      </c>
      <c r="CY112" s="4">
        <f t="shared" si="894"/>
        <v>7.9108025927619785</v>
      </c>
      <c r="CZ112" s="4">
        <f t="shared" si="894"/>
        <v>5.5746957031873601</v>
      </c>
      <c r="DA112" s="4">
        <f t="shared" si="894"/>
        <v>3.0738154316848565</v>
      </c>
      <c r="DB112" s="4">
        <f t="shared" si="894"/>
        <v>0.61342866332303458</v>
      </c>
      <c r="DC112" s="4">
        <f t="shared" si="895"/>
        <v>2.3896026088736866</v>
      </c>
      <c r="DD112" s="4">
        <f t="shared" si="895"/>
        <v>3.1457688658394156</v>
      </c>
      <c r="DE112" s="4">
        <f t="shared" si="895"/>
        <v>4.463456201217908</v>
      </c>
      <c r="DF112" s="4">
        <f t="shared" si="895"/>
        <v>7.2078457673417917</v>
      </c>
      <c r="DG112" s="4">
        <f t="shared" si="895"/>
        <v>6.2126078262622508</v>
      </c>
      <c r="DH112" s="4">
        <f t="shared" si="895"/>
        <v>6.3067523592634345</v>
      </c>
      <c r="DI112" s="4">
        <f t="shared" si="895"/>
        <v>6.0300574219005254</v>
      </c>
      <c r="DJ112" s="4">
        <f t="shared" si="895"/>
        <v>5.1500441525213381</v>
      </c>
      <c r="DK112" s="4">
        <f t="shared" si="895"/>
        <v>5.7367320916689168</v>
      </c>
      <c r="DL112" s="4">
        <f t="shared" si="895"/>
        <v>5.3823487203365605</v>
      </c>
      <c r="DM112" s="4">
        <f t="shared" si="896"/>
        <v>6.0629682576869737</v>
      </c>
      <c r="DN112" s="4">
        <f t="shared" si="896"/>
        <v>5.8866084563780952</v>
      </c>
      <c r="DO112" s="4">
        <f t="shared" si="896"/>
        <v>6.49163699816655</v>
      </c>
      <c r="DP112" s="4">
        <f t="shared" si="896"/>
        <v>6.3400459429008515</v>
      </c>
      <c r="DQ112" s="4">
        <f t="shared" si="896"/>
        <v>4.9801879701832696</v>
      </c>
      <c r="DR112" s="4">
        <f t="shared" si="896"/>
        <v>4.6931495373830456</v>
      </c>
      <c r="DS112" s="4">
        <f t="shared" si="896"/>
        <v>3.1048220944998484</v>
      </c>
      <c r="DT112" s="4">
        <f t="shared" si="896"/>
        <v>9.4205295041168249</v>
      </c>
      <c r="DU112" s="4">
        <f t="shared" si="896"/>
        <v>6.7174313759556403</v>
      </c>
      <c r="DV112" s="4">
        <f t="shared" si="896"/>
        <v>5.0537073571511382</v>
      </c>
      <c r="DW112" s="4">
        <f t="shared" si="897"/>
        <v>16.082896151368686</v>
      </c>
      <c r="DX112" s="4">
        <f t="shared" si="897"/>
        <v>5.2751906341805821</v>
      </c>
      <c r="DY112" s="4">
        <f t="shared" si="897"/>
        <v>7.401466893783093</v>
      </c>
      <c r="DZ112" s="4">
        <f t="shared" si="897"/>
        <v>9.1423671957726391</v>
      </c>
      <c r="EA112" s="4">
        <f t="shared" si="897"/>
        <v>-2.1535819077101337</v>
      </c>
      <c r="EB112" s="4">
        <f t="shared" si="897"/>
        <v>1.7566354494574998</v>
      </c>
      <c r="EC112" s="4">
        <f t="shared" si="897"/>
        <v>3.2218034668213047</v>
      </c>
      <c r="ED112" s="4">
        <f t="shared" si="897"/>
        <v>3.2823139134145363</v>
      </c>
      <c r="EE112" s="11">
        <f t="shared" si="897"/>
        <v>4.9059014998289463</v>
      </c>
      <c r="EF112" s="11">
        <f t="shared" si="897"/>
        <v>5.7347813607324882</v>
      </c>
      <c r="EG112" s="11">
        <f t="shared" si="898"/>
        <v>4.5290409452352742</v>
      </c>
      <c r="EH112" s="11">
        <f t="shared" si="898"/>
        <v>4.9266412281183225</v>
      </c>
      <c r="EI112" s="11">
        <f t="shared" si="898"/>
        <v>4.0249549145843222</v>
      </c>
      <c r="EJ112" s="11">
        <f t="shared" si="898"/>
        <v>3.748148529563311</v>
      </c>
      <c r="EK112" s="11">
        <f t="shared" si="898"/>
        <v>5.2867468573496001</v>
      </c>
      <c r="EL112" s="11">
        <f t="shared" si="898"/>
        <v>5.385423311475801</v>
      </c>
      <c r="EM112" s="11">
        <f t="shared" si="898"/>
        <v>6.6060707801976148</v>
      </c>
      <c r="EN112" s="11">
        <f t="shared" si="898"/>
        <v>6.6293700599422856</v>
      </c>
      <c r="EO112" s="11">
        <f t="shared" si="898"/>
        <v>6.0738375254372201</v>
      </c>
      <c r="EP112" s="11">
        <f t="shared" si="898"/>
        <v>5.808856039681598</v>
      </c>
      <c r="EQ112" s="11">
        <f t="shared" si="899"/>
        <v>5.4419843120776523</v>
      </c>
      <c r="ER112" s="11">
        <f t="shared" si="899"/>
        <v>5.2509220288974756</v>
      </c>
      <c r="ES112" s="11">
        <f t="shared" si="899"/>
        <v>4.9389489132186437</v>
      </c>
      <c r="ET112" s="11">
        <f t="shared" si="899"/>
        <v>4.523446196738945</v>
      </c>
      <c r="EU112" s="11">
        <f t="shared" si="899"/>
        <v>4.2490468699066142</v>
      </c>
      <c r="EV112" s="11">
        <f t="shared" si="899"/>
        <v>4.1446697431440915</v>
      </c>
      <c r="EW112" s="11">
        <f t="shared" si="899"/>
        <v>4.2184972798117837</v>
      </c>
      <c r="EX112" s="11">
        <f t="shared" si="899"/>
        <v>4.2851177335085699</v>
      </c>
      <c r="EY112" s="11">
        <f t="shared" si="899"/>
        <v>4.2713135828731597</v>
      </c>
      <c r="EZ112" s="11">
        <f t="shared" si="899"/>
        <v>4.3359817849022431</v>
      </c>
      <c r="FA112" s="11">
        <f t="shared" si="900"/>
        <v>4.4190333761292777</v>
      </c>
      <c r="FB112" s="11">
        <f t="shared" si="900"/>
        <v>4.5256095270762131</v>
      </c>
      <c r="FC112" s="11">
        <f t="shared" si="900"/>
        <v>4.5207827617546492</v>
      </c>
      <c r="FD112" s="11">
        <f t="shared" si="900"/>
        <v>4.5492933059260388</v>
      </c>
      <c r="FE112" s="11">
        <f t="shared" si="900"/>
        <v>4.5584712817360096</v>
      </c>
      <c r="FF112" s="11">
        <f t="shared" si="900"/>
        <v>4.5679094837186573</v>
      </c>
      <c r="FG112" s="11">
        <f t="shared" si="901"/>
        <v>4.616635443931516</v>
      </c>
      <c r="FH112" s="11">
        <f t="shared" si="902"/>
        <v>4.5997683350606611</v>
      </c>
      <c r="FI112" s="11">
        <f t="shared" si="903"/>
        <v>4.6349813953187935</v>
      </c>
      <c r="FJ112" s="11">
        <f t="shared" si="904"/>
        <v>4.6137396190325974</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L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si="905"/>
        <v>#DIV/0!</v>
      </c>
      <c r="AF114" s="4" t="e">
        <f t="shared" si="905"/>
        <v>#DIV/0!</v>
      </c>
      <c r="AG114" s="4" t="e">
        <f t="shared" si="905"/>
        <v>#DIV/0!</v>
      </c>
      <c r="AH114" s="4" t="e">
        <f t="shared" si="905"/>
        <v>#DIV/0!</v>
      </c>
      <c r="AI114" s="4" t="e">
        <f t="shared" si="905"/>
        <v>#DIV/0!</v>
      </c>
      <c r="AJ114" s="4" t="e">
        <f t="shared" si="905"/>
        <v>#DIV/0!</v>
      </c>
      <c r="AK114" s="4" t="e">
        <f t="shared" si="905"/>
        <v>#DIV/0!</v>
      </c>
      <c r="AL114" s="4" t="e">
        <f t="shared" si="905"/>
        <v>#DIV/0!</v>
      </c>
      <c r="AM114" s="4">
        <f t="shared" ref="AM114:BR114" si="906">100*(AM30/AI30-1)</f>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si="906"/>
        <v>2.1188630490956095</v>
      </c>
      <c r="BL114" s="4">
        <f t="shared" si="906"/>
        <v>2.9517453798767912</v>
      </c>
      <c r="BM114" s="4">
        <f t="shared" si="906"/>
        <v>2.7235354573484027</v>
      </c>
      <c r="BN114" s="4">
        <f t="shared" si="906"/>
        <v>3.2175689479060132</v>
      </c>
      <c r="BO114" s="4">
        <f t="shared" si="906"/>
        <v>3.0364372469635637</v>
      </c>
      <c r="BP114" s="4">
        <f t="shared" si="906"/>
        <v>3.615058588880582</v>
      </c>
      <c r="BQ114" s="4">
        <f t="shared" si="906"/>
        <v>4.8524262131065532</v>
      </c>
      <c r="BR114" s="4">
        <f t="shared" si="906"/>
        <v>3.6862939139040263</v>
      </c>
      <c r="BS114" s="4">
        <f t="shared" ref="BS114:CX114" si="907">100*(BS30/BO30-1)</f>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si="907"/>
        <v>1.7620809013166872</v>
      </c>
      <c r="CR114" s="4">
        <f t="shared" si="907"/>
        <v>1.2926439511509624</v>
      </c>
      <c r="CS114" s="4">
        <f t="shared" si="907"/>
        <v>1.0632230562042766</v>
      </c>
      <c r="CT114" s="4">
        <f t="shared" si="907"/>
        <v>0.93752346937923114</v>
      </c>
      <c r="CU114" s="4">
        <f t="shared" si="907"/>
        <v>1.1971754662398304</v>
      </c>
      <c r="CV114" s="4">
        <f t="shared" si="907"/>
        <v>2.1948007104413803</v>
      </c>
      <c r="CW114" s="4">
        <f t="shared" si="907"/>
        <v>1.8198519568145555</v>
      </c>
      <c r="CX114" s="4">
        <f t="shared" si="907"/>
        <v>1.8729254591374866</v>
      </c>
      <c r="CY114" s="4">
        <f t="shared" ref="CY114:ED114" si="908">100*(CY30/CU30-1)</f>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si="908"/>
        <v>1.7138401006681514</v>
      </c>
      <c r="DX114" s="4">
        <f t="shared" si="908"/>
        <v>4.470214891574753</v>
      </c>
      <c r="DY114" s="4">
        <f t="shared" si="908"/>
        <v>5.1943630332918156</v>
      </c>
      <c r="DZ114" s="4">
        <f t="shared" si="908"/>
        <v>7.050539342224349</v>
      </c>
      <c r="EA114" s="4">
        <f t="shared" si="908"/>
        <v>8.0599407562293113</v>
      </c>
      <c r="EB114" s="4">
        <f t="shared" si="908"/>
        <v>9.6379216590726013</v>
      </c>
      <c r="EC114" s="4">
        <f t="shared" si="908"/>
        <v>9.0395857245815883</v>
      </c>
      <c r="ED114" s="4">
        <f t="shared" si="908"/>
        <v>8.6695561349113159</v>
      </c>
      <c r="EE114" s="4">
        <f t="shared" ref="EE114:FF114" si="909">100*(EE30/EA30-1)</f>
        <v>8.0331400486329372</v>
      </c>
      <c r="EF114" s="4">
        <f t="shared" si="909"/>
        <v>5.7588765837299327</v>
      </c>
      <c r="EG114" s="4">
        <f t="shared" si="909"/>
        <v>5.4018409038054438</v>
      </c>
      <c r="EH114" s="4">
        <f t="shared" si="909"/>
        <v>4.5881252440733711</v>
      </c>
      <c r="EI114" s="4">
        <f t="shared" si="909"/>
        <v>4.2691208912584599</v>
      </c>
      <c r="EJ114" s="11">
        <f t="shared" si="909"/>
        <v>3.7775664085642591</v>
      </c>
      <c r="EK114" s="11">
        <f t="shared" si="909"/>
        <v>3.4153677322332099</v>
      </c>
      <c r="EL114" s="11">
        <f t="shared" si="909"/>
        <v>3.6509912095100461</v>
      </c>
      <c r="EM114" s="11">
        <f t="shared" si="909"/>
        <v>3.2703957765511493</v>
      </c>
      <c r="EN114" s="11">
        <f t="shared" si="909"/>
        <v>3.4273727442100999</v>
      </c>
      <c r="EO114" s="11">
        <f t="shared" si="909"/>
        <v>3.3227572700843311</v>
      </c>
      <c r="EP114" s="11">
        <f t="shared" si="909"/>
        <v>3.2008314979557362</v>
      </c>
      <c r="EQ114" s="11">
        <f t="shared" si="909"/>
        <v>3.3272887915010152</v>
      </c>
      <c r="ER114" s="11">
        <f t="shared" si="909"/>
        <v>3.3983864375727757</v>
      </c>
      <c r="ES114" s="11">
        <f t="shared" si="909"/>
        <v>3.2933631445569933</v>
      </c>
      <c r="ET114" s="11">
        <f t="shared" si="909"/>
        <v>3.0312025368347317</v>
      </c>
      <c r="EU114" s="11">
        <f t="shared" si="909"/>
        <v>2.9000866618550836</v>
      </c>
      <c r="EV114" s="11">
        <f t="shared" si="909"/>
        <v>2.7021821557477566</v>
      </c>
      <c r="EW114" s="11">
        <f t="shared" si="909"/>
        <v>2.6198508300880885</v>
      </c>
      <c r="EX114" s="11">
        <f t="shared" si="909"/>
        <v>2.5949069386873802</v>
      </c>
      <c r="EY114" s="11">
        <f t="shared" si="909"/>
        <v>2.5471811265064259</v>
      </c>
      <c r="EZ114" s="11">
        <f t="shared" si="909"/>
        <v>2.6001821693318439</v>
      </c>
      <c r="FA114" s="11">
        <f t="shared" si="909"/>
        <v>2.650395867638089</v>
      </c>
      <c r="FB114" s="11">
        <f t="shared" si="909"/>
        <v>2.7069036487291864</v>
      </c>
      <c r="FC114" s="11">
        <f t="shared" si="909"/>
        <v>2.7059607262815533</v>
      </c>
      <c r="FD114" s="11">
        <f t="shared" si="909"/>
        <v>2.7258679764630811</v>
      </c>
      <c r="FE114" s="11">
        <f t="shared" si="909"/>
        <v>2.7079154913821402</v>
      </c>
      <c r="FF114" s="11">
        <f t="shared" si="909"/>
        <v>2.6757888440257283</v>
      </c>
      <c r="FG114" s="11">
        <f t="shared" ref="FG114:FG118" si="910">100*(FG30/FC30-1)</f>
        <v>2.6540025296255765</v>
      </c>
      <c r="FH114" s="11">
        <f t="shared" ref="FH114:FH118" si="911">100*(FH30/FD30-1)</f>
        <v>2.5947720304633215</v>
      </c>
      <c r="FI114" s="11">
        <f t="shared" ref="FI114:FI118" si="912">100*(FI30/FE30-1)</f>
        <v>2.5540048644006941</v>
      </c>
      <c r="FJ114" s="11">
        <f t="shared" ref="FJ114:FJ118" si="913">100*(FJ30/FF30-1)</f>
        <v>2.5247126026627154</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4">100*(AM31/AI31-1)</f>
        <v>2.3427866831072786</v>
      </c>
      <c r="AN115" s="4">
        <f t="shared" si="914"/>
        <v>3.4185401909454738</v>
      </c>
      <c r="AO115" s="4">
        <f t="shared" si="914"/>
        <v>3.0525030525030417</v>
      </c>
      <c r="AP115" s="4">
        <f t="shared" si="914"/>
        <v>3.1837477258944702</v>
      </c>
      <c r="AQ115" s="4">
        <f t="shared" si="914"/>
        <v>3.3734939759036076</v>
      </c>
      <c r="AR115" s="4">
        <f t="shared" si="914"/>
        <v>3.5735556879094688</v>
      </c>
      <c r="AS115" s="4">
        <f t="shared" si="914"/>
        <v>3.9099526066350698</v>
      </c>
      <c r="AT115" s="4">
        <f t="shared" si="914"/>
        <v>4.1727887158389709</v>
      </c>
      <c r="AU115" s="4">
        <f t="shared" si="914"/>
        <v>4.4289044289044233</v>
      </c>
      <c r="AV115" s="4">
        <f t="shared" si="914"/>
        <v>3.7090281771132716</v>
      </c>
      <c r="AW115" s="4">
        <f t="shared" ref="AW115:BF118" si="915">100*(AW31/AS31-1)</f>
        <v>3.477765108323827</v>
      </c>
      <c r="AX115" s="4">
        <f t="shared" si="915"/>
        <v>2.7362482369534424</v>
      </c>
      <c r="AY115" s="4">
        <f t="shared" si="915"/>
        <v>1.8415178571428603</v>
      </c>
      <c r="AZ115" s="4">
        <f t="shared" si="915"/>
        <v>1.9406709176601034</v>
      </c>
      <c r="BA115" s="4">
        <f t="shared" si="915"/>
        <v>1.8181818181818299</v>
      </c>
      <c r="BB115" s="4">
        <f t="shared" si="915"/>
        <v>1.6199890170236264</v>
      </c>
      <c r="BC115" s="4">
        <f t="shared" si="915"/>
        <v>2.0273972602739665</v>
      </c>
      <c r="BD115" s="4">
        <f t="shared" si="915"/>
        <v>1.3598041881969003</v>
      </c>
      <c r="BE115" s="4">
        <f t="shared" si="915"/>
        <v>1.8398268398268192</v>
      </c>
      <c r="BF115" s="4">
        <f t="shared" si="915"/>
        <v>0.81059173196433854</v>
      </c>
      <c r="BG115" s="4">
        <f t="shared" ref="BG115:BP118" si="916">100*(BG31/BC31-1)</f>
        <v>0.85929108485500727</v>
      </c>
      <c r="BH115" s="4">
        <f t="shared" si="916"/>
        <v>1.8245237456399277</v>
      </c>
      <c r="BI115" s="4">
        <f t="shared" si="916"/>
        <v>0.74388947927737092</v>
      </c>
      <c r="BJ115" s="4">
        <f t="shared" si="916"/>
        <v>2.3586169927633183</v>
      </c>
      <c r="BK115" s="4">
        <f t="shared" si="916"/>
        <v>2.4494142705005384</v>
      </c>
      <c r="BL115" s="4">
        <f t="shared" si="916"/>
        <v>3.0303030303030276</v>
      </c>
      <c r="BM115" s="4">
        <f t="shared" si="916"/>
        <v>3.0063291139240667</v>
      </c>
      <c r="BN115" s="4">
        <f t="shared" si="916"/>
        <v>3.3516627389369003</v>
      </c>
      <c r="BO115" s="4">
        <f t="shared" si="916"/>
        <v>2.9106029106028997</v>
      </c>
      <c r="BP115" s="4">
        <f t="shared" si="916"/>
        <v>3.9130434782608692</v>
      </c>
      <c r="BQ115" s="4">
        <f t="shared" ref="BQ115:BZ118" si="917">100*(BQ31/BM31-1)</f>
        <v>5.0179211469533858</v>
      </c>
      <c r="BR115" s="4">
        <f t="shared" si="917"/>
        <v>3.4203192297947771</v>
      </c>
      <c r="BS115" s="4">
        <f t="shared" si="917"/>
        <v>3.9121212121212112</v>
      </c>
      <c r="BT115" s="4">
        <f t="shared" si="917"/>
        <v>3.6027565838050668</v>
      </c>
      <c r="BU115" s="4">
        <f t="shared" si="917"/>
        <v>2.4963432471964975</v>
      </c>
      <c r="BV115" s="4">
        <f t="shared" si="917"/>
        <v>4.6376776090151894</v>
      </c>
      <c r="BW115" s="4">
        <f t="shared" si="917"/>
        <v>5.1451790071252779</v>
      </c>
      <c r="BX115" s="4">
        <f t="shared" si="917"/>
        <v>5.0168908485335173</v>
      </c>
      <c r="BY115" s="4">
        <f t="shared" si="917"/>
        <v>6.2092093996765296</v>
      </c>
      <c r="BZ115" s="4">
        <f t="shared" si="917"/>
        <v>2.336519709410001</v>
      </c>
      <c r="CA115" s="4">
        <f t="shared" ref="CA115:CJ118" si="918">100*(CA31/BW31-1)</f>
        <v>1.1186509624096397</v>
      </c>
      <c r="CB115" s="4">
        <f t="shared" si="918"/>
        <v>3.2801274046745377E-2</v>
      </c>
      <c r="CC115" s="4">
        <f t="shared" si="918"/>
        <v>-0.62703506469657944</v>
      </c>
      <c r="CD115" s="4">
        <f t="shared" si="918"/>
        <v>1.1743012644385598</v>
      </c>
      <c r="CE115" s="4">
        <f t="shared" si="918"/>
        <v>1.1259325629022765</v>
      </c>
      <c r="CF115" s="4">
        <f t="shared" si="918"/>
        <v>0.44436805886916009</v>
      </c>
      <c r="CG115" s="4">
        <f t="shared" si="918"/>
        <v>0.70806272056536113</v>
      </c>
      <c r="CH115" s="4">
        <f t="shared" si="918"/>
        <v>0.84139072548183869</v>
      </c>
      <c r="CI115" s="4">
        <f t="shared" si="918"/>
        <v>2.0681237709920142</v>
      </c>
      <c r="CJ115" s="4">
        <f t="shared" si="918"/>
        <v>3.2012806022973406</v>
      </c>
      <c r="CK115" s="4">
        <f t="shared" ref="CK115:CT118" si="919">100*(CK31/CG31-1)</f>
        <v>3.1837954923828793</v>
      </c>
      <c r="CL115" s="4">
        <f t="shared" si="919"/>
        <v>4.0426939333804368</v>
      </c>
      <c r="CM115" s="4">
        <f t="shared" si="919"/>
        <v>2.7862172815448005</v>
      </c>
      <c r="CN115" s="4">
        <f t="shared" si="919"/>
        <v>2.758598121666278</v>
      </c>
      <c r="CO115" s="4">
        <f t="shared" si="919"/>
        <v>2.6856582725387934</v>
      </c>
      <c r="CP115" s="4">
        <f t="shared" si="919"/>
        <v>1.8407565615072619</v>
      </c>
      <c r="CQ115" s="4">
        <f t="shared" si="919"/>
        <v>1.9221737238291903</v>
      </c>
      <c r="CR115" s="4">
        <f t="shared" si="919"/>
        <v>1.1332611510944224</v>
      </c>
      <c r="CS115" s="4">
        <f t="shared" si="919"/>
        <v>1.0952481520591251</v>
      </c>
      <c r="CT115" s="4">
        <f t="shared" si="919"/>
        <v>1.0261673738453103</v>
      </c>
      <c r="CU115" s="4">
        <f t="shared" ref="CU115:DD118" si="920">100*(CU31/CQ31-1)</f>
        <v>1.2957529741018492</v>
      </c>
      <c r="CV115" s="4">
        <f t="shared" si="920"/>
        <v>2.4382410237463459</v>
      </c>
      <c r="CW115" s="4">
        <f t="shared" si="920"/>
        <v>2.1425318475994715</v>
      </c>
      <c r="CX115" s="4">
        <f t="shared" si="920"/>
        <v>1.5985035108005308</v>
      </c>
      <c r="CY115" s="4">
        <f t="shared" si="920"/>
        <v>0.4707708873280092</v>
      </c>
      <c r="CZ115" s="4">
        <f t="shared" si="920"/>
        <v>0.43177733650556771</v>
      </c>
      <c r="DA115" s="4">
        <f t="shared" si="920"/>
        <v>1.2390017629902994</v>
      </c>
      <c r="DB115" s="4">
        <f t="shared" si="920"/>
        <v>1.5335608177066584</v>
      </c>
      <c r="DC115" s="4">
        <f t="shared" si="920"/>
        <v>2.3797952105011566</v>
      </c>
      <c r="DD115" s="4">
        <f t="shared" si="920"/>
        <v>2.2759085066008433</v>
      </c>
      <c r="DE115" s="4">
        <f t="shared" ref="DE115:DN118" si="921">100*(DE31/DA31-1)</f>
        <v>1.9769696969696993</v>
      </c>
      <c r="DF115" s="4">
        <f t="shared" si="921"/>
        <v>2.5326274791706016</v>
      </c>
      <c r="DG115" s="4">
        <f t="shared" si="921"/>
        <v>3.6544890937418861</v>
      </c>
      <c r="DH115" s="4">
        <f t="shared" si="921"/>
        <v>3.1703122630894365</v>
      </c>
      <c r="DI115" s="4">
        <f t="shared" si="921"/>
        <v>2.82694052529191</v>
      </c>
      <c r="DJ115" s="4">
        <f t="shared" si="921"/>
        <v>3.718968163588654</v>
      </c>
      <c r="DK115" s="4">
        <f t="shared" si="921"/>
        <v>3.5252533555667709</v>
      </c>
      <c r="DL115" s="4">
        <f t="shared" si="921"/>
        <v>3.585524089454406</v>
      </c>
      <c r="DM115" s="4">
        <f t="shared" si="921"/>
        <v>3.1707561419191732</v>
      </c>
      <c r="DN115" s="4">
        <f t="shared" si="921"/>
        <v>2.9570195320630432</v>
      </c>
      <c r="DO115" s="4">
        <f t="shared" ref="DO115:DX118" si="922">100*(DO31/DK31-1)</f>
        <v>2.4811231222374719</v>
      </c>
      <c r="DP115" s="4">
        <f t="shared" si="922"/>
        <v>1.9048792462621922</v>
      </c>
      <c r="DQ115" s="4">
        <f t="shared" si="922"/>
        <v>2.5257976448794794</v>
      </c>
      <c r="DR115" s="4">
        <f t="shared" si="922"/>
        <v>1.8774492803079967</v>
      </c>
      <c r="DS115" s="4">
        <f t="shared" si="922"/>
        <v>2.5981500817225722</v>
      </c>
      <c r="DT115" s="4">
        <f t="shared" si="922"/>
        <v>1.2438608414654606</v>
      </c>
      <c r="DU115" s="4">
        <f t="shared" si="922"/>
        <v>2.4082034095876503</v>
      </c>
      <c r="DV115" s="4">
        <f t="shared" si="922"/>
        <v>1.8474018408481951</v>
      </c>
      <c r="DW115" s="4">
        <f t="shared" si="922"/>
        <v>1.6951895311078324</v>
      </c>
      <c r="DX115" s="4">
        <f t="shared" si="922"/>
        <v>5.0004433017111438</v>
      </c>
      <c r="DY115" s="4">
        <f t="shared" ref="DY115:EH118" si="923">100*(DY31/DU31-1)</f>
        <v>5.0791268127670319</v>
      </c>
      <c r="DZ115" s="4">
        <f t="shared" si="923"/>
        <v>7.069674328817066</v>
      </c>
      <c r="EA115" s="4">
        <f t="shared" si="923"/>
        <v>8.1002139358899541</v>
      </c>
      <c r="EB115" s="4">
        <f t="shared" si="923"/>
        <v>9.0033378883935598</v>
      </c>
      <c r="EC115" s="4">
        <f t="shared" si="923"/>
        <v>9.2258217392775954</v>
      </c>
      <c r="ED115" s="4">
        <f t="shared" si="923"/>
        <v>8.6460705294718831</v>
      </c>
      <c r="EE115" s="4">
        <f t="shared" si="923"/>
        <v>7.4952077513395388</v>
      </c>
      <c r="EF115" s="4">
        <f t="shared" si="923"/>
        <v>5.6379376306212592</v>
      </c>
      <c r="EG115" s="4">
        <f t="shared" si="923"/>
        <v>5.0733890362730349</v>
      </c>
      <c r="EH115" s="4">
        <f t="shared" si="923"/>
        <v>4.3503179917732338</v>
      </c>
      <c r="EI115" s="4">
        <f t="shared" ref="EI115:ER118" si="924">100*(EI31/EE31-1)</f>
        <v>4.1909225081021795</v>
      </c>
      <c r="EJ115" s="11">
        <f t="shared" si="924"/>
        <v>3.7167267519383707</v>
      </c>
      <c r="EK115" s="11">
        <f t="shared" si="924"/>
        <v>3.1399800609968276</v>
      </c>
      <c r="EL115" s="11">
        <f t="shared" si="924"/>
        <v>3.4270484380406918</v>
      </c>
      <c r="EM115" s="11">
        <f t="shared" si="924"/>
        <v>3.2632080073133674</v>
      </c>
      <c r="EN115" s="11">
        <f t="shared" si="924"/>
        <v>3.3309150471652282</v>
      </c>
      <c r="EO115" s="11">
        <f t="shared" si="924"/>
        <v>3.2094237124499214</v>
      </c>
      <c r="EP115" s="11">
        <f t="shared" si="924"/>
        <v>3.1759342335567542</v>
      </c>
      <c r="EQ115" s="11">
        <f t="shared" si="924"/>
        <v>3.3211072073239034</v>
      </c>
      <c r="ER115" s="11">
        <f t="shared" si="924"/>
        <v>3.4225815199253606</v>
      </c>
      <c r="ES115" s="11">
        <f t="shared" ref="ES115:FB118" si="925">100*(ES31/EO31-1)</f>
        <v>3.3413752142892994</v>
      </c>
      <c r="ET115" s="11">
        <f t="shared" si="925"/>
        <v>3.0503825052159872</v>
      </c>
      <c r="EU115" s="11">
        <f t="shared" si="925"/>
        <v>2.9000122912035131</v>
      </c>
      <c r="EV115" s="11">
        <f t="shared" si="925"/>
        <v>2.702659643269234</v>
      </c>
      <c r="EW115" s="11">
        <f t="shared" si="925"/>
        <v>2.6331947488399399</v>
      </c>
      <c r="EX115" s="11">
        <f t="shared" si="925"/>
        <v>2.6214980677609301</v>
      </c>
      <c r="EY115" s="11">
        <f t="shared" si="925"/>
        <v>2.5843871052528611</v>
      </c>
      <c r="EZ115" s="11">
        <f t="shared" si="925"/>
        <v>2.6409509358516825</v>
      </c>
      <c r="FA115" s="11">
        <f t="shared" si="925"/>
        <v>2.6911909696950342</v>
      </c>
      <c r="FB115" s="11">
        <f t="shared" si="925"/>
        <v>2.745898441424699</v>
      </c>
      <c r="FC115" s="11">
        <f t="shared" ref="FC115:FF118" si="926">100*(FC31/EY31-1)</f>
        <v>2.739708975616062</v>
      </c>
      <c r="FD115" s="11">
        <f t="shared" si="926"/>
        <v>2.7530559553826217</v>
      </c>
      <c r="FE115" s="11">
        <f t="shared" si="926"/>
        <v>2.7293430710413791</v>
      </c>
      <c r="FF115" s="11">
        <f t="shared" si="926"/>
        <v>2.6999959615119362</v>
      </c>
      <c r="FG115" s="11">
        <f t="shared" si="910"/>
        <v>2.6787158903807562</v>
      </c>
      <c r="FH115" s="11">
        <f t="shared" si="911"/>
        <v>2.6206832593579366</v>
      </c>
      <c r="FI115" s="11">
        <f t="shared" si="912"/>
        <v>2.5832305215147011</v>
      </c>
      <c r="FJ115" s="11">
        <f t="shared" si="913"/>
        <v>2.5537793634545336</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4"/>
        <v>9.0686901686925161</v>
      </c>
      <c r="AN116" s="4">
        <f t="shared" si="914"/>
        <v>8.9365963726268927</v>
      </c>
      <c r="AO116" s="4">
        <f t="shared" si="914"/>
        <v>8.5413318014835085</v>
      </c>
      <c r="AP116" s="4">
        <f t="shared" si="914"/>
        <v>8.9765012619662965</v>
      </c>
      <c r="AQ116" s="4">
        <f t="shared" si="914"/>
        <v>9.2907512860700869</v>
      </c>
      <c r="AR116" s="4">
        <f t="shared" si="914"/>
        <v>8.9607757472878635</v>
      </c>
      <c r="AS116" s="4">
        <f t="shared" si="914"/>
        <v>7.9902111099758644</v>
      </c>
      <c r="AT116" s="4">
        <f t="shared" si="914"/>
        <v>6.5781744062102243</v>
      </c>
      <c r="AU116" s="4">
        <f t="shared" si="914"/>
        <v>5.9359614972071206</v>
      </c>
      <c r="AV116" s="4">
        <f t="shared" si="914"/>
        <v>5.0870793757477717</v>
      </c>
      <c r="AW116" s="4">
        <f t="shared" si="915"/>
        <v>5.0593877803774001</v>
      </c>
      <c r="AX116" s="4">
        <f t="shared" si="915"/>
        <v>5.067865926663595</v>
      </c>
      <c r="AY116" s="4">
        <f t="shared" si="915"/>
        <v>4.8942236050232735</v>
      </c>
      <c r="AZ116" s="4">
        <f t="shared" si="915"/>
        <v>4.0539362093215514</v>
      </c>
      <c r="BA116" s="4">
        <f t="shared" si="915"/>
        <v>3.7679567737517905</v>
      </c>
      <c r="BB116" s="4">
        <f t="shared" si="915"/>
        <v>3.6555787831544118</v>
      </c>
      <c r="BC116" s="4">
        <f t="shared" si="915"/>
        <v>3.7245463198330997</v>
      </c>
      <c r="BD116" s="4">
        <f t="shared" si="915"/>
        <v>4.5135258418733226</v>
      </c>
      <c r="BE116" s="4">
        <f t="shared" si="915"/>
        <v>5.3518421765412771</v>
      </c>
      <c r="BF116" s="4">
        <f t="shared" si="915"/>
        <v>6.6725395085355688</v>
      </c>
      <c r="BG116" s="4">
        <f t="shared" si="916"/>
        <v>7.7676322755493965</v>
      </c>
      <c r="BH116" s="4">
        <f t="shared" si="916"/>
        <v>9.2115649020841026</v>
      </c>
      <c r="BI116" s="4">
        <f t="shared" si="916"/>
        <v>10.182565677828093</v>
      </c>
      <c r="BJ116" s="4">
        <f t="shared" si="916"/>
        <v>10.896648019899736</v>
      </c>
      <c r="BK116" s="4">
        <f t="shared" si="916"/>
        <v>13.247963168892252</v>
      </c>
      <c r="BL116" s="4">
        <f t="shared" si="916"/>
        <v>14.56907728468142</v>
      </c>
      <c r="BM116" s="4">
        <f t="shared" si="916"/>
        <v>16.478924174925179</v>
      </c>
      <c r="BN116" s="4">
        <f t="shared" si="916"/>
        <v>18.343019130060334</v>
      </c>
      <c r="BO116" s="4">
        <f t="shared" si="916"/>
        <v>18.302249473664812</v>
      </c>
      <c r="BP116" s="4">
        <f t="shared" si="916"/>
        <v>17.473155241308746</v>
      </c>
      <c r="BQ116" s="4">
        <f t="shared" si="917"/>
        <v>15.813057484882641</v>
      </c>
      <c r="BR116" s="4">
        <f t="shared" si="917"/>
        <v>12.954952465302627</v>
      </c>
      <c r="BS116" s="4">
        <f t="shared" si="917"/>
        <v>10.862456498340167</v>
      </c>
      <c r="BT116" s="4">
        <f t="shared" si="917"/>
        <v>8.8776901172974441</v>
      </c>
      <c r="BU116" s="4">
        <f t="shared" si="917"/>
        <v>5.5384316694308433</v>
      </c>
      <c r="BV116" s="4">
        <f t="shared" si="917"/>
        <v>1.7840332653892066</v>
      </c>
      <c r="BW116" s="4">
        <f t="shared" si="917"/>
        <v>-2.5193781700152074</v>
      </c>
      <c r="BX116" s="4">
        <f t="shared" si="917"/>
        <v>-6.1435155457462702</v>
      </c>
      <c r="BY116" s="4">
        <f t="shared" si="917"/>
        <v>-9.117665943695453</v>
      </c>
      <c r="BZ116" s="4">
        <f t="shared" si="917"/>
        <v>-11.592316906837308</v>
      </c>
      <c r="CA116" s="4">
        <f t="shared" si="918"/>
        <v>-15.374974402109631</v>
      </c>
      <c r="CB116" s="4">
        <f t="shared" si="918"/>
        <v>-16.595479467835506</v>
      </c>
      <c r="CC116" s="4">
        <f t="shared" si="918"/>
        <v>-14.762553666351174</v>
      </c>
      <c r="CD116" s="4">
        <f t="shared" si="918"/>
        <v>-10.304368999384739</v>
      </c>
      <c r="CE116" s="4">
        <f t="shared" si="918"/>
        <v>-4.8839187032529097</v>
      </c>
      <c r="CF116" s="4">
        <f t="shared" si="918"/>
        <v>-2.1607350743110487</v>
      </c>
      <c r="CG116" s="4">
        <f t="shared" si="918"/>
        <v>-2.3443976397874211</v>
      </c>
      <c r="CH116" s="4">
        <f t="shared" si="918"/>
        <v>-4.8078244692800425</v>
      </c>
      <c r="CI116" s="4">
        <f t="shared" si="918"/>
        <v>-7.074099290859559</v>
      </c>
      <c r="CJ116" s="4">
        <f t="shared" si="918"/>
        <v>-6.9229926475789512</v>
      </c>
      <c r="CK116" s="4">
        <f t="shared" si="919"/>
        <v>-6.4244368520009587</v>
      </c>
      <c r="CL116" s="4">
        <f t="shared" si="919"/>
        <v>-5.8430706106331387</v>
      </c>
      <c r="CM116" s="4">
        <f t="shared" si="919"/>
        <v>-2.6999875924794248</v>
      </c>
      <c r="CN116" s="4">
        <f t="shared" si="919"/>
        <v>0.24937313770863057</v>
      </c>
      <c r="CO116" s="4">
        <f t="shared" si="919"/>
        <v>3.7336746944596877</v>
      </c>
      <c r="CP116" s="4">
        <f t="shared" si="919"/>
        <v>7.3697683628773936</v>
      </c>
      <c r="CQ116" s="4">
        <f t="shared" si="919"/>
        <v>9.4734577738362802</v>
      </c>
      <c r="CR116" s="4">
        <f t="shared" si="919"/>
        <v>11.447719859019845</v>
      </c>
      <c r="CS116" s="4">
        <f t="shared" si="919"/>
        <v>13.055828627810072</v>
      </c>
      <c r="CT116" s="4">
        <f t="shared" si="919"/>
        <v>12.905724208159075</v>
      </c>
      <c r="CU116" s="4">
        <f t="shared" si="920"/>
        <v>11.948270914466574</v>
      </c>
      <c r="CV116" s="4">
        <f t="shared" si="920"/>
        <v>9.4424356690690381</v>
      </c>
      <c r="CW116" s="4">
        <f t="shared" si="920"/>
        <v>6.6586773301469115</v>
      </c>
      <c r="CX116" s="4">
        <f t="shared" si="920"/>
        <v>6.4724437702191384</v>
      </c>
      <c r="CY116" s="4">
        <f t="shared" si="920"/>
        <v>6.9084032209081991</v>
      </c>
      <c r="CZ116" s="4">
        <f t="shared" si="920"/>
        <v>7.1551172899117832</v>
      </c>
      <c r="DA116" s="4">
        <f t="shared" si="920"/>
        <v>7.8539903927714816</v>
      </c>
      <c r="DB116" s="4">
        <f t="shared" si="920"/>
        <v>9.6398290268512774</v>
      </c>
      <c r="DC116" s="4">
        <f t="shared" si="920"/>
        <v>10.445491541464303</v>
      </c>
      <c r="DD116" s="4">
        <f t="shared" si="920"/>
        <v>10.557003170343293</v>
      </c>
      <c r="DE116" s="4">
        <f t="shared" si="921"/>
        <v>11.35155154548384</v>
      </c>
      <c r="DF116" s="4">
        <f t="shared" si="921"/>
        <v>10.825040300070565</v>
      </c>
      <c r="DG116" s="4">
        <f t="shared" si="921"/>
        <v>11.658663668973412</v>
      </c>
      <c r="DH116" s="4">
        <f t="shared" si="921"/>
        <v>12.986108183232336</v>
      </c>
      <c r="DI116" s="4">
        <f t="shared" si="921"/>
        <v>13.373370055567801</v>
      </c>
      <c r="DJ116" s="4">
        <f t="shared" si="921"/>
        <v>12.966083048305755</v>
      </c>
      <c r="DK116" s="4">
        <f t="shared" si="921"/>
        <v>12.637921222779781</v>
      </c>
      <c r="DL116" s="4">
        <f t="shared" si="921"/>
        <v>12.884159364052872</v>
      </c>
      <c r="DM116" s="4">
        <f t="shared" si="921"/>
        <v>9.9335191994517338</v>
      </c>
      <c r="DN116" s="4">
        <f t="shared" si="921"/>
        <v>6.4730169037423568</v>
      </c>
      <c r="DO116" s="4">
        <f t="shared" si="922"/>
        <v>2.7142311803863617</v>
      </c>
      <c r="DP116" s="4">
        <f t="shared" si="922"/>
        <v>-1.0266943345765389</v>
      </c>
      <c r="DQ116" s="4">
        <f t="shared" si="922"/>
        <v>0.71564973659192788</v>
      </c>
      <c r="DR116" s="4">
        <f t="shared" si="922"/>
        <v>3.4712536604969202</v>
      </c>
      <c r="DS116" s="4">
        <f t="shared" si="922"/>
        <v>6.0452438825197907</v>
      </c>
      <c r="DT116" s="4">
        <f t="shared" si="922"/>
        <v>6.7312657286977773</v>
      </c>
      <c r="DU116" s="4">
        <f t="shared" si="922"/>
        <v>8.6964112970563399</v>
      </c>
      <c r="DV116" s="4">
        <f t="shared" si="922"/>
        <v>12.87699437959331</v>
      </c>
      <c r="DW116" s="4">
        <f t="shared" si="922"/>
        <v>16.12465577590325</v>
      </c>
      <c r="DX116" s="4">
        <f t="shared" si="922"/>
        <v>22.867767217028234</v>
      </c>
      <c r="DY116" s="4">
        <f t="shared" si="923"/>
        <v>24.435226708370415</v>
      </c>
      <c r="DZ116" s="4">
        <f t="shared" si="923"/>
        <v>23.504655686125275</v>
      </c>
      <c r="EA116" s="4">
        <f t="shared" si="923"/>
        <v>26.353273786167854</v>
      </c>
      <c r="EB116" s="4">
        <f t="shared" si="923"/>
        <v>22.671867431273938</v>
      </c>
      <c r="EC116" s="4">
        <f t="shared" si="923"/>
        <v>10.184689329907947</v>
      </c>
      <c r="ED116" s="4">
        <f t="shared" si="923"/>
        <v>1.4165620405231616</v>
      </c>
      <c r="EE116" s="4">
        <f t="shared" si="923"/>
        <v>-8.9651082184651223</v>
      </c>
      <c r="EF116" s="4">
        <f t="shared" si="923"/>
        <v>-10.908571857276561</v>
      </c>
      <c r="EG116" s="4">
        <f t="shared" si="923"/>
        <v>-2.0298716820351448</v>
      </c>
      <c r="EH116" s="4">
        <f t="shared" si="923"/>
        <v>2.0328770558176057</v>
      </c>
      <c r="EI116" s="4">
        <f t="shared" si="924"/>
        <v>6.4204894370952115</v>
      </c>
      <c r="EJ116" s="11">
        <f t="shared" si="924"/>
        <v>5.607855807380302</v>
      </c>
      <c r="EK116" s="11">
        <f t="shared" si="924"/>
        <v>2.1519747079041363</v>
      </c>
      <c r="EL116" s="11">
        <f t="shared" si="924"/>
        <v>3.5696070904528643</v>
      </c>
      <c r="EM116" s="11">
        <f t="shared" si="924"/>
        <v>5.066635230704386</v>
      </c>
      <c r="EN116" s="11">
        <f t="shared" si="924"/>
        <v>4.0523853839994795</v>
      </c>
      <c r="EO116" s="11">
        <f t="shared" si="924"/>
        <v>3.5701412149640843</v>
      </c>
      <c r="EP116" s="11">
        <f t="shared" si="924"/>
        <v>3.6169568336548386</v>
      </c>
      <c r="EQ116" s="11">
        <f t="shared" si="924"/>
        <v>3.7478526661130385</v>
      </c>
      <c r="ER116" s="11">
        <f t="shared" si="924"/>
        <v>3.7427919117358988</v>
      </c>
      <c r="ES116" s="11">
        <f t="shared" si="925"/>
        <v>3.7603067817882474</v>
      </c>
      <c r="ET116" s="11">
        <f t="shared" si="925"/>
        <v>3.7417064767422348</v>
      </c>
      <c r="EU116" s="11">
        <f t="shared" si="925"/>
        <v>3.8001115590561074</v>
      </c>
      <c r="EV116" s="11">
        <f t="shared" si="925"/>
        <v>3.7963483184188185</v>
      </c>
      <c r="EW116" s="11">
        <f t="shared" si="925"/>
        <v>3.7383859344732651</v>
      </c>
      <c r="EX116" s="11">
        <f t="shared" si="925"/>
        <v>3.6313227916208612</v>
      </c>
      <c r="EY116" s="11">
        <f t="shared" si="925"/>
        <v>3.5979159748607437</v>
      </c>
      <c r="EZ116" s="11">
        <f t="shared" si="925"/>
        <v>3.5765293751277794</v>
      </c>
      <c r="FA116" s="11">
        <f t="shared" si="925"/>
        <v>3.5739468240083561</v>
      </c>
      <c r="FB116" s="11">
        <f t="shared" si="925"/>
        <v>3.5806120839249056</v>
      </c>
      <c r="FC116" s="11">
        <f t="shared" si="926"/>
        <v>3.6136154428514811</v>
      </c>
      <c r="FD116" s="11">
        <f t="shared" si="926"/>
        <v>3.6665227626540675</v>
      </c>
      <c r="FE116" s="11">
        <f t="shared" si="926"/>
        <v>3.6778635251697001</v>
      </c>
      <c r="FF116" s="11">
        <f t="shared" si="926"/>
        <v>3.6593284049252883</v>
      </c>
      <c r="FG116" s="11">
        <f t="shared" si="910"/>
        <v>3.6341587921995266</v>
      </c>
      <c r="FH116" s="11">
        <f t="shared" si="911"/>
        <v>3.5942511818038536</v>
      </c>
      <c r="FI116" s="11">
        <f t="shared" si="912"/>
        <v>3.5715984494858244</v>
      </c>
      <c r="FJ116" s="11">
        <f t="shared" si="913"/>
        <v>3.5108973224635687</v>
      </c>
    </row>
    <row r="117" spans="2:166" x14ac:dyDescent="0.2">
      <c r="B117" t="str">
        <f>B33</f>
        <v>Housing permits (thous.)</v>
      </c>
      <c r="C117" s="4"/>
      <c r="D117" s="4"/>
      <c r="E117" s="4"/>
      <c r="F117" s="4"/>
      <c r="G117" s="4">
        <f t="shared" ref="G117:P118" si="927">100*(G33/C33-1)</f>
        <v>-70.629460946610067</v>
      </c>
      <c r="H117" s="4">
        <f t="shared" si="927"/>
        <v>-54.228569117644376</v>
      </c>
      <c r="I117" s="4">
        <f t="shared" si="927"/>
        <v>-40.967451864159486</v>
      </c>
      <c r="J117" s="4">
        <f t="shared" si="927"/>
        <v>-43.824476991878484</v>
      </c>
      <c r="K117" s="4">
        <f t="shared" si="927"/>
        <v>35.341035642386046</v>
      </c>
      <c r="L117" s="4">
        <f t="shared" si="927"/>
        <v>37.126430486211248</v>
      </c>
      <c r="M117" s="4">
        <f t="shared" si="927"/>
        <v>3.3452835497972844</v>
      </c>
      <c r="N117" s="4">
        <f t="shared" si="927"/>
        <v>46.549999379480433</v>
      </c>
      <c r="O117" s="4">
        <f t="shared" si="927"/>
        <v>-23.664532196072365</v>
      </c>
      <c r="P117" s="4">
        <f t="shared" si="927"/>
        <v>-16.717638543305579</v>
      </c>
      <c r="Q117" s="4">
        <f t="shared" ref="Q117:Z118" si="928">100*(Q33/M33-1)</f>
        <v>9.3910612395093462</v>
      </c>
      <c r="R117" s="4">
        <f t="shared" si="928"/>
        <v>29.934382398094183</v>
      </c>
      <c r="S117" s="4">
        <f t="shared" si="928"/>
        <v>21.85014650481374</v>
      </c>
      <c r="T117" s="4">
        <f t="shared" si="928"/>
        <v>17.938021454112029</v>
      </c>
      <c r="U117" s="4">
        <f t="shared" si="928"/>
        <v>27.990775439607951</v>
      </c>
      <c r="V117" s="4">
        <f t="shared" si="928"/>
        <v>-7.6417004048582875</v>
      </c>
      <c r="W117" s="4">
        <f t="shared" si="928"/>
        <v>6.1147372037100522</v>
      </c>
      <c r="X117" s="4">
        <f t="shared" si="928"/>
        <v>-0.35371399696815242</v>
      </c>
      <c r="Y117" s="4">
        <f t="shared" si="928"/>
        <v>-21.576576576576578</v>
      </c>
      <c r="Z117" s="4">
        <f t="shared" si="928"/>
        <v>-5.5068493150684965</v>
      </c>
      <c r="AA117" s="4">
        <f t="shared" ref="AA117:AJ118" si="929">100*(AA33/W33-1)</f>
        <v>12.495953382971825</v>
      </c>
      <c r="AB117" s="4">
        <f t="shared" si="929"/>
        <v>6.3894523326571973</v>
      </c>
      <c r="AC117" s="4">
        <f t="shared" si="929"/>
        <v>23.004020677771386</v>
      </c>
      <c r="AD117" s="4">
        <f t="shared" si="929"/>
        <v>18.20817628298057</v>
      </c>
      <c r="AE117" s="4">
        <f t="shared" si="929"/>
        <v>14.877697841726611</v>
      </c>
      <c r="AF117" s="4">
        <f t="shared" si="929"/>
        <v>-2.9551954242135414</v>
      </c>
      <c r="AG117" s="4">
        <f t="shared" si="929"/>
        <v>38.150828858276917</v>
      </c>
      <c r="AH117" s="4">
        <f t="shared" si="929"/>
        <v>-4.4395388766249706</v>
      </c>
      <c r="AI117" s="4">
        <f t="shared" si="929"/>
        <v>11.698396793587174</v>
      </c>
      <c r="AJ117" s="4">
        <f t="shared" si="929"/>
        <v>22.249508840864429</v>
      </c>
      <c r="AK117" s="4">
        <f t="shared" ref="AK117:AL118" si="930">100*(AK33/AG33-1)</f>
        <v>-0.60841642724354106</v>
      </c>
      <c r="AL117" s="4">
        <f t="shared" si="930"/>
        <v>46.996919917864474</v>
      </c>
      <c r="AM117" s="4">
        <f t="shared" si="914"/>
        <v>-17.066606862525234</v>
      </c>
      <c r="AN117" s="4">
        <f t="shared" si="914"/>
        <v>26.476496584973862</v>
      </c>
      <c r="AO117" s="4">
        <f t="shared" si="914"/>
        <v>-13.994218670294167</v>
      </c>
      <c r="AP117" s="4">
        <f t="shared" si="914"/>
        <v>-19.783481753099352</v>
      </c>
      <c r="AQ117" s="4">
        <f t="shared" si="914"/>
        <v>20.903190914007563</v>
      </c>
      <c r="AR117" s="4">
        <f t="shared" si="914"/>
        <v>-21.64866581956797</v>
      </c>
      <c r="AS117" s="4">
        <f t="shared" si="914"/>
        <v>0.65243179122183026</v>
      </c>
      <c r="AT117" s="4">
        <f t="shared" si="914"/>
        <v>-8.0104484109708274</v>
      </c>
      <c r="AU117" s="4">
        <f t="shared" si="914"/>
        <v>-9.2820398121225658</v>
      </c>
      <c r="AV117" s="4">
        <f t="shared" si="914"/>
        <v>-3.9529697952564335</v>
      </c>
      <c r="AW117" s="4">
        <f t="shared" si="915"/>
        <v>-22.549597328619132</v>
      </c>
      <c r="AX117" s="4">
        <f t="shared" si="915"/>
        <v>-33.483199242782767</v>
      </c>
      <c r="AY117" s="4">
        <f t="shared" si="915"/>
        <v>-27.588757396449704</v>
      </c>
      <c r="AZ117" s="4">
        <f t="shared" si="915"/>
        <v>4.3478260869565188</v>
      </c>
      <c r="BA117" s="4">
        <f t="shared" si="915"/>
        <v>-10.246005579507989</v>
      </c>
      <c r="BB117" s="4">
        <f t="shared" si="915"/>
        <v>20.882248310209881</v>
      </c>
      <c r="BC117" s="4">
        <f t="shared" si="915"/>
        <v>12.972420837589382</v>
      </c>
      <c r="BD117" s="4">
        <f t="shared" si="915"/>
        <v>-11.084142394822006</v>
      </c>
      <c r="BE117" s="4">
        <f t="shared" si="915"/>
        <v>36.903079966092122</v>
      </c>
      <c r="BF117" s="4">
        <f t="shared" si="915"/>
        <v>-10.623896409652733</v>
      </c>
      <c r="BG117" s="4">
        <f t="shared" si="916"/>
        <v>13.230861965039175</v>
      </c>
      <c r="BH117" s="4">
        <f t="shared" si="916"/>
        <v>0.40946314831664665</v>
      </c>
      <c r="BI117" s="4">
        <f t="shared" si="916"/>
        <v>7.925696594427234</v>
      </c>
      <c r="BJ117" s="4">
        <f t="shared" si="916"/>
        <v>37.108989134013839</v>
      </c>
      <c r="BK117" s="4">
        <f t="shared" si="916"/>
        <v>11.605003992547246</v>
      </c>
      <c r="BL117" s="4">
        <f t="shared" si="916"/>
        <v>5.1880380607159049</v>
      </c>
      <c r="BM117" s="4">
        <f t="shared" si="916"/>
        <v>-2.6582520558424139</v>
      </c>
      <c r="BN117" s="4">
        <f t="shared" si="916"/>
        <v>16.546589817483181</v>
      </c>
      <c r="BO117" s="4">
        <f t="shared" si="916"/>
        <v>-7.7510135940853768</v>
      </c>
      <c r="BP117" s="4">
        <f t="shared" si="916"/>
        <v>23.993107904372167</v>
      </c>
      <c r="BQ117" s="4">
        <f t="shared" si="917"/>
        <v>26.994106090373272</v>
      </c>
      <c r="BR117" s="4">
        <f t="shared" si="917"/>
        <v>-25.489388007418089</v>
      </c>
      <c r="BS117" s="4">
        <f t="shared" si="917"/>
        <v>64.658738366080669</v>
      </c>
      <c r="BT117" s="4">
        <f t="shared" si="917"/>
        <v>-11.829077644606567</v>
      </c>
      <c r="BU117" s="4">
        <f t="shared" si="917"/>
        <v>-11.819306930693074</v>
      </c>
      <c r="BV117" s="4">
        <f t="shared" si="917"/>
        <v>10.398230088495586</v>
      </c>
      <c r="BW117" s="4">
        <f t="shared" si="917"/>
        <v>-44.779400219814725</v>
      </c>
      <c r="BX117" s="4">
        <f t="shared" si="917"/>
        <v>-15.878644602048853</v>
      </c>
      <c r="BY117" s="4">
        <f t="shared" si="917"/>
        <v>-42.456140350877192</v>
      </c>
      <c r="BZ117" s="4">
        <f t="shared" si="917"/>
        <v>-56.162324649298597</v>
      </c>
      <c r="CA117" s="4">
        <f t="shared" si="918"/>
        <v>-62.38271253909582</v>
      </c>
      <c r="CB117" s="4">
        <f t="shared" si="918"/>
        <v>-68.032786885245898</v>
      </c>
      <c r="CC117" s="4">
        <f t="shared" si="918"/>
        <v>-58.384146341463413</v>
      </c>
      <c r="CD117" s="4">
        <f t="shared" si="918"/>
        <v>-24.057142857142853</v>
      </c>
      <c r="CE117" s="4">
        <f t="shared" si="918"/>
        <v>61.602418745275877</v>
      </c>
      <c r="CF117" s="4">
        <f t="shared" si="918"/>
        <v>12.747252747252746</v>
      </c>
      <c r="CG117" s="4">
        <f t="shared" si="918"/>
        <v>74.212454212454219</v>
      </c>
      <c r="CH117" s="4">
        <f t="shared" si="918"/>
        <v>47.554552294958619</v>
      </c>
      <c r="CI117" s="4">
        <f t="shared" si="918"/>
        <v>-39.990645463049582</v>
      </c>
      <c r="CJ117" s="4">
        <f t="shared" si="918"/>
        <v>102.72904483430798</v>
      </c>
      <c r="CK117" s="4">
        <f t="shared" si="919"/>
        <v>0.8830950378469371</v>
      </c>
      <c r="CL117" s="4">
        <f t="shared" si="919"/>
        <v>-3.5186129525752174</v>
      </c>
      <c r="CM117" s="4">
        <f t="shared" si="919"/>
        <v>121.82385035074046</v>
      </c>
      <c r="CN117" s="4">
        <f t="shared" si="919"/>
        <v>30.512820512820515</v>
      </c>
      <c r="CO117" s="4">
        <f t="shared" si="919"/>
        <v>79.199666527719884</v>
      </c>
      <c r="CP117" s="4">
        <f t="shared" si="919"/>
        <v>70.930232558139522</v>
      </c>
      <c r="CQ117" s="4">
        <f t="shared" si="919"/>
        <v>13.070976809557266</v>
      </c>
      <c r="CR117" s="4">
        <f t="shared" si="919"/>
        <v>-8.5707269155206323</v>
      </c>
      <c r="CS117" s="4">
        <f t="shared" si="919"/>
        <v>1.1863224005582707</v>
      </c>
      <c r="CT117" s="4">
        <f t="shared" si="919"/>
        <v>28.602350030921464</v>
      </c>
      <c r="CU117" s="4">
        <f t="shared" si="920"/>
        <v>-3.884400248601616</v>
      </c>
      <c r="CV117" s="4">
        <f t="shared" si="920"/>
        <v>41.418211120064477</v>
      </c>
      <c r="CW117" s="4">
        <f t="shared" si="920"/>
        <v>18.551724137931025</v>
      </c>
      <c r="CX117" s="4">
        <f t="shared" si="920"/>
        <v>3.798990141861025</v>
      </c>
      <c r="CY117" s="4">
        <f t="shared" si="920"/>
        <v>116.45651471063694</v>
      </c>
      <c r="CZ117" s="4">
        <f t="shared" si="920"/>
        <v>-7.0655270655270659</v>
      </c>
      <c r="DA117" s="4">
        <f t="shared" si="920"/>
        <v>15.571068450649594</v>
      </c>
      <c r="DB117" s="4">
        <f t="shared" si="920"/>
        <v>6.0921936529997778</v>
      </c>
      <c r="DC117" s="4">
        <f t="shared" si="920"/>
        <v>-46.153846153846153</v>
      </c>
      <c r="DD117" s="4">
        <f t="shared" si="920"/>
        <v>26.098508072756999</v>
      </c>
      <c r="DE117" s="4">
        <f t="shared" si="921"/>
        <v>-8.8255033557047007</v>
      </c>
      <c r="DF117" s="4">
        <f t="shared" si="921"/>
        <v>35.087336244541476</v>
      </c>
      <c r="DG117" s="4">
        <f t="shared" si="921"/>
        <v>18.113730929264914</v>
      </c>
      <c r="DH117" s="4">
        <f t="shared" si="921"/>
        <v>-18.541329011345219</v>
      </c>
      <c r="DI117" s="4">
        <f t="shared" si="921"/>
        <v>4.2142068457857951</v>
      </c>
      <c r="DJ117" s="4">
        <f t="shared" si="921"/>
        <v>10.344270244060127</v>
      </c>
      <c r="DK117" s="4">
        <f t="shared" si="921"/>
        <v>16.275246594645367</v>
      </c>
      <c r="DL117" s="4">
        <f t="shared" si="921"/>
        <v>-4.4568245125348183</v>
      </c>
      <c r="DM117" s="4">
        <f t="shared" si="921"/>
        <v>-28.606745541232559</v>
      </c>
      <c r="DN117" s="4">
        <f t="shared" si="921"/>
        <v>-21.048776915189691</v>
      </c>
      <c r="DO117" s="4">
        <f t="shared" si="922"/>
        <v>-18.299333467986266</v>
      </c>
      <c r="DP117" s="4">
        <f t="shared" si="922"/>
        <v>32.52811328613079</v>
      </c>
      <c r="DQ117" s="4">
        <f t="shared" si="922"/>
        <v>38.560474894880038</v>
      </c>
      <c r="DR117" s="4">
        <f t="shared" si="922"/>
        <v>20.055658627087205</v>
      </c>
      <c r="DS117" s="4">
        <f t="shared" si="922"/>
        <v>-1.0383189122373349</v>
      </c>
      <c r="DT117" s="4">
        <f t="shared" si="922"/>
        <v>-18.337523570081704</v>
      </c>
      <c r="DU117" s="4">
        <f t="shared" si="922"/>
        <v>-9.8000714030703318</v>
      </c>
      <c r="DV117" s="4">
        <f t="shared" si="922"/>
        <v>-27.986400865399474</v>
      </c>
      <c r="DW117" s="4">
        <f t="shared" si="922"/>
        <v>38.795903072695467</v>
      </c>
      <c r="DX117" s="4">
        <f t="shared" si="922"/>
        <v>-15.893784875889938</v>
      </c>
      <c r="DY117" s="4">
        <f t="shared" si="923"/>
        <v>18.642390659014453</v>
      </c>
      <c r="DZ117" s="4">
        <f t="shared" si="923"/>
        <v>76.137339055793987</v>
      </c>
      <c r="EA117" s="4">
        <f t="shared" si="923"/>
        <v>-3.8516918646508302</v>
      </c>
      <c r="EB117" s="4">
        <f t="shared" si="923"/>
        <v>49.279341111873705</v>
      </c>
      <c r="EC117" s="4">
        <f t="shared" si="923"/>
        <v>-17.447873227689737</v>
      </c>
      <c r="ED117" s="4">
        <f t="shared" si="923"/>
        <v>-47.076023391812861</v>
      </c>
      <c r="EE117" s="4">
        <f t="shared" si="923"/>
        <v>-27.967053538000751</v>
      </c>
      <c r="EF117" s="4">
        <f t="shared" si="923"/>
        <v>-40.996168582375482</v>
      </c>
      <c r="EG117" s="4">
        <f t="shared" si="923"/>
        <v>-38.351182056981202</v>
      </c>
      <c r="EH117" s="4">
        <f t="shared" si="923"/>
        <v>-14.088397790055252</v>
      </c>
      <c r="EI117" s="4">
        <f t="shared" si="924"/>
        <v>8.3679833679833671</v>
      </c>
      <c r="EJ117" s="11">
        <f t="shared" si="924"/>
        <v>2.5587662337662298</v>
      </c>
      <c r="EK117" s="11">
        <f t="shared" si="924"/>
        <v>23.248361193051448</v>
      </c>
      <c r="EL117" s="11">
        <f t="shared" si="924"/>
        <v>7.0874196141479162</v>
      </c>
      <c r="EM117" s="11">
        <f t="shared" si="924"/>
        <v>10.754076738609108</v>
      </c>
      <c r="EN117" s="11">
        <f t="shared" si="924"/>
        <v>14.148365998588087</v>
      </c>
      <c r="EO117" s="11">
        <f t="shared" si="924"/>
        <v>16.914574140545689</v>
      </c>
      <c r="EP117" s="11">
        <f t="shared" si="924"/>
        <v>17.212862997083068</v>
      </c>
      <c r="EQ117" s="11">
        <f t="shared" si="924"/>
        <v>7.6086756473228601</v>
      </c>
      <c r="ER117" s="11">
        <f t="shared" si="924"/>
        <v>10.237150313528742</v>
      </c>
      <c r="ES117" s="11">
        <f t="shared" si="925"/>
        <v>9.2770191619293119</v>
      </c>
      <c r="ET117" s="11">
        <f t="shared" si="925"/>
        <v>5.9315304045435724</v>
      </c>
      <c r="EU117" s="11">
        <f t="shared" si="925"/>
        <v>3.551265909064627</v>
      </c>
      <c r="EV117" s="11">
        <f t="shared" si="925"/>
        <v>3.0534958013552327</v>
      </c>
      <c r="EW117" s="11">
        <f t="shared" si="925"/>
        <v>5.2658118239310436</v>
      </c>
      <c r="EX117" s="11">
        <f t="shared" si="925"/>
        <v>4.2849319540593678</v>
      </c>
      <c r="EY117" s="11">
        <f t="shared" si="925"/>
        <v>3.7978446818515588</v>
      </c>
      <c r="EZ117" s="11">
        <f t="shared" si="925"/>
        <v>4.1960087163159354</v>
      </c>
      <c r="FA117" s="11">
        <f t="shared" si="925"/>
        <v>4.6129980606771426</v>
      </c>
      <c r="FB117" s="11">
        <f t="shared" si="925"/>
        <v>4.0850045000847768</v>
      </c>
      <c r="FC117" s="11">
        <f t="shared" si="926"/>
        <v>2.5453078462462919</v>
      </c>
      <c r="FD117" s="11">
        <f t="shared" si="926"/>
        <v>2.2470867626468438</v>
      </c>
      <c r="FE117" s="11">
        <f t="shared" si="926"/>
        <v>2.0758099713352074</v>
      </c>
      <c r="FF117" s="11">
        <f t="shared" si="926"/>
        <v>1.5455885977334161</v>
      </c>
      <c r="FG117" s="11">
        <f t="shared" si="910"/>
        <v>1.1408414578600201</v>
      </c>
      <c r="FH117" s="11">
        <f t="shared" si="911"/>
        <v>0.9726829348773558</v>
      </c>
      <c r="FI117" s="11">
        <f t="shared" si="912"/>
        <v>0.96383801966006821</v>
      </c>
      <c r="FJ117" s="11">
        <f t="shared" si="913"/>
        <v>-7.4000637164217675E-2</v>
      </c>
    </row>
    <row r="118" spans="2:166" x14ac:dyDescent="0.2">
      <c r="B118" t="str">
        <f>B34</f>
        <v>Population (thous.)</v>
      </c>
      <c r="C118" s="4"/>
      <c r="D118" s="4"/>
      <c r="E118" s="4"/>
      <c r="F118" s="4"/>
      <c r="G118" s="4">
        <f t="shared" si="927"/>
        <v>3.3013285296561001</v>
      </c>
      <c r="H118" s="4">
        <f t="shared" si="927"/>
        <v>2.8754416516208137</v>
      </c>
      <c r="I118" s="4">
        <f t="shared" si="927"/>
        <v>2.3427572909876959</v>
      </c>
      <c r="J118" s="4">
        <f t="shared" si="927"/>
        <v>1.8258297657055556</v>
      </c>
      <c r="K118" s="4">
        <f t="shared" si="927"/>
        <v>1.4421515299308352</v>
      </c>
      <c r="L118" s="4">
        <f t="shared" si="927"/>
        <v>1.273696790950174</v>
      </c>
      <c r="M118" s="4">
        <f t="shared" si="927"/>
        <v>1.2737245018055399</v>
      </c>
      <c r="N118" s="4">
        <f t="shared" si="927"/>
        <v>1.365671830714188</v>
      </c>
      <c r="O118" s="4">
        <f t="shared" si="927"/>
        <v>1.4743225739047627</v>
      </c>
      <c r="P118" s="4">
        <f t="shared" si="927"/>
        <v>1.5394440441074853</v>
      </c>
      <c r="Q118" s="4">
        <f t="shared" si="928"/>
        <v>1.5583511466468414</v>
      </c>
      <c r="R118" s="4">
        <f t="shared" si="928"/>
        <v>1.5426571514604692</v>
      </c>
      <c r="S118" s="4">
        <f t="shared" si="928"/>
        <v>1.503856880490817</v>
      </c>
      <c r="T118" s="4">
        <f t="shared" si="928"/>
        <v>1.4524502569485787</v>
      </c>
      <c r="U118" s="4">
        <f t="shared" si="928"/>
        <v>1.3954925139608054</v>
      </c>
      <c r="V118" s="4">
        <f t="shared" si="928"/>
        <v>1.3391078844445792</v>
      </c>
      <c r="W118" s="4">
        <f t="shared" si="928"/>
        <v>1.2893234010600718</v>
      </c>
      <c r="X118" s="4">
        <f t="shared" si="928"/>
        <v>1.251028314870628</v>
      </c>
      <c r="Y118" s="4">
        <f t="shared" si="928"/>
        <v>1.224864734292952</v>
      </c>
      <c r="Z118" s="4">
        <f t="shared" si="928"/>
        <v>1.2104349730146291</v>
      </c>
      <c r="AA118" s="4">
        <f t="shared" si="929"/>
        <v>1.2073557740229779</v>
      </c>
      <c r="AB118" s="4">
        <f t="shared" si="929"/>
        <v>1.2169151594375371</v>
      </c>
      <c r="AC118" s="4">
        <f t="shared" si="929"/>
        <v>1.2470116911624807</v>
      </c>
      <c r="AD118" s="4">
        <f t="shared" si="929"/>
        <v>1.3070997131702233</v>
      </c>
      <c r="AE118" s="4">
        <f t="shared" si="929"/>
        <v>1.4065131858320701</v>
      </c>
      <c r="AF118" s="4">
        <f t="shared" si="929"/>
        <v>1.5479063214717259</v>
      </c>
      <c r="AG118" s="4">
        <f t="shared" si="929"/>
        <v>1.7077365457402127</v>
      </c>
      <c r="AH118" s="4">
        <f t="shared" si="929"/>
        <v>1.8561702493048227</v>
      </c>
      <c r="AI118" s="4">
        <f t="shared" si="929"/>
        <v>1.96373387252331</v>
      </c>
      <c r="AJ118" s="4">
        <f t="shared" si="929"/>
        <v>2.0100678088837309</v>
      </c>
      <c r="AK118" s="4">
        <f t="shared" si="930"/>
        <v>2.00962628784771</v>
      </c>
      <c r="AL118" s="4">
        <f t="shared" si="930"/>
        <v>1.9852503718001735</v>
      </c>
      <c r="AM118" s="4">
        <f t="shared" si="914"/>
        <v>1.959363129451952</v>
      </c>
      <c r="AN118" s="4">
        <f t="shared" si="914"/>
        <v>1.9465986221832265</v>
      </c>
      <c r="AO118" s="4">
        <f t="shared" si="914"/>
        <v>1.9321157642537612</v>
      </c>
      <c r="AP118" s="4">
        <f t="shared" si="914"/>
        <v>1.8941025109971088</v>
      </c>
      <c r="AQ118" s="4">
        <f t="shared" si="914"/>
        <v>1.8111678691294264</v>
      </c>
      <c r="AR118" s="4">
        <f t="shared" si="914"/>
        <v>1.6730612853427251</v>
      </c>
      <c r="AS118" s="4">
        <f t="shared" si="914"/>
        <v>1.512367504406531</v>
      </c>
      <c r="AT118" s="4">
        <f t="shared" si="914"/>
        <v>1.3715791419819823</v>
      </c>
      <c r="AU118" s="4">
        <f t="shared" si="914"/>
        <v>1.2923642912930466</v>
      </c>
      <c r="AV118" s="4">
        <f t="shared" si="914"/>
        <v>1.3000565235971706</v>
      </c>
      <c r="AW118" s="4">
        <f t="shared" si="915"/>
        <v>1.3571033860833026</v>
      </c>
      <c r="AX118" s="4">
        <f t="shared" si="915"/>
        <v>1.4108859597888657</v>
      </c>
      <c r="AY118" s="4">
        <f t="shared" si="915"/>
        <v>1.40939962104214</v>
      </c>
      <c r="AZ118" s="4">
        <f t="shared" si="915"/>
        <v>1.3178523474321135</v>
      </c>
      <c r="BA118" s="4">
        <f t="shared" si="915"/>
        <v>1.1678658555740462</v>
      </c>
      <c r="BB118" s="4">
        <f t="shared" si="915"/>
        <v>1.0069520836347046</v>
      </c>
      <c r="BC118" s="4">
        <f t="shared" si="915"/>
        <v>0.88179288607574957</v>
      </c>
      <c r="BD118" s="4">
        <f t="shared" si="915"/>
        <v>0.82632902887052051</v>
      </c>
      <c r="BE118" s="4">
        <f t="shared" si="915"/>
        <v>0.82611411560937764</v>
      </c>
      <c r="BF118" s="4">
        <f t="shared" si="915"/>
        <v>0.8549807906335305</v>
      </c>
      <c r="BG118" s="4">
        <f t="shared" si="916"/>
        <v>0.88701759125939805</v>
      </c>
      <c r="BH118" s="4">
        <f t="shared" si="916"/>
        <v>0.90527466129184386</v>
      </c>
      <c r="BI118" s="4">
        <f t="shared" si="916"/>
        <v>0.92794964668008184</v>
      </c>
      <c r="BJ118" s="4">
        <f t="shared" si="916"/>
        <v>0.98181915920467766</v>
      </c>
      <c r="BK118" s="4">
        <f t="shared" si="916"/>
        <v>1.0934204128821401</v>
      </c>
      <c r="BL118" s="4">
        <f t="shared" si="916"/>
        <v>1.2761344997073154</v>
      </c>
      <c r="BM118" s="4">
        <f t="shared" si="916"/>
        <v>1.4915740676533673</v>
      </c>
      <c r="BN118" s="4">
        <f t="shared" si="916"/>
        <v>1.6886741208213429</v>
      </c>
      <c r="BO118" s="4">
        <f t="shared" si="916"/>
        <v>1.8167904714407879</v>
      </c>
      <c r="BP118" s="4">
        <f t="shared" si="916"/>
        <v>1.8401450923618334</v>
      </c>
      <c r="BQ118" s="4">
        <f t="shared" si="917"/>
        <v>1.7800858639861028</v>
      </c>
      <c r="BR118" s="4">
        <f t="shared" si="917"/>
        <v>1.6718110367646366</v>
      </c>
      <c r="BS118" s="4">
        <f t="shared" si="917"/>
        <v>1.5498535498059463</v>
      </c>
      <c r="BT118" s="4">
        <f t="shared" si="917"/>
        <v>1.4413697262446457</v>
      </c>
      <c r="BU118" s="4">
        <f t="shared" si="917"/>
        <v>1.3466226970725081</v>
      </c>
      <c r="BV118" s="4">
        <f t="shared" si="917"/>
        <v>1.2593380335319315</v>
      </c>
      <c r="BW118" s="4">
        <f t="shared" si="917"/>
        <v>1.1733658489336829</v>
      </c>
      <c r="BX118" s="4">
        <f t="shared" si="917"/>
        <v>1.0862621362356828</v>
      </c>
      <c r="BY118" s="4">
        <f t="shared" si="917"/>
        <v>1.0099830840983204</v>
      </c>
      <c r="BZ118" s="4">
        <f t="shared" si="917"/>
        <v>0.95992601636716302</v>
      </c>
      <c r="CA118" s="4">
        <f t="shared" si="918"/>
        <v>0.95133866444312432</v>
      </c>
      <c r="CB118" s="4">
        <f t="shared" si="918"/>
        <v>0.99140901178542684</v>
      </c>
      <c r="CC118" s="4">
        <f t="shared" si="918"/>
        <v>1.0555797089865537</v>
      </c>
      <c r="CD118" s="4">
        <f t="shared" si="918"/>
        <v>1.1115997434154368</v>
      </c>
      <c r="CE118" s="4">
        <f t="shared" si="918"/>
        <v>1.1274907756838148</v>
      </c>
      <c r="CF118" s="4">
        <f t="shared" si="918"/>
        <v>1.0809509412687879</v>
      </c>
      <c r="CG118" s="4">
        <f t="shared" si="918"/>
        <v>0.98723239556424147</v>
      </c>
      <c r="CH118" s="4">
        <f t="shared" si="918"/>
        <v>0.87069660501855051</v>
      </c>
      <c r="CI118" s="4">
        <f t="shared" si="918"/>
        <v>0.75535509554622848</v>
      </c>
      <c r="CJ118" s="4">
        <f t="shared" si="918"/>
        <v>0.66314092311259287</v>
      </c>
      <c r="CK118" s="4">
        <f t="shared" si="919"/>
        <v>0.60881915656167962</v>
      </c>
      <c r="CL118" s="4">
        <f t="shared" si="919"/>
        <v>0.60537331377650272</v>
      </c>
      <c r="CM118" s="4">
        <f t="shared" si="919"/>
        <v>0.66577596301078401</v>
      </c>
      <c r="CN118" s="4">
        <f t="shared" si="919"/>
        <v>0.79606277393433622</v>
      </c>
      <c r="CO118" s="4">
        <f t="shared" si="919"/>
        <v>0.97458751722669934</v>
      </c>
      <c r="CP118" s="4">
        <f t="shared" si="919"/>
        <v>1.1728057660439939</v>
      </c>
      <c r="CQ118" s="4">
        <f t="shared" si="919"/>
        <v>1.3621891660142493</v>
      </c>
      <c r="CR118" s="4">
        <f t="shared" si="919"/>
        <v>1.5192109845949542</v>
      </c>
      <c r="CS118" s="4">
        <f t="shared" si="919"/>
        <v>1.6401443832402718</v>
      </c>
      <c r="CT118" s="4">
        <f t="shared" si="919"/>
        <v>1.7263200766550746</v>
      </c>
      <c r="CU118" s="4">
        <f t="shared" si="920"/>
        <v>1.779179193464242</v>
      </c>
      <c r="CV118" s="4">
        <f t="shared" si="920"/>
        <v>1.8050918770186719</v>
      </c>
      <c r="CW118" s="4">
        <f t="shared" si="920"/>
        <v>1.8297203282517716</v>
      </c>
      <c r="CX118" s="4">
        <f t="shared" si="920"/>
        <v>1.8831134909335745</v>
      </c>
      <c r="CY118" s="4">
        <f t="shared" si="920"/>
        <v>1.9947882543109419</v>
      </c>
      <c r="CZ118" s="4">
        <f t="shared" si="920"/>
        <v>2.1763294626249818</v>
      </c>
      <c r="DA118" s="4">
        <f t="shared" si="920"/>
        <v>2.3697078391719195</v>
      </c>
      <c r="DB118" s="4">
        <f t="shared" si="920"/>
        <v>2.5005520510303691</v>
      </c>
      <c r="DC118" s="4">
        <f t="shared" si="920"/>
        <v>2.4959511566529535</v>
      </c>
      <c r="DD118" s="4">
        <f t="shared" si="920"/>
        <v>2.3135121791247215</v>
      </c>
      <c r="DE118" s="4">
        <f t="shared" si="921"/>
        <v>2.0257760023961069</v>
      </c>
      <c r="DF118" s="4">
        <f t="shared" si="921"/>
        <v>1.7314229347534349</v>
      </c>
      <c r="DG118" s="4">
        <f t="shared" si="921"/>
        <v>1.5261383469697964</v>
      </c>
      <c r="DH118" s="4">
        <f t="shared" si="921"/>
        <v>1.4766316026609605</v>
      </c>
      <c r="DI118" s="4">
        <f t="shared" si="921"/>
        <v>1.5426259960178434</v>
      </c>
      <c r="DJ118" s="4">
        <f t="shared" si="921"/>
        <v>1.6584912999147328</v>
      </c>
      <c r="DK118" s="4">
        <f t="shared" si="921"/>
        <v>1.7595129189385439</v>
      </c>
      <c r="DL118" s="4">
        <f t="shared" si="921"/>
        <v>1.7981577112079039</v>
      </c>
      <c r="DM118" s="4">
        <f t="shared" si="921"/>
        <v>1.7930548412452119</v>
      </c>
      <c r="DN118" s="4">
        <f t="shared" si="921"/>
        <v>1.778898202130752</v>
      </c>
      <c r="DO118" s="4">
        <f t="shared" si="922"/>
        <v>1.7897849989443548</v>
      </c>
      <c r="DP118" s="4">
        <f t="shared" si="922"/>
        <v>1.8446113225885519</v>
      </c>
      <c r="DQ118" s="4">
        <f t="shared" si="922"/>
        <v>1.9038292597241657</v>
      </c>
      <c r="DR118" s="4">
        <f t="shared" si="922"/>
        <v>1.9140847583742016</v>
      </c>
      <c r="DS118" s="4">
        <f t="shared" si="922"/>
        <v>1.8229726504795707</v>
      </c>
      <c r="DT118" s="4">
        <f t="shared" si="922"/>
        <v>1.6021199279347531</v>
      </c>
      <c r="DU118" s="4">
        <f t="shared" si="922"/>
        <v>1.3150106742555678</v>
      </c>
      <c r="DV118" s="4">
        <f t="shared" si="922"/>
        <v>1.0462804823095029</v>
      </c>
      <c r="DW118" s="4">
        <f t="shared" si="922"/>
        <v>0.87867119141331607</v>
      </c>
      <c r="DX118" s="4">
        <f t="shared" si="922"/>
        <v>0.86918637420048128</v>
      </c>
      <c r="DY118" s="4">
        <f t="shared" si="923"/>
        <v>0.97679834288211254</v>
      </c>
      <c r="DZ118" s="4">
        <f t="shared" si="923"/>
        <v>1.1367965681539749</v>
      </c>
      <c r="EA118" s="4">
        <f t="shared" si="923"/>
        <v>1.2848616733603269</v>
      </c>
      <c r="EB118" s="4">
        <f t="shared" si="923"/>
        <v>1.370484504492353</v>
      </c>
      <c r="EC118" s="4">
        <f t="shared" si="923"/>
        <v>1.3975795151546233</v>
      </c>
      <c r="ED118" s="4">
        <f t="shared" si="923"/>
        <v>1.3836285062635012</v>
      </c>
      <c r="EE118" s="4">
        <f t="shared" si="923"/>
        <v>1.345971563981041</v>
      </c>
      <c r="EF118" s="4">
        <f t="shared" si="923"/>
        <v>1.299749126280747</v>
      </c>
      <c r="EG118" s="4">
        <f t="shared" si="923"/>
        <v>1.2520422464188607</v>
      </c>
      <c r="EH118" s="4">
        <f t="shared" si="923"/>
        <v>1.2078781010756767</v>
      </c>
      <c r="EI118" s="4">
        <f t="shared" si="924"/>
        <v>1.1735188602576718</v>
      </c>
      <c r="EJ118" s="11">
        <f t="shared" si="924"/>
        <v>1.1547105520455014</v>
      </c>
      <c r="EK118" s="11">
        <f t="shared" si="924"/>
        <v>1.1506152938780767</v>
      </c>
      <c r="EL118" s="11">
        <f t="shared" si="924"/>
        <v>1.1583966751388175</v>
      </c>
      <c r="EM118" s="11">
        <f t="shared" si="924"/>
        <v>0.84972875146784865</v>
      </c>
      <c r="EN118" s="11">
        <f t="shared" si="924"/>
        <v>0.79046547108376775</v>
      </c>
      <c r="EO118" s="11">
        <f t="shared" si="924"/>
        <v>0.73805748643005487</v>
      </c>
      <c r="EP118" s="11">
        <f t="shared" si="924"/>
        <v>0.68538121979808686</v>
      </c>
      <c r="EQ118" s="11">
        <f t="shared" si="924"/>
        <v>0.94775473401982335</v>
      </c>
      <c r="ER118" s="11">
        <f t="shared" si="924"/>
        <v>0.96975573235460466</v>
      </c>
      <c r="ES118" s="11">
        <f t="shared" si="925"/>
        <v>0.98741685628760401</v>
      </c>
      <c r="ET118" s="11">
        <f t="shared" si="925"/>
        <v>1.0077824044142591</v>
      </c>
      <c r="EU118" s="11">
        <f t="shared" si="925"/>
        <v>1.0426306426566612</v>
      </c>
      <c r="EV118" s="11">
        <f t="shared" si="925"/>
        <v>1.0652422753073765</v>
      </c>
      <c r="EW118" s="11">
        <f t="shared" si="925"/>
        <v>1.0818631123671096</v>
      </c>
      <c r="EX118" s="11">
        <f t="shared" si="925"/>
        <v>1.0904229901886442</v>
      </c>
      <c r="EY118" s="11">
        <f t="shared" si="925"/>
        <v>1.080909497964444</v>
      </c>
      <c r="EZ118" s="11">
        <f t="shared" si="925"/>
        <v>1.0730645030842867</v>
      </c>
      <c r="FA118" s="11">
        <f t="shared" si="925"/>
        <v>1.0616815871924423</v>
      </c>
      <c r="FB118" s="11">
        <f t="shared" si="925"/>
        <v>1.0485107296213325</v>
      </c>
      <c r="FC118" s="11">
        <f t="shared" si="926"/>
        <v>1.0443118452498235</v>
      </c>
      <c r="FD118" s="11">
        <f t="shared" si="926"/>
        <v>1.0368988660109046</v>
      </c>
      <c r="FE118" s="11">
        <f t="shared" si="926"/>
        <v>1.0326259324022979</v>
      </c>
      <c r="FF118" s="11">
        <f t="shared" si="926"/>
        <v>1.0321445873618718</v>
      </c>
      <c r="FG118" s="11">
        <f t="shared" si="910"/>
        <v>1.0269238596860353</v>
      </c>
      <c r="FH118" s="11">
        <f t="shared" si="911"/>
        <v>1.0258126731579553</v>
      </c>
      <c r="FI118" s="11">
        <f t="shared" si="912"/>
        <v>1.0229874007306794</v>
      </c>
      <c r="FJ118" s="11">
        <f t="shared" si="913"/>
        <v>1.0166085800247915</v>
      </c>
    </row>
    <row r="121" spans="2:166" x14ac:dyDescent="0.2">
      <c r="B121" s="1" t="s">
        <v>221</v>
      </c>
    </row>
    <row r="122" spans="2:166" x14ac:dyDescent="0.2">
      <c r="B122" s="1"/>
      <c r="C122" s="15" t="str">
        <f t="shared" ref="C122:AH122" si="931">C4</f>
        <v>1990Q1</v>
      </c>
      <c r="D122" s="15" t="str">
        <f t="shared" si="931"/>
        <v>1990Q2</v>
      </c>
      <c r="E122" s="15" t="str">
        <f t="shared" si="931"/>
        <v>1990Q3</v>
      </c>
      <c r="F122" s="15" t="str">
        <f t="shared" si="931"/>
        <v>1990Q4</v>
      </c>
      <c r="G122" s="15" t="str">
        <f t="shared" si="931"/>
        <v>1991Q1</v>
      </c>
      <c r="H122" s="15" t="str">
        <f t="shared" si="931"/>
        <v>1991Q2</v>
      </c>
      <c r="I122" s="15" t="str">
        <f t="shared" si="931"/>
        <v>1991Q3</v>
      </c>
      <c r="J122" s="15" t="str">
        <f t="shared" si="931"/>
        <v>1991Q4</v>
      </c>
      <c r="K122" s="15" t="str">
        <f t="shared" si="931"/>
        <v>1992Q1</v>
      </c>
      <c r="L122" s="15" t="str">
        <f t="shared" si="931"/>
        <v>1992Q2</v>
      </c>
      <c r="M122" s="15" t="str">
        <f t="shared" si="931"/>
        <v>1992Q3</v>
      </c>
      <c r="N122" s="15" t="str">
        <f t="shared" si="931"/>
        <v>1992Q4</v>
      </c>
      <c r="O122" s="15" t="str">
        <f t="shared" si="931"/>
        <v>1993Q1</v>
      </c>
      <c r="P122" s="15" t="str">
        <f t="shared" si="931"/>
        <v>1993Q2</v>
      </c>
      <c r="Q122" s="15" t="str">
        <f t="shared" si="931"/>
        <v>1993Q3</v>
      </c>
      <c r="R122" s="15" t="str">
        <f t="shared" si="931"/>
        <v>1993Q4</v>
      </c>
      <c r="S122" s="15" t="str">
        <f t="shared" si="931"/>
        <v>1994Q1</v>
      </c>
      <c r="T122" s="15" t="str">
        <f t="shared" si="931"/>
        <v>1994Q2</v>
      </c>
      <c r="U122" s="15" t="str">
        <f t="shared" si="931"/>
        <v>1994Q3</v>
      </c>
      <c r="V122" s="15" t="str">
        <f t="shared" si="931"/>
        <v>1994Q4</v>
      </c>
      <c r="W122" s="15" t="str">
        <f t="shared" si="931"/>
        <v>1995Q1</v>
      </c>
      <c r="X122" s="15" t="str">
        <f t="shared" si="931"/>
        <v>1995Q2</v>
      </c>
      <c r="Y122" s="15" t="str">
        <f t="shared" si="931"/>
        <v>1995Q3</v>
      </c>
      <c r="Z122" s="15" t="str">
        <f t="shared" si="931"/>
        <v>1995Q4</v>
      </c>
      <c r="AA122" s="15" t="str">
        <f t="shared" si="931"/>
        <v>1996Q1</v>
      </c>
      <c r="AB122" s="15" t="str">
        <f t="shared" si="931"/>
        <v>1996Q2</v>
      </c>
      <c r="AC122" s="15" t="str">
        <f t="shared" si="931"/>
        <v>1996Q3</v>
      </c>
      <c r="AD122" s="15" t="str">
        <f t="shared" si="931"/>
        <v>1996Q4</v>
      </c>
      <c r="AE122" s="15" t="str">
        <f t="shared" si="931"/>
        <v>1997Q1</v>
      </c>
      <c r="AF122" s="15" t="str">
        <f t="shared" si="931"/>
        <v>1997Q2</v>
      </c>
      <c r="AG122" s="15" t="str">
        <f t="shared" si="931"/>
        <v>1997Q3</v>
      </c>
      <c r="AH122" s="15" t="str">
        <f t="shared" si="931"/>
        <v>1997Q4</v>
      </c>
      <c r="AI122" s="15" t="str">
        <f t="shared" ref="AI122:BN122" si="932">AI4</f>
        <v>1998Q1</v>
      </c>
      <c r="AJ122" s="15" t="str">
        <f t="shared" si="932"/>
        <v>1998Q2</v>
      </c>
      <c r="AK122" s="15" t="str">
        <f t="shared" si="932"/>
        <v>1998Q3</v>
      </c>
      <c r="AL122" s="15" t="str">
        <f t="shared" si="932"/>
        <v>1998Q4</v>
      </c>
      <c r="AM122" s="15" t="str">
        <f t="shared" si="932"/>
        <v>1999Q1</v>
      </c>
      <c r="AN122" s="15" t="str">
        <f t="shared" si="932"/>
        <v>1999Q2</v>
      </c>
      <c r="AO122" s="15" t="str">
        <f t="shared" si="932"/>
        <v>1999Q3</v>
      </c>
      <c r="AP122" s="15" t="str">
        <f t="shared" si="932"/>
        <v>1999Q4</v>
      </c>
      <c r="AQ122" s="15" t="str">
        <f t="shared" si="932"/>
        <v>2000Q1</v>
      </c>
      <c r="AR122" s="15" t="str">
        <f t="shared" si="932"/>
        <v>2000Q2</v>
      </c>
      <c r="AS122" s="15" t="str">
        <f t="shared" si="932"/>
        <v>2000Q3</v>
      </c>
      <c r="AT122" s="15" t="str">
        <f t="shared" si="932"/>
        <v>2000Q4</v>
      </c>
      <c r="AU122" s="15" t="str">
        <f t="shared" si="932"/>
        <v>2001Q1</v>
      </c>
      <c r="AV122" s="15" t="str">
        <f t="shared" si="932"/>
        <v>2001Q2</v>
      </c>
      <c r="AW122" s="15" t="str">
        <f t="shared" si="932"/>
        <v>2001Q3</v>
      </c>
      <c r="AX122" s="15" t="str">
        <f t="shared" si="932"/>
        <v>2001Q4</v>
      </c>
      <c r="AY122" s="15" t="str">
        <f t="shared" si="932"/>
        <v>2002Q1</v>
      </c>
      <c r="AZ122" s="15" t="str">
        <f t="shared" si="932"/>
        <v>2002Q2</v>
      </c>
      <c r="BA122" s="15" t="str">
        <f t="shared" si="932"/>
        <v>2002Q3</v>
      </c>
      <c r="BB122" s="15" t="str">
        <f t="shared" si="932"/>
        <v>2002Q4</v>
      </c>
      <c r="BC122" s="15" t="str">
        <f t="shared" si="932"/>
        <v>2003Q1</v>
      </c>
      <c r="BD122" s="15" t="str">
        <f t="shared" si="932"/>
        <v>2003Q2</v>
      </c>
      <c r="BE122" s="15" t="str">
        <f t="shared" si="932"/>
        <v>2003Q3</v>
      </c>
      <c r="BF122" s="15" t="str">
        <f t="shared" si="932"/>
        <v>2003Q4</v>
      </c>
      <c r="BG122" s="15" t="str">
        <f t="shared" si="932"/>
        <v>2004Q1</v>
      </c>
      <c r="BH122" s="15" t="str">
        <f t="shared" si="932"/>
        <v>2004Q2</v>
      </c>
      <c r="BI122" s="15" t="str">
        <f t="shared" si="932"/>
        <v>2004Q3</v>
      </c>
      <c r="BJ122" s="15" t="str">
        <f t="shared" si="932"/>
        <v>2004Q4</v>
      </c>
      <c r="BK122" s="15" t="str">
        <f t="shared" si="932"/>
        <v>2005Q1</v>
      </c>
      <c r="BL122" s="15" t="str">
        <f t="shared" si="932"/>
        <v>2005Q2</v>
      </c>
      <c r="BM122" s="15" t="str">
        <f t="shared" si="932"/>
        <v>2005Q3</v>
      </c>
      <c r="BN122" s="15" t="str">
        <f t="shared" si="932"/>
        <v>2005Q4</v>
      </c>
      <c r="BO122" s="15" t="str">
        <f t="shared" ref="BO122:CT122" si="933">BO4</f>
        <v>2006Q1</v>
      </c>
      <c r="BP122" s="15" t="str">
        <f t="shared" si="933"/>
        <v>2006Q2</v>
      </c>
      <c r="BQ122" s="15" t="str">
        <f t="shared" si="933"/>
        <v>2006Q3</v>
      </c>
      <c r="BR122" s="15" t="str">
        <f t="shared" si="933"/>
        <v>2006Q4</v>
      </c>
      <c r="BS122" s="15" t="str">
        <f t="shared" si="933"/>
        <v>2007Q1</v>
      </c>
      <c r="BT122" s="15" t="str">
        <f t="shared" si="933"/>
        <v>2007Q2</v>
      </c>
      <c r="BU122" s="15" t="str">
        <f t="shared" si="933"/>
        <v>2007Q3</v>
      </c>
      <c r="BV122" s="15" t="str">
        <f t="shared" si="933"/>
        <v>2007Q4</v>
      </c>
      <c r="BW122" s="15" t="str">
        <f t="shared" si="933"/>
        <v>2008Q1</v>
      </c>
      <c r="BX122" s="15" t="str">
        <f t="shared" si="933"/>
        <v>2008Q2</v>
      </c>
      <c r="BY122" s="15" t="str">
        <f t="shared" si="933"/>
        <v>2008Q3</v>
      </c>
      <c r="BZ122" s="15" t="str">
        <f t="shared" si="933"/>
        <v>2008Q4</v>
      </c>
      <c r="CA122" s="15" t="str">
        <f t="shared" si="933"/>
        <v>2009Q1</v>
      </c>
      <c r="CB122" s="15" t="str">
        <f t="shared" si="933"/>
        <v>2009Q2</v>
      </c>
      <c r="CC122" s="15" t="str">
        <f t="shared" si="933"/>
        <v>2009Q3</v>
      </c>
      <c r="CD122" s="15" t="str">
        <f t="shared" si="933"/>
        <v>2009Q4</v>
      </c>
      <c r="CE122" s="15" t="str">
        <f t="shared" si="933"/>
        <v>2010Q1</v>
      </c>
      <c r="CF122" s="15" t="str">
        <f t="shared" si="933"/>
        <v>2010Q2</v>
      </c>
      <c r="CG122" s="15" t="str">
        <f t="shared" si="933"/>
        <v>2010Q3</v>
      </c>
      <c r="CH122" s="15" t="str">
        <f t="shared" si="933"/>
        <v>2010Q4</v>
      </c>
      <c r="CI122" s="15" t="str">
        <f t="shared" si="933"/>
        <v>2011Q1</v>
      </c>
      <c r="CJ122" s="15" t="str">
        <f t="shared" si="933"/>
        <v>2011Q2</v>
      </c>
      <c r="CK122" s="15" t="str">
        <f t="shared" si="933"/>
        <v>2011Q3</v>
      </c>
      <c r="CL122" s="15" t="str">
        <f t="shared" si="933"/>
        <v>2011Q4</v>
      </c>
      <c r="CM122" s="15" t="str">
        <f t="shared" si="933"/>
        <v>2012Q1</v>
      </c>
      <c r="CN122" s="15" t="str">
        <f t="shared" si="933"/>
        <v>2012Q2</v>
      </c>
      <c r="CO122" s="15" t="str">
        <f t="shared" si="933"/>
        <v>2012Q3</v>
      </c>
      <c r="CP122" s="15" t="str">
        <f t="shared" si="933"/>
        <v>2012Q4</v>
      </c>
      <c r="CQ122" s="15" t="str">
        <f t="shared" si="933"/>
        <v>2013Q1</v>
      </c>
      <c r="CR122" s="15" t="str">
        <f t="shared" si="933"/>
        <v>2013Q2</v>
      </c>
      <c r="CS122" s="15" t="str">
        <f t="shared" si="933"/>
        <v>2013Q3</v>
      </c>
      <c r="CT122" s="15" t="str">
        <f t="shared" si="933"/>
        <v>2013Q4</v>
      </c>
      <c r="CU122" s="15" t="str">
        <f t="shared" ref="CU122:DZ122" si="934">CU4</f>
        <v>2014Q1</v>
      </c>
      <c r="CV122" s="15" t="str">
        <f t="shared" si="934"/>
        <v>2014Q2</v>
      </c>
      <c r="CW122" s="15" t="str">
        <f t="shared" si="934"/>
        <v>2014Q3</v>
      </c>
      <c r="CX122" s="15" t="str">
        <f t="shared" si="934"/>
        <v>2014Q4</v>
      </c>
      <c r="CY122" s="15" t="str">
        <f t="shared" si="934"/>
        <v>2015Q1</v>
      </c>
      <c r="CZ122" s="15" t="str">
        <f t="shared" si="934"/>
        <v>2015Q2</v>
      </c>
      <c r="DA122" s="15" t="str">
        <f t="shared" si="934"/>
        <v>2015Q3</v>
      </c>
      <c r="DB122" s="15" t="str">
        <f t="shared" si="934"/>
        <v>2015Q4</v>
      </c>
      <c r="DC122" s="15" t="str">
        <f t="shared" si="934"/>
        <v>2016Q1</v>
      </c>
      <c r="DD122" s="15" t="str">
        <f t="shared" si="934"/>
        <v>2016Q2</v>
      </c>
      <c r="DE122" s="15" t="str">
        <f t="shared" si="934"/>
        <v>2016Q3</v>
      </c>
      <c r="DF122" s="15" t="str">
        <f t="shared" si="934"/>
        <v>2016Q4</v>
      </c>
      <c r="DG122" s="15" t="str">
        <f t="shared" si="934"/>
        <v>2017Q1</v>
      </c>
      <c r="DH122" s="15" t="str">
        <f t="shared" si="934"/>
        <v>2017Q2</v>
      </c>
      <c r="DI122" s="15" t="str">
        <f t="shared" si="934"/>
        <v>2017Q3</v>
      </c>
      <c r="DJ122" s="15" t="str">
        <f t="shared" si="934"/>
        <v>2017Q4</v>
      </c>
      <c r="DK122" s="15" t="str">
        <f t="shared" si="934"/>
        <v>2018Q1</v>
      </c>
      <c r="DL122" s="15" t="str">
        <f t="shared" si="934"/>
        <v>2018Q2</v>
      </c>
      <c r="DM122" s="15" t="str">
        <f t="shared" si="934"/>
        <v>2018Q3</v>
      </c>
      <c r="DN122" s="15" t="str">
        <f t="shared" si="934"/>
        <v>2018Q4</v>
      </c>
      <c r="DO122" s="15" t="str">
        <f t="shared" si="934"/>
        <v>2019Q1</v>
      </c>
      <c r="DP122" s="15" t="str">
        <f t="shared" si="934"/>
        <v>2019Q2</v>
      </c>
      <c r="DQ122" s="15" t="str">
        <f t="shared" si="934"/>
        <v>2019Q3</v>
      </c>
      <c r="DR122" s="15" t="str">
        <f t="shared" si="934"/>
        <v>2019Q4</v>
      </c>
      <c r="DS122" s="15" t="str">
        <f t="shared" si="934"/>
        <v>2020Q1</v>
      </c>
      <c r="DT122" s="15" t="str">
        <f t="shared" si="934"/>
        <v>2020Q2</v>
      </c>
      <c r="DU122" s="15" t="str">
        <f t="shared" si="934"/>
        <v>2020Q3</v>
      </c>
      <c r="DV122" s="15" t="str">
        <f t="shared" si="934"/>
        <v>2020Q4</v>
      </c>
      <c r="DW122" s="15" t="str">
        <f t="shared" si="934"/>
        <v>2021Q1</v>
      </c>
      <c r="DX122" s="15" t="str">
        <f t="shared" si="934"/>
        <v>2021Q2</v>
      </c>
      <c r="DY122" s="15" t="str">
        <f t="shared" si="934"/>
        <v>2021Q3</v>
      </c>
      <c r="DZ122" s="15" t="str">
        <f t="shared" si="934"/>
        <v>2021Q4</v>
      </c>
      <c r="EA122" s="15" t="str">
        <f t="shared" ref="EA122:FF122" si="935">EA4</f>
        <v>2022Q1</v>
      </c>
      <c r="EB122" s="15" t="str">
        <f t="shared" si="935"/>
        <v>2022Q2</v>
      </c>
      <c r="EC122" s="15" t="str">
        <f t="shared" si="935"/>
        <v>2022Q3</v>
      </c>
      <c r="ED122" s="15" t="str">
        <f t="shared" si="935"/>
        <v>2022Q4</v>
      </c>
      <c r="EE122" s="15" t="str">
        <f t="shared" si="935"/>
        <v>2023Q1</v>
      </c>
      <c r="EF122" s="15" t="str">
        <f t="shared" si="935"/>
        <v>2023Q2</v>
      </c>
      <c r="EG122" s="15" t="str">
        <f t="shared" si="935"/>
        <v>2023Q3</v>
      </c>
      <c r="EH122" s="15" t="str">
        <f t="shared" si="935"/>
        <v>2023Q4</v>
      </c>
      <c r="EI122" s="15" t="str">
        <f t="shared" si="935"/>
        <v>2024Q1</v>
      </c>
      <c r="EJ122" s="15" t="str">
        <f t="shared" si="935"/>
        <v>2024Q2</v>
      </c>
      <c r="EK122" s="15" t="str">
        <f t="shared" si="935"/>
        <v>2024Q3</v>
      </c>
      <c r="EL122" s="15" t="str">
        <f t="shared" si="935"/>
        <v>2024Q4</v>
      </c>
      <c r="EM122" s="15" t="str">
        <f t="shared" si="935"/>
        <v>2025Q1</v>
      </c>
      <c r="EN122" s="15" t="str">
        <f t="shared" si="935"/>
        <v>2025Q2</v>
      </c>
      <c r="EO122" s="15" t="str">
        <f t="shared" si="935"/>
        <v>2025Q3</v>
      </c>
      <c r="EP122" s="15" t="str">
        <f t="shared" si="935"/>
        <v>2025Q4</v>
      </c>
      <c r="EQ122" s="15" t="str">
        <f t="shared" si="935"/>
        <v>2026Q1</v>
      </c>
      <c r="ER122" s="15" t="str">
        <f t="shared" si="935"/>
        <v>2026Q2</v>
      </c>
      <c r="ES122" s="15" t="str">
        <f t="shared" si="935"/>
        <v>2026Q3</v>
      </c>
      <c r="ET122" s="15" t="str">
        <f t="shared" si="935"/>
        <v>2026Q4</v>
      </c>
      <c r="EU122" s="15" t="str">
        <f t="shared" si="935"/>
        <v>2027Q1</v>
      </c>
      <c r="EV122" s="15" t="str">
        <f t="shared" si="935"/>
        <v>2027Q2</v>
      </c>
      <c r="EW122" s="15" t="str">
        <f t="shared" si="935"/>
        <v>2027Q3</v>
      </c>
      <c r="EX122" s="15" t="str">
        <f t="shared" si="935"/>
        <v>2027Q4</v>
      </c>
      <c r="EY122" s="15" t="str">
        <f t="shared" si="935"/>
        <v>2028Q1</v>
      </c>
      <c r="EZ122" s="15" t="str">
        <f t="shared" si="935"/>
        <v>2028Q2</v>
      </c>
      <c r="FA122" s="15" t="str">
        <f t="shared" si="935"/>
        <v>2028Q3</v>
      </c>
      <c r="FB122" s="15" t="str">
        <f t="shared" si="935"/>
        <v>2028Q4</v>
      </c>
      <c r="FC122" s="15" t="str">
        <f t="shared" si="935"/>
        <v>2029Q1</v>
      </c>
      <c r="FD122" s="15" t="str">
        <f t="shared" si="935"/>
        <v>2029Q2</v>
      </c>
      <c r="FE122" s="15" t="str">
        <f t="shared" si="935"/>
        <v>2029Q3</v>
      </c>
      <c r="FF122" s="15" t="str">
        <f t="shared" si="935"/>
        <v>2029Q4</v>
      </c>
      <c r="FG122" s="15" t="str">
        <f t="shared" ref="FG122:FJ122" si="936">FG4</f>
        <v>2030Q1</v>
      </c>
      <c r="FH122" s="15" t="str">
        <f t="shared" si="936"/>
        <v>2030Q2</v>
      </c>
      <c r="FI122" s="15" t="str">
        <f t="shared" si="936"/>
        <v>2030Q3</v>
      </c>
      <c r="FJ122" s="15" t="str">
        <f t="shared" si="936"/>
        <v>2030Q4</v>
      </c>
    </row>
    <row r="123" spans="2:166" x14ac:dyDescent="0.2">
      <c r="B123" t="str">
        <f t="shared" ref="B123:B136" si="937">B91</f>
        <v>Employment (thous.)</v>
      </c>
      <c r="C123" s="4"/>
      <c r="D123" s="4"/>
      <c r="E123" s="4"/>
      <c r="F123" s="4"/>
      <c r="G123" s="4">
        <f t="shared" ref="G123:G139" si="938">C7/C$7*G91</f>
        <v>0.98616336934094218</v>
      </c>
      <c r="H123" s="4">
        <f t="shared" ref="H123:H139" si="939">D7/D$7*H91</f>
        <v>0.41514996540417126</v>
      </c>
      <c r="I123" s="4">
        <f t="shared" ref="I123:I139" si="940">E7/E$7*I91</f>
        <v>-7.1554217226676986E-2</v>
      </c>
      <c r="J123" s="4">
        <f t="shared" ref="J123:J139" si="941">F7/F$7*J91</f>
        <v>0.54847894500222871</v>
      </c>
      <c r="K123" s="4">
        <f t="shared" ref="K123:K139" si="942">G7/G$7*K91</f>
        <v>1.6465851386676889</v>
      </c>
      <c r="L123" s="4">
        <f t="shared" ref="L123:L139" si="943">H7/H$7*L91</f>
        <v>1.4769765421372538</v>
      </c>
      <c r="M123" s="4">
        <f t="shared" ref="M123:M139" si="944">I7/I$7*M91</f>
        <v>0.80854491750457225</v>
      </c>
      <c r="N123" s="4">
        <f t="shared" ref="N123:N139" si="945">J7/J$7*N91</f>
        <v>1.1118397519971346</v>
      </c>
      <c r="O123" s="4">
        <f t="shared" ref="O123:O139" si="946">K7/K$7*O91</f>
        <v>0.53208785361671396</v>
      </c>
      <c r="P123" s="4">
        <f t="shared" ref="P123:P139" si="947">L7/L$7*P91</f>
        <v>0.723311289560713</v>
      </c>
      <c r="Q123" s="4">
        <f t="shared" ref="Q123:Q139" si="948">M7/M$7*Q91</f>
        <v>2.305552267077049</v>
      </c>
      <c r="R123" s="4">
        <f t="shared" ref="R123:R139" si="949">N7/N$7*R91</f>
        <v>0.61024144335368735</v>
      </c>
      <c r="S123" s="4">
        <f t="shared" ref="S123:S139" si="950">O7/O$7*S91</f>
        <v>0.89682142962159705</v>
      </c>
      <c r="T123" s="4">
        <f t="shared" ref="T123:T139" si="951">P7/P$7*T91</f>
        <v>0.99363953454290055</v>
      </c>
      <c r="U123" s="4">
        <f t="shared" ref="U123:U139" si="952">Q7/Q$7*U91</f>
        <v>-2.6036393091677379E-2</v>
      </c>
      <c r="V123" s="4">
        <f t="shared" ref="V123:V139" si="953">R7/R$7*V91</f>
        <v>2.344116268166907</v>
      </c>
      <c r="W123" s="4">
        <f t="shared" ref="W123:W139" si="954">S7/S$7*W91</f>
        <v>2.654893046569895</v>
      </c>
      <c r="X123" s="4">
        <f t="shared" ref="X123:X139" si="955">T7/T$7*X91</f>
        <v>2.2289296494079291</v>
      </c>
      <c r="Y123" s="4">
        <f t="shared" ref="Y123:Y139" si="956">U7/U$7*Y91</f>
        <v>2.1210718212859359</v>
      </c>
      <c r="Z123" s="4">
        <f t="shared" ref="Z123:Z139" si="957">V7/V$7*Z91</f>
        <v>0.46381126889600832</v>
      </c>
      <c r="AA123" s="4">
        <f t="shared" ref="AA123:AA139" si="958">W7/W$7*AA91</f>
        <v>2.0922640170333517</v>
      </c>
      <c r="AB123" s="4">
        <f t="shared" ref="AB123:AB139" si="959">X7/X$7*AB91</f>
        <v>2.8531682943447656</v>
      </c>
      <c r="AC123" s="4">
        <f t="shared" ref="AC123:AC139" si="960">Y7/Y$7*AC91</f>
        <v>3.828171488481491</v>
      </c>
      <c r="AD123" s="4">
        <f t="shared" ref="AD123:AD139" si="961">Z7/Z$7*AD91</f>
        <v>6.263892846964958</v>
      </c>
      <c r="AE123" s="4">
        <f t="shared" ref="AE123:AE139" si="962">AA7/AA$7*AE91</f>
        <v>4.8996162616094852</v>
      </c>
      <c r="AF123" s="4">
        <f t="shared" ref="AF123:AF139" si="963">AB7/AB$7*AF91</f>
        <v>6.1442490822269491</v>
      </c>
      <c r="AG123" s="4">
        <f t="shared" ref="AG123:AG139" si="964">AC7/AC$7*AG91</f>
        <v>6.0886414497024921</v>
      </c>
      <c r="AH123" s="4">
        <f t="shared" ref="AH123:AH139" si="965">AD7/AD$7*AH91</f>
        <v>5.9456125295001216</v>
      </c>
      <c r="AI123" s="4">
        <f t="shared" ref="AI123:AI139" si="966">AE7/AE$7*AI91</f>
        <v>5.5985579471954372</v>
      </c>
      <c r="AJ123" s="4">
        <f t="shared" ref="AJ123:AJ139" si="967">AF7/AF$7*AJ91</f>
        <v>4.9772461318424277</v>
      </c>
      <c r="AK123" s="4">
        <f t="shared" ref="AK123:AK139" si="968">AG7/AG$7*AK91</f>
        <v>4.7642322434594986</v>
      </c>
      <c r="AL123" s="4">
        <f t="shared" ref="AL123:AL139" si="969">AH7/AH$7*AL91</f>
        <v>3.9362106062523772</v>
      </c>
      <c r="AM123" s="4">
        <f t="shared" ref="AM123:AM139" si="970">AI7/AI$7*AM91</f>
        <v>3.4365900190782117</v>
      </c>
      <c r="AN123" s="4">
        <f t="shared" ref="AN123:AN139" si="971">AJ7/AJ$7*AN91</f>
        <v>2.4276053407317422</v>
      </c>
      <c r="AO123" s="4">
        <f t="shared" ref="AO123:AO139" si="972">AK7/AK$7*AO91</f>
        <v>2.3793738489870986</v>
      </c>
      <c r="AP123" s="4">
        <f t="shared" ref="AP123:AP139" si="973">AL7/AL$7*AP91</f>
        <v>2.2649780808572606</v>
      </c>
      <c r="AQ123" s="4">
        <f t="shared" ref="AQ123:AQ139" si="974">AM7/AM$7*AQ91</f>
        <v>2.3540832423249336</v>
      </c>
      <c r="AR123" s="4">
        <f t="shared" ref="AR123:AR139" si="975">AN7/AN$7*AR91</f>
        <v>2.5659629011584473</v>
      </c>
      <c r="AS123" s="4">
        <f t="shared" ref="AS123:AS139" si="976">AO7/AO$7*AS91</f>
        <v>2.1873650885019469</v>
      </c>
      <c r="AT123" s="4">
        <f t="shared" ref="AT123:AT139" si="977">AP7/AP$7*AT91</f>
        <v>2.0028578232912819</v>
      </c>
      <c r="AU123" s="4">
        <f t="shared" ref="AU123:AU139" si="978">AQ7/AQ$7*AU91</f>
        <v>1.0100770598696185</v>
      </c>
      <c r="AV123" s="4">
        <f t="shared" ref="AV123:AV139" si="979">AR7/AR$7*AV91</f>
        <v>-0.24286724829050144</v>
      </c>
      <c r="AW123" s="4">
        <f t="shared" ref="AW123:AW139" si="980">AS7/AS$7*AW91</f>
        <v>-1.7227620522931031</v>
      </c>
      <c r="AX123" s="4">
        <f t="shared" ref="AX123:AX139" si="981">AT7/AT$7*AX91</f>
        <v>-3.8453456608531056</v>
      </c>
      <c r="AY123" s="4">
        <f t="shared" ref="AY123:AY139" si="982">AU7/AU$7*AY91</f>
        <v>-4.4646839276073376</v>
      </c>
      <c r="AZ123" s="4">
        <f t="shared" ref="AZ123:AZ139" si="983">AV7/AV$7*AZ91</f>
        <v>-4.3775261777010854</v>
      </c>
      <c r="BA123" s="4">
        <f t="shared" ref="BA123:BA139" si="984">AW7/AW$7*BA91</f>
        <v>-3.0808177302254602</v>
      </c>
      <c r="BB123" s="4">
        <f t="shared" ref="BB123:BB139" si="985">AX7/AX$7*BB91</f>
        <v>-1.8405205905206112</v>
      </c>
      <c r="BC123" s="4">
        <f t="shared" ref="BC123:BC139" si="986">AY7/AY$7*BC91</f>
        <v>-0.90665618319858421</v>
      </c>
      <c r="BD123" s="4">
        <f t="shared" ref="BD123:BD139" si="987">AZ7/AZ$7*BD91</f>
        <v>-0.66493634902978771</v>
      </c>
      <c r="BE123" s="4">
        <f t="shared" ref="BE123:BE139" si="988">BA7/BA$7*BE91</f>
        <v>-1.0127642797299163</v>
      </c>
      <c r="BF123" s="4">
        <f t="shared" ref="BF123:BF139" si="989">BB7/BB$7*BF91</f>
        <v>-0.41310047988917242</v>
      </c>
      <c r="BG123" s="4">
        <f t="shared" ref="BG123:BG139" si="990">BC7/BC$7*BG91</f>
        <v>-0.15869080089264687</v>
      </c>
      <c r="BH123" s="4">
        <f t="shared" ref="BH123:BH139" si="991">BD7/BD$7*BH91</f>
        <v>0.65196834718557195</v>
      </c>
      <c r="BI123" s="4">
        <f t="shared" ref="BI123:BI139" si="992">BE7/BE$7*BI91</f>
        <v>0.98578576585099942</v>
      </c>
      <c r="BJ123" s="4">
        <f t="shared" ref="BJ123:BJ139" si="993">BF7/BF$7*BJ91</f>
        <v>1.4605429841774376</v>
      </c>
      <c r="BK123" s="4">
        <f t="shared" ref="BK123:BK139" si="994">BG7/BG$7*BK91</f>
        <v>1.9222172552525674</v>
      </c>
      <c r="BL123" s="4">
        <f t="shared" ref="BL123:BL139" si="995">BH7/BH$7*BL91</f>
        <v>2.3684731012658222</v>
      </c>
      <c r="BM123" s="4">
        <f t="shared" ref="BM123:BM139" si="996">BI7/BI$7*BM91</f>
        <v>2.7238888751941248</v>
      </c>
      <c r="BN123" s="4">
        <f t="shared" ref="BN123:BN139" si="997">BJ7/BJ$7*BN91</f>
        <v>3.1654711484319531</v>
      </c>
      <c r="BO123" s="4">
        <f t="shared" ref="BO123:BO139" si="998">BK7/BK$7*BO91</f>
        <v>3.4844054580896566</v>
      </c>
      <c r="BP123" s="4">
        <f t="shared" ref="BP123:BP139" si="999">BL7/BL$7*BP91</f>
        <v>3.3352654204704679</v>
      </c>
      <c r="BQ123" s="4">
        <f t="shared" ref="BQ123:BQ139" si="1000">BM7/BM$7*BQ91</f>
        <v>3.3355730466500422</v>
      </c>
      <c r="BR123" s="4">
        <f t="shared" ref="BR123:BR139" si="1001">BN7/BN$7*BR91</f>
        <v>2.7859515899383069</v>
      </c>
      <c r="BS123" s="4">
        <f t="shared" ref="BS123:BS139" si="1002">BO7/BO$7*BS91</f>
        <v>3.1057216858959347</v>
      </c>
      <c r="BT123" s="4">
        <f t="shared" ref="BT123:BT139" si="1003">BP7/BP$7*BT91</f>
        <v>3.0827120387033391</v>
      </c>
      <c r="BU123" s="4">
        <f t="shared" ref="BU123:BU139" si="1004">BQ7/BQ$7*BU91</f>
        <v>3.102503367237941</v>
      </c>
      <c r="BV123" s="4">
        <f t="shared" ref="BV123:BV139" si="1005">BR7/BR$7*BV91</f>
        <v>3.1283187883824892</v>
      </c>
      <c r="BW123" s="4">
        <f t="shared" ref="BW123:BW139" si="1006">BS7/BS$7*BW91</f>
        <v>2.6719039028066494</v>
      </c>
      <c r="BX123" s="4">
        <f t="shared" ref="BX123:BX139" si="1007">BT7/BT$7*BX91</f>
        <v>1.8931664626127942</v>
      </c>
      <c r="BY123" s="4">
        <f t="shared" ref="BY123:BY139" si="1008">BU7/BU$7*BY91</f>
        <v>1.425739898193612</v>
      </c>
      <c r="BZ123" s="4">
        <f t="shared" ref="BZ123:BZ139" si="1009">BV7/BV$7*BZ91</f>
        <v>-1.0006939935973236</v>
      </c>
      <c r="CA123" s="4">
        <f t="shared" ref="CA123:CA139" si="1010">BW7/BW$7*CA91</f>
        <v>-3.1673302342133836</v>
      </c>
      <c r="CB123" s="4">
        <f t="shared" ref="CB123:CB139" si="1011">BX7/BX$7*CB91</f>
        <v>-5.2201775661422589</v>
      </c>
      <c r="CC123" s="4">
        <f t="shared" ref="CC123:CC139" si="1012">BY7/BY$7*CC91</f>
        <v>-6.4822011503186783</v>
      </c>
      <c r="CD123" s="4">
        <f t="shared" ref="CD123:CD139" si="1013">BZ7/BZ$7*CD91</f>
        <v>-5.4226403147754727</v>
      </c>
      <c r="CE123" s="4">
        <f t="shared" ref="CE123:CE139" si="1014">CA7/CA$7*CE91</f>
        <v>-4.3183645342827699</v>
      </c>
      <c r="CF123" s="4">
        <f t="shared" ref="CF123:CF139" si="1015">CB7/CB$7*CF91</f>
        <v>-1.7631177368235829</v>
      </c>
      <c r="CG123" s="4">
        <f t="shared" ref="CG123:CG139" si="1016">CC7/CC$7*CG91</f>
        <v>-0.46780015197568359</v>
      </c>
      <c r="CH123" s="4">
        <f t="shared" ref="CH123:CH139" si="1017">CD7/CD$7*CH91</f>
        <v>0.81532134659525468</v>
      </c>
      <c r="CI123" s="4">
        <f t="shared" ref="CI123:CI139" si="1018">CE7/CE$7*CI91</f>
        <v>1.5196254951386434</v>
      </c>
      <c r="CJ123" s="4">
        <f t="shared" ref="CJ123:CJ139" si="1019">CF7/CF$7*CJ91</f>
        <v>1.7636937195296909</v>
      </c>
      <c r="CK123" s="4">
        <f t="shared" ref="CK123:CK139" si="1020">CG7/CG$7*CK91</f>
        <v>2.106644399379709</v>
      </c>
      <c r="CL123" s="4">
        <f t="shared" ref="CL123:CL139" si="1021">CH7/CH$7*CL91</f>
        <v>2.0704375667022434</v>
      </c>
      <c r="CM123" s="4">
        <f t="shared" ref="CM123:CM139" si="1022">CI7/CI$7*CM91</f>
        <v>2.3883844116534325</v>
      </c>
      <c r="CN123" s="4">
        <f t="shared" ref="CN123:CN139" si="1023">CJ7/CJ$7*CN91</f>
        <v>2.6161288807477145</v>
      </c>
      <c r="CO123" s="4">
        <f t="shared" ref="CO123:CO139" si="1024">CK7/CK$7*CO91</f>
        <v>2.5491845413337266</v>
      </c>
      <c r="CP123" s="4">
        <f t="shared" ref="CP123:CP139" si="1025">CL7/CL$7*CP91</f>
        <v>2.9183512244992826</v>
      </c>
      <c r="CQ123" s="4">
        <f t="shared" ref="CQ123:CQ139" si="1026">CM7/CM$7*CQ91</f>
        <v>3.0070673010300863</v>
      </c>
      <c r="CR123" s="4">
        <f t="shared" ref="CR123:CR139" si="1027">CN7/CN$7*CR91</f>
        <v>2.7325155620651964</v>
      </c>
      <c r="CS123" s="4">
        <f t="shared" ref="CS123:CS139" si="1028">CO7/CO$7*CS91</f>
        <v>2.9323976394996398</v>
      </c>
      <c r="CT123" s="4">
        <f t="shared" ref="CT123:CT139" si="1029">CP7/CP$7*CT91</f>
        <v>2.8468867115184926</v>
      </c>
      <c r="CU123" s="4">
        <f t="shared" ref="CU123:CU139" si="1030">CQ7/CQ$7*CU91</f>
        <v>2.8161434977578503</v>
      </c>
      <c r="CV123" s="4">
        <f t="shared" ref="CV123:CV139" si="1031">CR7/CR$7*CV91</f>
        <v>2.4704834038761225</v>
      </c>
      <c r="CW123" s="4">
        <f t="shared" ref="CW123:CW139" si="1032">CS7/CS$7*CW91</f>
        <v>2.9860988135293143</v>
      </c>
      <c r="CX123" s="4">
        <f t="shared" ref="CX123:CX139" si="1033">CT7/CT$7*CX91</f>
        <v>2.7614970914279224</v>
      </c>
      <c r="CY123" s="4">
        <f t="shared" ref="CY123:CY139" si="1034">CU7/CU$7*CY91</f>
        <v>2.8458653175156945</v>
      </c>
      <c r="CZ123" s="4">
        <f t="shared" ref="CZ123:CZ139" si="1035">CV7/CV$7*CZ91</f>
        <v>3.3783343116154718</v>
      </c>
      <c r="DA123" s="4">
        <f t="shared" ref="DA123:DA139" si="1036">CW7/CW$7*DA91</f>
        <v>3.2197743148844715</v>
      </c>
      <c r="DB123" s="4">
        <f t="shared" ref="DB123:DB139" si="1037">CX7/CX$7*DB91</f>
        <v>3.2533697904428172</v>
      </c>
      <c r="DC123" s="4">
        <f t="shared" ref="DC123:DC139" si="1038">CY7/CY$7*DC91</f>
        <v>3.3438646339136069</v>
      </c>
      <c r="DD123" s="4">
        <f t="shared" ref="DD123:DD139" si="1039">CZ7/CZ$7*DD91</f>
        <v>3.5055622147919019</v>
      </c>
      <c r="DE123" s="4">
        <f t="shared" ref="DE123:DE139" si="1040">DA7/DA$7*DE91</f>
        <v>3.1797263811090382</v>
      </c>
      <c r="DF123" s="4">
        <f t="shared" ref="DF123:DF139" si="1041">DB7/DB$7*DF91</f>
        <v>2.9750082754054885</v>
      </c>
      <c r="DG123" s="4">
        <f t="shared" ref="DG123:DG139" si="1042">DC7/DC$7*DG91</f>
        <v>2.7227214904181452</v>
      </c>
      <c r="DH123" s="4">
        <f t="shared" ref="DH123:DH139" si="1043">DD7/DD$7*DH91</f>
        <v>2.5985371800081092</v>
      </c>
      <c r="DI123" s="4">
        <f t="shared" ref="DI123:DI139" si="1044">DE7/DE$7*DI91</f>
        <v>2.3229061553985852</v>
      </c>
      <c r="DJ123" s="4">
        <f t="shared" ref="DJ123:DJ139" si="1045">DF7/DF$7*DJ91</f>
        <v>2.3044159601398384</v>
      </c>
      <c r="DK123" s="4">
        <f t="shared" ref="DK123:DK139" si="1046">DG7/DG$7*DK91</f>
        <v>2.48077499250976</v>
      </c>
      <c r="DL123" s="4">
        <f t="shared" ref="DL123:DL139" si="1047">DH7/DH$7*DL91</f>
        <v>2.0614269589497081</v>
      </c>
      <c r="DM123" s="4">
        <f t="shared" ref="DM123:DM139" si="1048">DI7/DI$7*DM91</f>
        <v>2.1557760201968312</v>
      </c>
      <c r="DN123" s="4">
        <f t="shared" ref="DN123:DN139" si="1049">DJ7/DJ$7*DN91</f>
        <v>2.3428447988059986</v>
      </c>
      <c r="DO123" s="4">
        <f t="shared" ref="DO123:DO139" si="1050">DK7/DK$7*DO91</f>
        <v>1.9471027345196346</v>
      </c>
      <c r="DP123" s="4">
        <f t="shared" ref="DP123:DP139" si="1051">DL7/DL$7*DP91</f>
        <v>2.3554520760574293</v>
      </c>
      <c r="DQ123" s="4">
        <f t="shared" ref="DQ123:DQ139" si="1052">DM7/DM$7*DQ91</f>
        <v>2.7010850677684939</v>
      </c>
      <c r="DR123" s="4">
        <f t="shared" ref="DR123:DR139" si="1053">DN7/DN$7*DR91</f>
        <v>2.3678857888475235</v>
      </c>
      <c r="DS123" s="4">
        <f t="shared" ref="DS123:DS139" si="1054">DO7/DO$7*DS91</f>
        <v>2.2215424616678803</v>
      </c>
      <c r="DT123" s="4">
        <f t="shared" ref="DT123:DT139" si="1055">DP7/DP$7*DT91</f>
        <v>-10.014406490503113</v>
      </c>
      <c r="DU123" s="4">
        <f t="shared" ref="DU123:DU139" si="1056">DQ7/DQ$7*DU91</f>
        <v>-7.8299776286353424</v>
      </c>
      <c r="DV123" s="4">
        <f t="shared" ref="DV123:DV139" si="1057">DR7/DR$7*DV91</f>
        <v>-7.4023393566769125</v>
      </c>
      <c r="DW123" s="4">
        <f t="shared" ref="DW123:DW139" si="1058">DS7/DS$7*DW91</f>
        <v>-7.6868407271639132</v>
      </c>
      <c r="DX123" s="4">
        <f t="shared" ref="DX123:DX139" si="1059">DT7/DT$7*DX91</f>
        <v>5.5023066714415148</v>
      </c>
      <c r="DY123" s="4">
        <f t="shared" ref="DY123:DY139" si="1060">DU7/DU$7*DY91</f>
        <v>4.3424165782817825</v>
      </c>
      <c r="DZ123" s="4">
        <f t="shared" ref="DZ123:DZ139" si="1061">DV7/DV$7*DZ91</f>
        <v>5.4029433794206438</v>
      </c>
      <c r="EA123" s="4">
        <f t="shared" ref="EA123:EA139" si="1062">DW7/DW$7*EA91</f>
        <v>5.8875967421694542</v>
      </c>
      <c r="EB123" s="4">
        <f t="shared" ref="EB123:EB139" si="1063">DX7/DX$7*EB91</f>
        <v>5.3471237745342792</v>
      </c>
      <c r="EC123" s="4">
        <f t="shared" ref="EC123:EC139" si="1064">DY7/DY$7*EC91</f>
        <v>4.4529585393983107</v>
      </c>
      <c r="ED123" s="4">
        <f t="shared" ref="ED123:ED139" si="1065">DZ7/DZ$7*ED91</f>
        <v>2.3815011139279418</v>
      </c>
      <c r="EE123" s="4">
        <f t="shared" ref="EE123:EE139" si="1066">EA7/EA$7*EE91</f>
        <v>2.215674269095369</v>
      </c>
      <c r="EF123" s="4">
        <f t="shared" ref="EF123:EF139" si="1067">EB7/EB$7*EF91</f>
        <v>1.7456075510320135</v>
      </c>
      <c r="EG123" s="4">
        <f t="shared" ref="EG123:EG139" si="1068">EC7/EC$7*EG91</f>
        <v>0.1815289604192083</v>
      </c>
      <c r="EH123" s="4">
        <f t="shared" ref="EH123:EH139" si="1069">ED7/ED$7*EH91</f>
        <v>0.42770315900051425</v>
      </c>
      <c r="EI123" s="4">
        <f t="shared" ref="EI123:EI139" si="1070">EE7/EE$7*EI91</f>
        <v>0.11605705514581288</v>
      </c>
      <c r="EJ123" s="11">
        <f t="shared" ref="EJ123:EJ139" si="1071">EF7/EF$7*EJ91</f>
        <v>0.36665921537946122</v>
      </c>
      <c r="EK123" s="11">
        <f t="shared" ref="EK123:EK139" si="1072">EG7/EG$7*EK91</f>
        <v>1.5144586415601902</v>
      </c>
      <c r="EL123" s="11">
        <f t="shared" ref="EL123:EL139" si="1073">EH7/EH$7*EL91</f>
        <v>2.0525627615062714</v>
      </c>
      <c r="EM123" s="11">
        <f t="shared" ref="EM123:EM139" si="1074">EI7/EI$7*EM91</f>
        <v>2.4616333856854355</v>
      </c>
      <c r="EN123" s="11">
        <f t="shared" ref="EN123:EN139" si="1075">EJ7/EJ$7*EN91</f>
        <v>2.0850118682977925</v>
      </c>
      <c r="EO123" s="11">
        <f t="shared" ref="EO123:EO139" si="1076">EK7/EK$7*EO91</f>
        <v>1.4623853940325393</v>
      </c>
      <c r="EP123" s="11">
        <f t="shared" ref="EP123:EP139" si="1077">EL7/EL$7*EP91</f>
        <v>1.2578782118229936</v>
      </c>
      <c r="EQ123" s="11">
        <f t="shared" ref="EQ123:EQ139" si="1078">EM7/EM$7*EQ91</f>
        <v>1.3008803921418455</v>
      </c>
      <c r="ER123" s="11">
        <f t="shared" ref="ER123:ER139" si="1079">EN7/EN$7*ER91</f>
        <v>1.0213771410276129</v>
      </c>
      <c r="ES123" s="11">
        <f t="shared" ref="ES123:ES139" si="1080">EO7/EO$7*ES91</f>
        <v>0.82539226536171295</v>
      </c>
      <c r="ET123" s="11">
        <f t="shared" ref="ET123:ET139" si="1081">EP7/EP$7*ET91</f>
        <v>0.64997532631625443</v>
      </c>
      <c r="EU123" s="11">
        <f t="shared" ref="EU123:EU139" si="1082">EQ7/EQ$7*EU91</f>
        <v>0.52808804781974139</v>
      </c>
      <c r="EV123" s="11">
        <f t="shared" ref="EV123:EV139" si="1083">ER7/ER$7*EV91</f>
        <v>0.61102523414895415</v>
      </c>
      <c r="EW123" s="11">
        <f t="shared" ref="EW123:EW139" si="1084">ES7/ES$7*EW91</f>
        <v>0.75614489143502883</v>
      </c>
      <c r="EX123" s="11">
        <f t="shared" ref="EX123:EX139" si="1085">ET7/ET$7*EX91</f>
        <v>0.82793838116952401</v>
      </c>
      <c r="EY123" s="11">
        <f t="shared" ref="EY123:EY139" si="1086">EU7/EU$7*EY91</f>
        <v>0.90473121204415197</v>
      </c>
      <c r="EZ123" s="11">
        <f t="shared" ref="EZ123:EZ139" si="1087">EV7/EV$7*EZ91</f>
        <v>1.0273954224690796</v>
      </c>
      <c r="FA123" s="11">
        <f t="shared" ref="FA123:FA139" si="1088">EW7/EW$7*FA91</f>
        <v>1.1301507796064092</v>
      </c>
      <c r="FB123" s="11">
        <f t="shared" ref="FB123:FB139" si="1089">EX7/EX$7*FB91</f>
        <v>1.1943852351926854</v>
      </c>
      <c r="FC123" s="11">
        <f t="shared" ref="FC123:FC139" si="1090">EY7/EY$7*FC91</f>
        <v>1.1609700535574197</v>
      </c>
      <c r="FD123" s="11">
        <f t="shared" ref="FD123:FD139" si="1091">EZ7/EZ$7*FD91</f>
        <v>1.1801263681248342</v>
      </c>
      <c r="FE123" s="11">
        <f t="shared" ref="FE123:FE139" si="1092">FA7/FA$7*FE91</f>
        <v>1.1747185277807271</v>
      </c>
      <c r="FF123" s="11">
        <f t="shared" ref="FF123:FF139" si="1093">FB7/FB$7*FF91</f>
        <v>1.1568956185396884</v>
      </c>
      <c r="FG123" s="11">
        <f t="shared" ref="FG123:FG139" si="1094">FC7/FC$7*FG91</f>
        <v>1.1643406010923396</v>
      </c>
      <c r="FH123" s="11">
        <f t="shared" ref="FH123:FH139" si="1095">FD7/FD$7*FH91</f>
        <v>1.0677694176643326</v>
      </c>
      <c r="FI123" s="11">
        <f t="shared" ref="FI123:FI139" si="1096">FE7/FE$7*FI91</f>
        <v>1.2669743893616969</v>
      </c>
      <c r="FJ123" s="11">
        <f t="shared" ref="FJ123:FJ139" si="1097">FF7/FF$7*FJ91</f>
        <v>1.1501374965808608</v>
      </c>
    </row>
    <row r="124" spans="2:166" x14ac:dyDescent="0.2">
      <c r="B124" t="str">
        <f t="shared" si="937"/>
        <v xml:space="preserve"> Goods producing</v>
      </c>
      <c r="C124" s="4"/>
      <c r="D124" s="4"/>
      <c r="E124" s="4"/>
      <c r="F124" s="4"/>
      <c r="G124" s="4">
        <f t="shared" si="938"/>
        <v>-0.58562932394708245</v>
      </c>
      <c r="H124" s="4">
        <f t="shared" si="939"/>
        <v>-0.7671249360729171</v>
      </c>
      <c r="I124" s="4">
        <f t="shared" si="940"/>
        <v>-0.68870934080676705</v>
      </c>
      <c r="J124" s="4">
        <f t="shared" si="941"/>
        <v>-0.29971527049303381</v>
      </c>
      <c r="K124" s="4">
        <f t="shared" si="942"/>
        <v>-7.812265256452737E-2</v>
      </c>
      <c r="L124" s="4">
        <f t="shared" si="943"/>
        <v>5.9917912459932818E-2</v>
      </c>
      <c r="M124" s="4">
        <f t="shared" si="944"/>
        <v>-0.33714234567532653</v>
      </c>
      <c r="N124" s="4">
        <f t="shared" si="945"/>
        <v>-0.54250625968761279</v>
      </c>
      <c r="O124" s="4">
        <f t="shared" si="946"/>
        <v>-0.98436252919093215</v>
      </c>
      <c r="P124" s="4">
        <f t="shared" si="947"/>
        <v>-1.3344355219650443</v>
      </c>
      <c r="Q124" s="4">
        <f t="shared" si="948"/>
        <v>-1.0121936782289636</v>
      </c>
      <c r="R124" s="4">
        <f t="shared" si="949"/>
        <v>-1.3826243330090484</v>
      </c>
      <c r="S124" s="4">
        <f t="shared" si="950"/>
        <v>-1.2408480108206625</v>
      </c>
      <c r="T124" s="4">
        <f t="shared" si="951"/>
        <v>-1.0200193451944783</v>
      </c>
      <c r="U124" s="4">
        <f t="shared" si="952"/>
        <v>-1.1774235542569509</v>
      </c>
      <c r="V124" s="4">
        <f t="shared" si="953"/>
        <v>-0.45124238162212893</v>
      </c>
      <c r="W124" s="4">
        <f t="shared" si="954"/>
        <v>0.12531328320801827</v>
      </c>
      <c r="X124" s="4">
        <f t="shared" si="955"/>
        <v>3.1924773624326372E-2</v>
      </c>
      <c r="Y124" s="4">
        <f t="shared" si="956"/>
        <v>-0.30094334162856368</v>
      </c>
      <c r="Z124" s="4">
        <f t="shared" si="957"/>
        <v>-1.777943197434724</v>
      </c>
      <c r="AA124" s="4">
        <f t="shared" si="958"/>
        <v>-0.48545067423704713</v>
      </c>
      <c r="AB124" s="4">
        <f t="shared" si="959"/>
        <v>9.6525096525099302E-2</v>
      </c>
      <c r="AC124" s="4">
        <f t="shared" si="960"/>
        <v>0.92941543169646668</v>
      </c>
      <c r="AD124" s="4">
        <f t="shared" si="961"/>
        <v>3.0607010544314632</v>
      </c>
      <c r="AE124" s="4">
        <f t="shared" si="962"/>
        <v>2.1772982592736816</v>
      </c>
      <c r="AF124" s="4">
        <f t="shared" si="963"/>
        <v>2.32962543818488</v>
      </c>
      <c r="AG124" s="4">
        <f t="shared" si="964"/>
        <v>2.4207193930462316</v>
      </c>
      <c r="AH124" s="4">
        <f t="shared" si="965"/>
        <v>2.4511907316026602</v>
      </c>
      <c r="AI124" s="4">
        <f t="shared" si="966"/>
        <v>1.7893118439189912</v>
      </c>
      <c r="AJ124" s="4">
        <f t="shared" si="967"/>
        <v>1.5810687816928877</v>
      </c>
      <c r="AK124" s="4">
        <f t="shared" si="968"/>
        <v>1.1653332647338799</v>
      </c>
      <c r="AL124" s="4">
        <f t="shared" si="969"/>
        <v>0.43791925072775767</v>
      </c>
      <c r="AM124" s="4">
        <f t="shared" si="970"/>
        <v>-4.0164675168194941E-2</v>
      </c>
      <c r="AN124" s="4">
        <f t="shared" si="971"/>
        <v>-0.55240407243181644</v>
      </c>
      <c r="AO124" s="4">
        <f t="shared" si="972"/>
        <v>-0.93063228974831058</v>
      </c>
      <c r="AP124" s="4">
        <f t="shared" si="973"/>
        <v>-1.0253287871407708</v>
      </c>
      <c r="AQ124" s="4">
        <f t="shared" si="974"/>
        <v>-1.0338551146705437</v>
      </c>
      <c r="AR124" s="4">
        <f t="shared" si="975"/>
        <v>-0.652978306609587</v>
      </c>
      <c r="AS124" s="4">
        <f t="shared" si="976"/>
        <v>-0.50366959274715895</v>
      </c>
      <c r="AT124" s="4">
        <f t="shared" si="977"/>
        <v>-0.37151702786377683</v>
      </c>
      <c r="AU124" s="4">
        <f t="shared" si="978"/>
        <v>-0.12803793716656844</v>
      </c>
      <c r="AV124" s="4">
        <f t="shared" si="979"/>
        <v>-0.55175666116482125</v>
      </c>
      <c r="AW124" s="4">
        <f t="shared" si="980"/>
        <v>-0.63371356147021529</v>
      </c>
      <c r="AX124" s="4">
        <f t="shared" si="981"/>
        <v>-1.2654385842030309</v>
      </c>
      <c r="AY124" s="4">
        <f t="shared" si="982"/>
        <v>-1.7088800732377172</v>
      </c>
      <c r="AZ124" s="4">
        <f t="shared" si="983"/>
        <v>-1.857848582976811</v>
      </c>
      <c r="BA124" s="4">
        <f t="shared" si="984"/>
        <v>-1.9583492548719925</v>
      </c>
      <c r="BB124" s="4">
        <f t="shared" si="985"/>
        <v>-1.704545454545457</v>
      </c>
      <c r="BC124" s="4">
        <f t="shared" si="986"/>
        <v>-1.4816088847391844</v>
      </c>
      <c r="BD124" s="4">
        <f t="shared" si="987"/>
        <v>-1.3298726980595723</v>
      </c>
      <c r="BE124" s="4">
        <f t="shared" si="988"/>
        <v>-1.207431866344683</v>
      </c>
      <c r="BF124" s="4">
        <f t="shared" si="989"/>
        <v>-0.90535793796071695</v>
      </c>
      <c r="BG124" s="4">
        <f t="shared" si="990"/>
        <v>-0.50086784031737797</v>
      </c>
      <c r="BH124" s="4">
        <f t="shared" si="991"/>
        <v>-0.24386602299308524</v>
      </c>
      <c r="BI124" s="4">
        <f t="shared" si="992"/>
        <v>1.9914863956584192E-2</v>
      </c>
      <c r="BJ124" s="4">
        <f t="shared" si="993"/>
        <v>0.35271616284557505</v>
      </c>
      <c r="BK124" s="4">
        <f t="shared" si="994"/>
        <v>0.55630060100332512</v>
      </c>
      <c r="BL124" s="4">
        <f t="shared" si="995"/>
        <v>0.89497626582278567</v>
      </c>
      <c r="BM124" s="4">
        <f t="shared" si="996"/>
        <v>0.8257943648778544</v>
      </c>
      <c r="BN124" s="4">
        <f t="shared" si="997"/>
        <v>1.2265282640095949</v>
      </c>
      <c r="BO124" s="4">
        <f t="shared" si="998"/>
        <v>1.3767056530214414</v>
      </c>
      <c r="BP124" s="4">
        <f t="shared" si="999"/>
        <v>1.3065739264840837</v>
      </c>
      <c r="BQ124" s="4">
        <f t="shared" si="1000"/>
        <v>1.4422153964292579</v>
      </c>
      <c r="BR124" s="4">
        <f t="shared" si="1001"/>
        <v>0.97294731846226923</v>
      </c>
      <c r="BS124" s="4">
        <f t="shared" si="1002"/>
        <v>0.99128796797740282</v>
      </c>
      <c r="BT124" s="4">
        <f t="shared" si="1003"/>
        <v>1.0213382569472038</v>
      </c>
      <c r="BU124" s="4">
        <f t="shared" si="1004"/>
        <v>1.0705494403418343</v>
      </c>
      <c r="BV124" s="4">
        <f t="shared" si="1005"/>
        <v>0.95811977651567637</v>
      </c>
      <c r="BW124" s="4">
        <f t="shared" si="1006"/>
        <v>0.60289113704354746</v>
      </c>
      <c r="BX124" s="4">
        <f t="shared" si="1007"/>
        <v>0.17911395275019268</v>
      </c>
      <c r="BY124" s="4">
        <f t="shared" si="1008"/>
        <v>-0.16892652822199214</v>
      </c>
      <c r="BZ124" s="4">
        <f t="shared" si="1009"/>
        <v>-1.3006783227741805</v>
      </c>
      <c r="CA124" s="4">
        <f t="shared" si="1010"/>
        <v>-1.7082230476656524</v>
      </c>
      <c r="CB124" s="4">
        <f t="shared" si="1011"/>
        <v>-2.3630982844173456</v>
      </c>
      <c r="CC124" s="4">
        <f t="shared" si="1012"/>
        <v>-2.7469965135129142</v>
      </c>
      <c r="CD124" s="4">
        <f t="shared" si="1013"/>
        <v>-2.1120709149292236</v>
      </c>
      <c r="CE124" s="4">
        <f t="shared" si="1014"/>
        <v>-1.9088090042494541</v>
      </c>
      <c r="CF124" s="4">
        <f t="shared" si="1015"/>
        <v>-1.2348867237938739</v>
      </c>
      <c r="CG124" s="4">
        <f t="shared" si="1016"/>
        <v>-0.67676671732522797</v>
      </c>
      <c r="CH124" s="4">
        <f t="shared" si="1017"/>
        <v>-0.2271423106350387</v>
      </c>
      <c r="CI124" s="4">
        <f t="shared" si="1018"/>
        <v>-9.602688752849687E-3</v>
      </c>
      <c r="CJ124" s="4">
        <f t="shared" si="1019"/>
        <v>0.32262689991396565</v>
      </c>
      <c r="CK124" s="4">
        <f t="shared" si="1020"/>
        <v>0.55111535249910792</v>
      </c>
      <c r="CL124" s="4">
        <f t="shared" si="1021"/>
        <v>0.69251749080991154</v>
      </c>
      <c r="CM124" s="4">
        <f t="shared" si="1022"/>
        <v>0.79455164585698079</v>
      </c>
      <c r="CN124" s="4">
        <f t="shared" si="1023"/>
        <v>0.81959513409422047</v>
      </c>
      <c r="CO124" s="4">
        <f t="shared" si="1024"/>
        <v>0.79910276181129902</v>
      </c>
      <c r="CP124" s="4">
        <f t="shared" si="1025"/>
        <v>0.83414656814907773</v>
      </c>
      <c r="CQ124" s="4">
        <f t="shared" si="1026"/>
        <v>0.8660908125086606</v>
      </c>
      <c r="CR124" s="4">
        <f t="shared" si="1027"/>
        <v>0.68885023800805623</v>
      </c>
      <c r="CS124" s="4">
        <f t="shared" si="1028"/>
        <v>0.58556813780218386</v>
      </c>
      <c r="CT124" s="4">
        <f t="shared" si="1029"/>
        <v>0.39508737074998657</v>
      </c>
      <c r="CU124" s="4">
        <f t="shared" si="1030"/>
        <v>0.28699551569507153</v>
      </c>
      <c r="CV124" s="4">
        <f t="shared" si="1031"/>
        <v>0.27845845399866448</v>
      </c>
      <c r="CW124" s="4">
        <f t="shared" si="1032"/>
        <v>0.40508234460775683</v>
      </c>
      <c r="CX124" s="4">
        <f t="shared" si="1033"/>
        <v>0.57512896498737709</v>
      </c>
      <c r="CY124" s="4">
        <f t="shared" si="1034"/>
        <v>0.70655966503837897</v>
      </c>
      <c r="CZ124" s="4">
        <f t="shared" si="1035"/>
        <v>0.69131937650818409</v>
      </c>
      <c r="DA124" s="4">
        <f t="shared" si="1036"/>
        <v>0.57818377216550154</v>
      </c>
      <c r="DB124" s="4">
        <f t="shared" si="1037"/>
        <v>0.40587016427060846</v>
      </c>
      <c r="DC124" s="4">
        <f t="shared" si="1038"/>
        <v>0.33290218612836847</v>
      </c>
      <c r="DD124" s="4">
        <f t="shared" si="1039"/>
        <v>0.34698126301179699</v>
      </c>
      <c r="DE124" s="4">
        <f t="shared" si="1040"/>
        <v>0.19365720592216257</v>
      </c>
      <c r="DF124" s="4">
        <f t="shared" si="1041"/>
        <v>6.4134392585235067E-2</v>
      </c>
      <c r="DG124" s="4">
        <f t="shared" si="1042"/>
        <v>-6.9760761623374357E-2</v>
      </c>
      <c r="DH124" s="4">
        <f t="shared" si="1043"/>
        <v>-0.15237708248679452</v>
      </c>
      <c r="DI124" s="4">
        <f t="shared" si="1044"/>
        <v>-0.26236125126135451</v>
      </c>
      <c r="DJ124" s="4">
        <f t="shared" si="1045"/>
        <v>-0.14465383533571607</v>
      </c>
      <c r="DK124" s="4">
        <f t="shared" si="1046"/>
        <v>2.9961050634170892E-2</v>
      </c>
      <c r="DL124" s="4">
        <f t="shared" si="1047"/>
        <v>0.15643874136121508</v>
      </c>
      <c r="DM124" s="4">
        <f t="shared" si="1048"/>
        <v>0.4102483185735995</v>
      </c>
      <c r="DN124" s="4">
        <f t="shared" si="1049"/>
        <v>0.61271381159050542</v>
      </c>
      <c r="DO124" s="4">
        <f t="shared" si="1050"/>
        <v>0.4716705322860465</v>
      </c>
      <c r="DP124" s="4">
        <f t="shared" si="1051"/>
        <v>0.50640279394644949</v>
      </c>
      <c r="DQ124" s="4">
        <f t="shared" si="1052"/>
        <v>0.399660192300267</v>
      </c>
      <c r="DR124" s="4">
        <f t="shared" si="1053"/>
        <v>0.17653605557047938</v>
      </c>
      <c r="DS124" s="4">
        <f t="shared" si="1054"/>
        <v>0.13573968569571068</v>
      </c>
      <c r="DT124" s="4">
        <f t="shared" si="1055"/>
        <v>-1.4482314137316588</v>
      </c>
      <c r="DU124" s="4">
        <f t="shared" si="1056"/>
        <v>-1.3592013986802787</v>
      </c>
      <c r="DV124" s="4">
        <f t="shared" si="1057"/>
        <v>-1.4639724075879148</v>
      </c>
      <c r="DW124" s="4">
        <f t="shared" si="1058"/>
        <v>-1.5691628637689794</v>
      </c>
      <c r="DX124" s="4">
        <f t="shared" si="1059"/>
        <v>-0.18748288428725005</v>
      </c>
      <c r="DY124" s="4">
        <f t="shared" si="1060"/>
        <v>-0.27943216121399966</v>
      </c>
      <c r="DZ124" s="4">
        <f t="shared" si="1061"/>
        <v>1.8218992287293199E-2</v>
      </c>
      <c r="EA124" s="4">
        <f t="shared" si="1062"/>
        <v>0.12966489728108369</v>
      </c>
      <c r="EB124" s="4">
        <f t="shared" si="1063"/>
        <v>0.28352934129345481</v>
      </c>
      <c r="EC124" s="4">
        <f t="shared" si="1064"/>
        <v>0.50628457493598056</v>
      </c>
      <c r="ED124" s="4">
        <f t="shared" si="1065"/>
        <v>0.39563647537835239</v>
      </c>
      <c r="EE124" s="4">
        <f t="shared" si="1066"/>
        <v>0.42093984386958661</v>
      </c>
      <c r="EF124" s="4">
        <f t="shared" si="1067"/>
        <v>0.31083565512404632</v>
      </c>
      <c r="EG124" s="4">
        <f t="shared" si="1068"/>
        <v>7.672873584729191E-2</v>
      </c>
      <c r="EH124" s="4">
        <f t="shared" si="1069"/>
        <v>0.12193291813611459</v>
      </c>
      <c r="EI124" s="4">
        <f t="shared" si="1070"/>
        <v>0.22649844633296942</v>
      </c>
      <c r="EJ124" s="11">
        <f t="shared" si="1071"/>
        <v>0.22606273983830735</v>
      </c>
      <c r="EK124" s="11">
        <f t="shared" si="1072"/>
        <v>0.26275685571247065</v>
      </c>
      <c r="EL124" s="11">
        <f t="shared" si="1073"/>
        <v>0.15957486551105607</v>
      </c>
      <c r="EM124" s="11">
        <f t="shared" si="1074"/>
        <v>3.632114277166934E-2</v>
      </c>
      <c r="EN124" s="11">
        <f t="shared" si="1075"/>
        <v>3.6765831774744212E-2</v>
      </c>
      <c r="EO124" s="11">
        <f t="shared" si="1076"/>
        <v>6.3497005670677897E-2</v>
      </c>
      <c r="EP124" s="11">
        <f t="shared" si="1077"/>
        <v>8.3106280495640186E-2</v>
      </c>
      <c r="EQ124" s="11">
        <f t="shared" si="1078"/>
        <v>0.15110971453222108</v>
      </c>
      <c r="ER124" s="11">
        <f t="shared" si="1079"/>
        <v>0.1789564455682795</v>
      </c>
      <c r="ES124" s="11">
        <f t="shared" si="1080"/>
        <v>0.16033394380803301</v>
      </c>
      <c r="ET124" s="11">
        <f t="shared" si="1081"/>
        <v>0.15872499417050359</v>
      </c>
      <c r="EU124" s="11">
        <f t="shared" si="1082"/>
        <v>0.1538221264136406</v>
      </c>
      <c r="EV124" s="11">
        <f t="shared" si="1083"/>
        <v>0.12832771728596151</v>
      </c>
      <c r="EW124" s="11">
        <f t="shared" si="1084"/>
        <v>0.13200696784387397</v>
      </c>
      <c r="EX124" s="11">
        <f t="shared" si="1085"/>
        <v>0.14295904864939182</v>
      </c>
      <c r="EY124" s="11">
        <f t="shared" si="1086"/>
        <v>0.15456765620859178</v>
      </c>
      <c r="EZ124" s="11">
        <f t="shared" si="1087"/>
        <v>0.15778797391934271</v>
      </c>
      <c r="FA124" s="11">
        <f t="shared" si="1088"/>
        <v>0.15829394953446568</v>
      </c>
      <c r="FB124" s="11">
        <f t="shared" si="1089"/>
        <v>0.15384015265389112</v>
      </c>
      <c r="FC124" s="11">
        <f t="shared" si="1090"/>
        <v>0.1471350538690738</v>
      </c>
      <c r="FD124" s="11">
        <f t="shared" si="1091"/>
        <v>0.16224944823501564</v>
      </c>
      <c r="FE124" s="11">
        <f t="shared" si="1092"/>
        <v>0.1641460080701321</v>
      </c>
      <c r="FF124" s="11">
        <f t="shared" si="1093"/>
        <v>0.16435954640862868</v>
      </c>
      <c r="FG124" s="11">
        <f t="shared" si="1094"/>
        <v>0.15995529909529022</v>
      </c>
      <c r="FH124" s="11">
        <f t="shared" si="1095"/>
        <v>0.13977757384980677</v>
      </c>
      <c r="FI124" s="11">
        <f t="shared" si="1096"/>
        <v>0.12119590991939852</v>
      </c>
      <c r="FJ124" s="11">
        <f t="shared" si="1097"/>
        <v>0.10113880994986783</v>
      </c>
    </row>
    <row r="125" spans="2:166" x14ac:dyDescent="0.2">
      <c r="B125" t="str">
        <f t="shared" si="937"/>
        <v xml:space="preserve">   Natural resources</v>
      </c>
      <c r="C125" s="4"/>
      <c r="D125" s="4"/>
      <c r="E125" s="4"/>
      <c r="F125" s="4"/>
      <c r="G125" s="4">
        <f t="shared" si="938"/>
        <v>-3.0343488287413421E-3</v>
      </c>
      <c r="H125" s="4">
        <f t="shared" si="939"/>
        <v>-1.5041665413194558E-2</v>
      </c>
      <c r="I125" s="4">
        <f t="shared" si="940"/>
        <v>-2.0869980024447697E-2</v>
      </c>
      <c r="J125" s="4">
        <f t="shared" si="941"/>
        <v>-2.0980068934512194E-2</v>
      </c>
      <c r="K125" s="4">
        <f t="shared" si="942"/>
        <v>-1.8028304437967602E-2</v>
      </c>
      <c r="L125" s="4">
        <f t="shared" si="943"/>
        <v>-2.6963060606968441E-2</v>
      </c>
      <c r="M125" s="4">
        <f t="shared" si="944"/>
        <v>-2.3868484649580801E-2</v>
      </c>
      <c r="N125" s="4">
        <f t="shared" si="945"/>
        <v>-1.7884821747943241E-2</v>
      </c>
      <c r="O125" s="4">
        <f t="shared" si="946"/>
        <v>-2.9560436312039994E-3</v>
      </c>
      <c r="P125" s="4">
        <f t="shared" si="947"/>
        <v>8.856872933396296E-3</v>
      </c>
      <c r="Q125" s="4">
        <f t="shared" si="948"/>
        <v>8.878891914289094E-3</v>
      </c>
      <c r="R125" s="4">
        <f t="shared" si="949"/>
        <v>2.9480262963945542E-3</v>
      </c>
      <c r="S125" s="4">
        <f t="shared" si="950"/>
        <v>-2.9403981299067766E-3</v>
      </c>
      <c r="T125" s="4">
        <f t="shared" si="951"/>
        <v>-5.8621801447958236E-3</v>
      </c>
      <c r="U125" s="4">
        <f t="shared" si="952"/>
        <v>-8.6787976972256785E-3</v>
      </c>
      <c r="V125" s="4">
        <f t="shared" si="953"/>
        <v>-2.9301453352086138E-3</v>
      </c>
      <c r="W125" s="4">
        <f t="shared" si="954"/>
        <v>2.9142624001865024E-3</v>
      </c>
      <c r="X125" s="4">
        <f t="shared" si="955"/>
        <v>2.9022521476665787E-3</v>
      </c>
      <c r="Y125" s="4">
        <f t="shared" si="956"/>
        <v>8.6810579315932616E-3</v>
      </c>
      <c r="Z125" s="4">
        <f t="shared" si="957"/>
        <v>0</v>
      </c>
      <c r="AA125" s="4">
        <f t="shared" si="958"/>
        <v>0</v>
      </c>
      <c r="AB125" s="4">
        <f t="shared" si="959"/>
        <v>-2.8389734272087118E-3</v>
      </c>
      <c r="AC125" s="4">
        <f t="shared" si="960"/>
        <v>0</v>
      </c>
      <c r="AD125" s="4">
        <f t="shared" si="961"/>
        <v>8.5494442861214041E-3</v>
      </c>
      <c r="AE125" s="4">
        <f t="shared" si="962"/>
        <v>1.3903564874033715E-2</v>
      </c>
      <c r="AF125" s="4">
        <f t="shared" si="963"/>
        <v>1.9321537994424345E-2</v>
      </c>
      <c r="AG125" s="4">
        <f t="shared" si="964"/>
        <v>2.1832869384858886E-2</v>
      </c>
      <c r="AH125" s="4">
        <f t="shared" si="965"/>
        <v>2.1454623471358059E-2</v>
      </c>
      <c r="AI125" s="4">
        <f t="shared" si="966"/>
        <v>-5.3016647227229268E-3</v>
      </c>
      <c r="AJ125" s="4">
        <f t="shared" si="967"/>
        <v>-2.6004420751527878E-3</v>
      </c>
      <c r="AK125" s="4">
        <f t="shared" si="968"/>
        <v>2.5724796130990575E-3</v>
      </c>
      <c r="AL125" s="4">
        <f t="shared" si="969"/>
        <v>2.2781926338438209E-2</v>
      </c>
      <c r="AM125" s="4">
        <f t="shared" si="970"/>
        <v>2.7613214178130324E-2</v>
      </c>
      <c r="AN125" s="4">
        <f t="shared" si="971"/>
        <v>2.4771483068691345E-2</v>
      </c>
      <c r="AO125" s="4">
        <f t="shared" si="972"/>
        <v>1.7188459177409444E-2</v>
      </c>
      <c r="AP125" s="4">
        <f t="shared" si="973"/>
        <v>-1.217730150998538E-2</v>
      </c>
      <c r="AQ125" s="4">
        <f t="shared" si="974"/>
        <v>0</v>
      </c>
      <c r="AR125" s="4">
        <f t="shared" si="975"/>
        <v>2.4184381726281082E-3</v>
      </c>
      <c r="AS125" s="4">
        <f t="shared" si="976"/>
        <v>0</v>
      </c>
      <c r="AT125" s="4">
        <f t="shared" si="977"/>
        <v>0</v>
      </c>
      <c r="AU125" s="4">
        <f t="shared" si="978"/>
        <v>7.1132187314760023E-3</v>
      </c>
      <c r="AV125" s="4">
        <f t="shared" si="979"/>
        <v>-7.0738033482669179E-3</v>
      </c>
      <c r="AW125" s="4">
        <f t="shared" si="980"/>
        <v>-1.6429610852931511E-2</v>
      </c>
      <c r="AX125" s="4">
        <f t="shared" si="981"/>
        <v>-2.568233288972941E-2</v>
      </c>
      <c r="AY125" s="4">
        <f t="shared" si="982"/>
        <v>-3.521044106945849E-2</v>
      </c>
      <c r="AZ125" s="4">
        <f t="shared" si="983"/>
        <v>-3.0727775545417998E-2</v>
      </c>
      <c r="BA125" s="4">
        <f t="shared" si="984"/>
        <v>-2.1494077187619403E-2</v>
      </c>
      <c r="BB125" s="4">
        <f t="shared" si="985"/>
        <v>-1.6996891996892003E-2</v>
      </c>
      <c r="BC125" s="4">
        <f t="shared" si="986"/>
        <v>-1.2285314135482428E-2</v>
      </c>
      <c r="BD125" s="4">
        <f t="shared" si="987"/>
        <v>-1.9775058707205546E-2</v>
      </c>
      <c r="BE125" s="4">
        <f t="shared" si="988"/>
        <v>-2.7105613326105171E-2</v>
      </c>
      <c r="BF125" s="4">
        <f t="shared" si="989"/>
        <v>-1.48419334091921E-2</v>
      </c>
      <c r="BG125" s="4">
        <f t="shared" si="990"/>
        <v>-2.2315893875526897E-2</v>
      </c>
      <c r="BH125" s="4">
        <f t="shared" si="991"/>
        <v>-4.9768576121037222E-3</v>
      </c>
      <c r="BI125" s="4">
        <f t="shared" si="992"/>
        <v>-2.4893579945732048E-3</v>
      </c>
      <c r="BJ125" s="4">
        <f t="shared" si="993"/>
        <v>-7.4517499192727149E-3</v>
      </c>
      <c r="BK125" s="4">
        <f t="shared" si="994"/>
        <v>-7.4504544777231462E-3</v>
      </c>
      <c r="BL125" s="4">
        <f t="shared" si="995"/>
        <v>-1.236155063291138E-2</v>
      </c>
      <c r="BM125" s="4">
        <f t="shared" si="996"/>
        <v>-7.3951734168166165E-3</v>
      </c>
      <c r="BN125" s="4">
        <f t="shared" si="997"/>
        <v>-7.3444806228119492E-3</v>
      </c>
      <c r="BO125" s="4">
        <f t="shared" si="998"/>
        <v>-2.4366471734892699E-3</v>
      </c>
      <c r="BP125" s="4">
        <f t="shared" si="999"/>
        <v>0</v>
      </c>
      <c r="BQ125" s="4">
        <f t="shared" si="1000"/>
        <v>0</v>
      </c>
      <c r="BR125" s="4">
        <f t="shared" si="1001"/>
        <v>0</v>
      </c>
      <c r="BS125" s="4">
        <f t="shared" si="1002"/>
        <v>-2.3546032493524738E-3</v>
      </c>
      <c r="BT125" s="4">
        <f t="shared" si="1003"/>
        <v>0</v>
      </c>
      <c r="BU125" s="4">
        <f t="shared" si="1004"/>
        <v>2.3222330593098304E-3</v>
      </c>
      <c r="BV125" s="4">
        <f t="shared" si="1005"/>
        <v>0</v>
      </c>
      <c r="BW125" s="4">
        <f t="shared" si="1006"/>
        <v>-4.5673570988147881E-3</v>
      </c>
      <c r="BX125" s="4">
        <f t="shared" si="1007"/>
        <v>-6.8017956740579538E-3</v>
      </c>
      <c r="BY125" s="4">
        <f t="shared" si="1008"/>
        <v>-9.0094148385062404E-3</v>
      </c>
      <c r="BZ125" s="4">
        <f t="shared" si="1009"/>
        <v>-1.1193445118538601E-2</v>
      </c>
      <c r="CA125" s="4">
        <f t="shared" si="1010"/>
        <v>-8.896995039925264E-3</v>
      </c>
      <c r="CB125" s="4">
        <f t="shared" si="1011"/>
        <v>-1.3350837765069757E-2</v>
      </c>
      <c r="CC125" s="4">
        <f t="shared" si="1012"/>
        <v>-1.3324154471364168E-2</v>
      </c>
      <c r="CD125" s="4">
        <f t="shared" si="1013"/>
        <v>-1.3567907376418973E-2</v>
      </c>
      <c r="CE125" s="4">
        <f t="shared" si="1014"/>
        <v>-4.5940048237050612E-3</v>
      </c>
      <c r="CF125" s="4">
        <f t="shared" si="1015"/>
        <v>-2.3476933912431014E-3</v>
      </c>
      <c r="CG125" s="4">
        <f t="shared" si="1016"/>
        <v>0</v>
      </c>
      <c r="CH125" s="4">
        <f t="shared" si="1017"/>
        <v>0</v>
      </c>
      <c r="CI125" s="4">
        <f t="shared" si="1018"/>
        <v>-7.2020165646381048E-3</v>
      </c>
      <c r="CJ125" s="4">
        <f t="shared" si="1019"/>
        <v>-4.7796577765032121E-3</v>
      </c>
      <c r="CK125" s="4">
        <f t="shared" si="1020"/>
        <v>-7.1573422402481284E-3</v>
      </c>
      <c r="CL125" s="4">
        <f t="shared" si="1021"/>
        <v>2.371635242499713E-3</v>
      </c>
      <c r="CM125" s="4">
        <f t="shared" si="1022"/>
        <v>2.3647370412410162E-3</v>
      </c>
      <c r="CN125" s="4">
        <f t="shared" si="1023"/>
        <v>0</v>
      </c>
      <c r="CO125" s="4">
        <f t="shared" si="1024"/>
        <v>0</v>
      </c>
      <c r="CP125" s="4">
        <f t="shared" si="1025"/>
        <v>-4.6470560899670148E-3</v>
      </c>
      <c r="CQ125" s="4">
        <f t="shared" si="1026"/>
        <v>0</v>
      </c>
      <c r="CR125" s="4">
        <f t="shared" si="1027"/>
        <v>4.5770779934090136E-3</v>
      </c>
      <c r="CS125" s="4">
        <f t="shared" si="1028"/>
        <v>4.5569504887329445E-3</v>
      </c>
      <c r="CT125" s="4">
        <f t="shared" si="1029"/>
        <v>0</v>
      </c>
      <c r="CU125" s="4">
        <f t="shared" si="1030"/>
        <v>-2.2421524663677104E-3</v>
      </c>
      <c r="CV125" s="4">
        <f t="shared" si="1031"/>
        <v>-4.4553352639786232E-3</v>
      </c>
      <c r="CW125" s="4">
        <f t="shared" si="1032"/>
        <v>-4.4271294492651062E-3</v>
      </c>
      <c r="CX125" s="4">
        <f t="shared" si="1033"/>
        <v>4.3902974426517439E-3</v>
      </c>
      <c r="CY125" s="4">
        <f t="shared" si="1034"/>
        <v>6.5422191207257568E-3</v>
      </c>
      <c r="CZ125" s="4">
        <f t="shared" si="1035"/>
        <v>6.5218809104545823E-3</v>
      </c>
      <c r="DA125" s="4">
        <f t="shared" si="1036"/>
        <v>6.4481461579795878E-3</v>
      </c>
      <c r="DB125" s="4">
        <f t="shared" si="1037"/>
        <v>2.1361587593189918E-3</v>
      </c>
      <c r="DC125" s="4">
        <f t="shared" si="1038"/>
        <v>-4.240792179979227E-3</v>
      </c>
      <c r="DD125" s="4">
        <f t="shared" si="1039"/>
        <v>0</v>
      </c>
      <c r="DE125" s="4">
        <f t="shared" si="1040"/>
        <v>0</v>
      </c>
      <c r="DF125" s="4">
        <f t="shared" si="1041"/>
        <v>0</v>
      </c>
      <c r="DG125" s="4">
        <f t="shared" si="1042"/>
        <v>4.1035742131396505E-3</v>
      </c>
      <c r="DH125" s="4">
        <f t="shared" si="1043"/>
        <v>0</v>
      </c>
      <c r="DI125" s="4">
        <f t="shared" si="1044"/>
        <v>0</v>
      </c>
      <c r="DJ125" s="4">
        <f t="shared" si="1045"/>
        <v>0</v>
      </c>
      <c r="DK125" s="4">
        <f t="shared" si="1046"/>
        <v>0</v>
      </c>
      <c r="DL125" s="4">
        <f t="shared" si="1047"/>
        <v>0</v>
      </c>
      <c r="DM125" s="4">
        <f t="shared" si="1048"/>
        <v>0</v>
      </c>
      <c r="DN125" s="4">
        <f t="shared" si="1049"/>
        <v>0</v>
      </c>
      <c r="DO125" s="4">
        <f t="shared" si="1050"/>
        <v>0</v>
      </c>
      <c r="DP125" s="4">
        <f t="shared" si="1051"/>
        <v>0</v>
      </c>
      <c r="DQ125" s="4">
        <f t="shared" si="1052"/>
        <v>0</v>
      </c>
      <c r="DR125" s="4">
        <f t="shared" si="1053"/>
        <v>0</v>
      </c>
      <c r="DS125" s="4">
        <f t="shared" si="1054"/>
        <v>0</v>
      </c>
      <c r="DT125" s="4">
        <f t="shared" si="1055"/>
        <v>-5.6867725670091416E-3</v>
      </c>
      <c r="DU125" s="4">
        <f t="shared" si="1056"/>
        <v>-1.8799466095162879E-3</v>
      </c>
      <c r="DV125" s="4">
        <f t="shared" si="1057"/>
        <v>-1.8744845167578898E-3</v>
      </c>
      <c r="DW125" s="4">
        <f t="shared" si="1058"/>
        <v>-5.6108326475649041E-3</v>
      </c>
      <c r="DX125" s="4">
        <f t="shared" si="1059"/>
        <v>4.2130985233089727E-3</v>
      </c>
      <c r="DY125" s="4">
        <f t="shared" si="1060"/>
        <v>-4.079301623562054E-3</v>
      </c>
      <c r="DZ125" s="4">
        <f t="shared" si="1061"/>
        <v>0</v>
      </c>
      <c r="EA125" s="4">
        <f t="shared" si="1062"/>
        <v>2.0260140200170206E-3</v>
      </c>
      <c r="EB125" s="4">
        <f t="shared" si="1063"/>
        <v>-3.9933710041331477E-3</v>
      </c>
      <c r="EC125" s="4">
        <f t="shared" si="1064"/>
        <v>0</v>
      </c>
      <c r="ED125" s="4">
        <f t="shared" si="1065"/>
        <v>-3.8411308289160403E-3</v>
      </c>
      <c r="EE125" s="4">
        <f t="shared" si="1066"/>
        <v>-1.9133629266799308E-3</v>
      </c>
      <c r="EF125" s="4">
        <f t="shared" si="1067"/>
        <v>0</v>
      </c>
      <c r="EG125" s="4">
        <f t="shared" si="1068"/>
        <v>0</v>
      </c>
      <c r="EH125" s="4">
        <f t="shared" si="1069"/>
        <v>0</v>
      </c>
      <c r="EI125" s="4">
        <f t="shared" si="1070"/>
        <v>0</v>
      </c>
      <c r="EJ125" s="11">
        <f t="shared" si="1071"/>
        <v>9.0563876159606839E-4</v>
      </c>
      <c r="EK125" s="11">
        <f t="shared" si="1072"/>
        <v>1.523918403945301E-3</v>
      </c>
      <c r="EL125" s="11">
        <f t="shared" si="1073"/>
        <v>1.9385908547519459E-3</v>
      </c>
      <c r="EM125" s="11">
        <f t="shared" si="1074"/>
        <v>2.2190038142248215E-3</v>
      </c>
      <c r="EN125" s="11">
        <f t="shared" si="1075"/>
        <v>1.4853663303379028E-3</v>
      </c>
      <c r="EO125" s="11">
        <f t="shared" si="1076"/>
        <v>9.8857583867720039E-4</v>
      </c>
      <c r="EP125" s="11">
        <f t="shared" si="1077"/>
        <v>6.5805787733326992E-4</v>
      </c>
      <c r="EQ125" s="11">
        <f t="shared" si="1078"/>
        <v>4.3818149369951887E-4</v>
      </c>
      <c r="ER125" s="11">
        <f t="shared" si="1079"/>
        <v>2.9119557195973999E-4</v>
      </c>
      <c r="ES125" s="11">
        <f t="shared" si="1080"/>
        <v>1.9357271341314492E-4</v>
      </c>
      <c r="ET125" s="11">
        <f t="shared" si="1081"/>
        <v>1.2848753029982195E-4</v>
      </c>
      <c r="EU125" s="11">
        <f t="shared" si="1082"/>
        <v>8.5244175872984943E-5</v>
      </c>
      <c r="EV125" s="11">
        <f t="shared" si="1083"/>
        <v>5.6685993932401888E-5</v>
      </c>
      <c r="EW125" s="11">
        <f t="shared" si="1084"/>
        <v>3.7699316382847756E-5</v>
      </c>
      <c r="EX125" s="11">
        <f t="shared" si="1085"/>
        <v>2.5047735628665136E-5</v>
      </c>
      <c r="EY125" s="11">
        <f t="shared" si="1086"/>
        <v>1.6627056677675027E-5</v>
      </c>
      <c r="EZ125" s="11">
        <f t="shared" si="1087"/>
        <v>1.1038664842094735E-5</v>
      </c>
      <c r="FA125" s="11">
        <f t="shared" si="1088"/>
        <v>7.3322421557351183E-6</v>
      </c>
      <c r="FB125" s="11">
        <f t="shared" si="1089"/>
        <v>4.8626098963204378E-6</v>
      </c>
      <c r="FC125" s="11">
        <f t="shared" si="1090"/>
        <v>3.2284684859359392E-6</v>
      </c>
      <c r="FD125" s="11">
        <f t="shared" si="1091"/>
        <v>2.140662224216814E-6</v>
      </c>
      <c r="FE125" s="11">
        <f t="shared" si="1092"/>
        <v>1.4193434265592328E-6</v>
      </c>
      <c r="FF125" s="11">
        <f t="shared" si="1093"/>
        <v>9.4520204353644181E-7</v>
      </c>
      <c r="FG125" s="11">
        <f t="shared" si="1094"/>
        <v>6.2143105038173083E-7</v>
      </c>
      <c r="FH125" s="11">
        <f t="shared" si="1095"/>
        <v>4.1473909236855606E-7</v>
      </c>
      <c r="FI125" s="11">
        <f t="shared" si="1096"/>
        <v>2.7219743945567089E-7</v>
      </c>
      <c r="FJ125" s="11">
        <f t="shared" si="1097"/>
        <v>1.8270236636062274E-7</v>
      </c>
    </row>
    <row r="126" spans="2:166" x14ac:dyDescent="0.2">
      <c r="B126" t="str">
        <f t="shared" si="937"/>
        <v xml:space="preserve">   Construction</v>
      </c>
      <c r="C126" s="4"/>
      <c r="D126" s="4"/>
      <c r="E126" s="4"/>
      <c r="F126" s="4"/>
      <c r="G126" s="4">
        <f t="shared" si="938"/>
        <v>-0.14868309260832624</v>
      </c>
      <c r="H126" s="4">
        <f t="shared" si="939"/>
        <v>-0.38205830149514158</v>
      </c>
      <c r="I126" s="4">
        <f t="shared" si="940"/>
        <v>-0.30708684893115862</v>
      </c>
      <c r="J126" s="4">
        <f t="shared" si="941"/>
        <v>1.7982916229582611E-2</v>
      </c>
      <c r="K126" s="4">
        <f t="shared" si="942"/>
        <v>0.1051651092214779</v>
      </c>
      <c r="L126" s="4">
        <f t="shared" si="943"/>
        <v>0.29060187543065985</v>
      </c>
      <c r="M126" s="4">
        <f t="shared" si="944"/>
        <v>0.1611122713846701</v>
      </c>
      <c r="N126" s="4">
        <f t="shared" si="945"/>
        <v>5.6635268868486757E-2</v>
      </c>
      <c r="O126" s="4">
        <f t="shared" si="946"/>
        <v>-0.11824174524815985</v>
      </c>
      <c r="P126" s="4">
        <f t="shared" si="947"/>
        <v>-0.40151157298063295</v>
      </c>
      <c r="Q126" s="4">
        <f t="shared" si="948"/>
        <v>-0.33443826210488892</v>
      </c>
      <c r="R126" s="4">
        <f t="shared" si="949"/>
        <v>-0.26827039297190497</v>
      </c>
      <c r="S126" s="4">
        <f t="shared" si="950"/>
        <v>-0.17642388779440724</v>
      </c>
      <c r="T126" s="4">
        <f t="shared" si="951"/>
        <v>-3.8104170941173007E-2</v>
      </c>
      <c r="U126" s="4">
        <f t="shared" si="952"/>
        <v>-5.785865131483766E-2</v>
      </c>
      <c r="V126" s="4">
        <f t="shared" si="953"/>
        <v>-2.9301453352081905E-3</v>
      </c>
      <c r="W126" s="4">
        <f t="shared" si="954"/>
        <v>4.9542460803171116E-2</v>
      </c>
      <c r="X126" s="4">
        <f t="shared" si="955"/>
        <v>6.6751799396331732E-2</v>
      </c>
      <c r="Y126" s="4">
        <f t="shared" si="956"/>
        <v>8.6810579315932876E-2</v>
      </c>
      <c r="Z126" s="4">
        <f t="shared" si="957"/>
        <v>-5.1534585432890571E-2</v>
      </c>
      <c r="AA126" s="4">
        <f t="shared" si="958"/>
        <v>2.2711142654364764E-2</v>
      </c>
      <c r="AB126" s="4">
        <f t="shared" si="959"/>
        <v>0.10504201680672298</v>
      </c>
      <c r="AC126" s="4">
        <f t="shared" si="960"/>
        <v>0.175682185259698</v>
      </c>
      <c r="AD126" s="4">
        <f t="shared" si="961"/>
        <v>0.42177258478198942</v>
      </c>
      <c r="AE126" s="4">
        <f t="shared" si="962"/>
        <v>0.50608976141482653</v>
      </c>
      <c r="AF126" s="4">
        <f t="shared" si="963"/>
        <v>0.48579866957409784</v>
      </c>
      <c r="AG126" s="4">
        <f t="shared" si="964"/>
        <v>0.46121936575514372</v>
      </c>
      <c r="AH126" s="4">
        <f t="shared" si="965"/>
        <v>0.50954730744475463</v>
      </c>
      <c r="AI126" s="4">
        <f t="shared" si="966"/>
        <v>0.3313540451701843</v>
      </c>
      <c r="AJ126" s="4">
        <f t="shared" si="967"/>
        <v>0.42127161617474979</v>
      </c>
      <c r="AK126" s="4">
        <f t="shared" si="968"/>
        <v>0.4887711264888232</v>
      </c>
      <c r="AL126" s="4">
        <f t="shared" si="969"/>
        <v>0.42019997468674858</v>
      </c>
      <c r="AM126" s="4">
        <f t="shared" si="970"/>
        <v>0.47695551762225047</v>
      </c>
      <c r="AN126" s="4">
        <f t="shared" si="971"/>
        <v>0.45579528846391948</v>
      </c>
      <c r="AO126" s="4">
        <f t="shared" si="972"/>
        <v>0.46163290362185427</v>
      </c>
      <c r="AP126" s="4">
        <f t="shared" si="973"/>
        <v>0.43351193375547858</v>
      </c>
      <c r="AQ126" s="4">
        <f t="shared" si="974"/>
        <v>0.47567042834607448</v>
      </c>
      <c r="AR126" s="4">
        <f t="shared" si="975"/>
        <v>0.43531887107306066</v>
      </c>
      <c r="AS126" s="4">
        <f t="shared" si="976"/>
        <v>0.31179546217681203</v>
      </c>
      <c r="AT126" s="4">
        <f t="shared" si="977"/>
        <v>0.30959752321981449</v>
      </c>
      <c r="AU126" s="4">
        <f t="shared" si="978"/>
        <v>0.18731475992886679</v>
      </c>
      <c r="AV126" s="4">
        <f t="shared" si="979"/>
        <v>-6.6022164583824774E-2</v>
      </c>
      <c r="AW126" s="4">
        <f t="shared" si="980"/>
        <v>-0.17133737032342858</v>
      </c>
      <c r="AX126" s="4">
        <f t="shared" si="981"/>
        <v>-0.51131190025915874</v>
      </c>
      <c r="AY126" s="4">
        <f t="shared" si="982"/>
        <v>-0.51876716509002108</v>
      </c>
      <c r="AZ126" s="4">
        <f t="shared" si="983"/>
        <v>-0.46800765830713442</v>
      </c>
      <c r="BA126" s="4">
        <f t="shared" si="984"/>
        <v>-0.36539931218952965</v>
      </c>
      <c r="BB126" s="4">
        <f t="shared" si="985"/>
        <v>-0.18939393939393884</v>
      </c>
      <c r="BC126" s="4">
        <f t="shared" si="986"/>
        <v>-0.24816334553674571</v>
      </c>
      <c r="BD126" s="4">
        <f t="shared" si="987"/>
        <v>-0.11123470522803242</v>
      </c>
      <c r="BE126" s="4">
        <f t="shared" si="988"/>
        <v>-0.11088659997043041</v>
      </c>
      <c r="BF126" s="4">
        <f t="shared" si="989"/>
        <v>1.978924454558996E-2</v>
      </c>
      <c r="BG126" s="4">
        <f t="shared" si="990"/>
        <v>0.1562112571286893</v>
      </c>
      <c r="BH126" s="4">
        <f t="shared" si="991"/>
        <v>0.14184044194495685</v>
      </c>
      <c r="BI126" s="4">
        <f t="shared" si="992"/>
        <v>0.16927634363097807</v>
      </c>
      <c r="BJ126" s="4">
        <f t="shared" si="993"/>
        <v>0.23845599741672688</v>
      </c>
      <c r="BK126" s="4">
        <f t="shared" si="994"/>
        <v>0.24834848259077144</v>
      </c>
      <c r="BL126" s="4">
        <f t="shared" si="995"/>
        <v>0.38073575949367089</v>
      </c>
      <c r="BM126" s="4">
        <f t="shared" si="996"/>
        <v>0.52259225478837434</v>
      </c>
      <c r="BN126" s="4">
        <f t="shared" si="997"/>
        <v>0.57531764878693592</v>
      </c>
      <c r="BO126" s="4">
        <f t="shared" si="998"/>
        <v>0.66276803118908412</v>
      </c>
      <c r="BP126" s="4">
        <f t="shared" si="999"/>
        <v>0.71245713181664616</v>
      </c>
      <c r="BQ126" s="4">
        <f t="shared" si="1000"/>
        <v>0.59512382415050868</v>
      </c>
      <c r="BR126" s="4">
        <f t="shared" si="1001"/>
        <v>0.47223540579022272</v>
      </c>
      <c r="BS126" s="4">
        <f t="shared" si="1002"/>
        <v>0.55804097009654008</v>
      </c>
      <c r="BT126" s="4">
        <f t="shared" si="1003"/>
        <v>0.60999836398906226</v>
      </c>
      <c r="BU126" s="4">
        <f t="shared" si="1004"/>
        <v>0.59913612930193694</v>
      </c>
      <c r="BV126" s="4">
        <f t="shared" si="1005"/>
        <v>0.52869741884841004</v>
      </c>
      <c r="BW126" s="4">
        <f t="shared" si="1006"/>
        <v>0.23293521203955445</v>
      </c>
      <c r="BX126" s="4">
        <f t="shared" si="1007"/>
        <v>-0.10202693511087015</v>
      </c>
      <c r="BY126" s="4">
        <f t="shared" si="1008"/>
        <v>-0.27929185999369316</v>
      </c>
      <c r="BZ126" s="4">
        <f t="shared" si="1009"/>
        <v>-0.65145850589894394</v>
      </c>
      <c r="CA126" s="4">
        <f t="shared" si="1010"/>
        <v>-1.1543851064303039</v>
      </c>
      <c r="CB126" s="4">
        <f t="shared" si="1011"/>
        <v>-1.4530161767650909</v>
      </c>
      <c r="CC126" s="4">
        <f t="shared" si="1012"/>
        <v>-1.6277675379183241</v>
      </c>
      <c r="CD126" s="4">
        <f t="shared" si="1013"/>
        <v>-1.5037764008864372</v>
      </c>
      <c r="CE126" s="4">
        <f t="shared" si="1014"/>
        <v>-1.0887791432181013</v>
      </c>
      <c r="CF126" s="4">
        <f t="shared" si="1015"/>
        <v>-0.77943420589271095</v>
      </c>
      <c r="CG126" s="4">
        <f t="shared" si="1016"/>
        <v>-0.48442249240121571</v>
      </c>
      <c r="CH126" s="4">
        <f t="shared" si="1017"/>
        <v>-0.29169854628921188</v>
      </c>
      <c r="CI126" s="4">
        <f t="shared" si="1018"/>
        <v>-0.26647461289160923</v>
      </c>
      <c r="CJ126" s="4">
        <f t="shared" si="1019"/>
        <v>-0.16728802217761171</v>
      </c>
      <c r="CK126" s="4">
        <f t="shared" si="1020"/>
        <v>-0.12883216032446582</v>
      </c>
      <c r="CL126" s="4">
        <f t="shared" si="1021"/>
        <v>-8.5378868729989746E-2</v>
      </c>
      <c r="CM126" s="4">
        <f t="shared" si="1022"/>
        <v>4.0200529701096492E-2</v>
      </c>
      <c r="CN126" s="4">
        <f t="shared" si="1023"/>
        <v>0.15734347846507934</v>
      </c>
      <c r="CO126" s="4">
        <f t="shared" si="1024"/>
        <v>0.22197298939202681</v>
      </c>
      <c r="CP126" s="4">
        <f t="shared" si="1025"/>
        <v>0.35317626283749193</v>
      </c>
      <c r="CQ126" s="4">
        <f t="shared" si="1026"/>
        <v>0.44343849600443425</v>
      </c>
      <c r="CR126" s="4">
        <f t="shared" si="1027"/>
        <v>0.39134016843647051</v>
      </c>
      <c r="CS126" s="4">
        <f t="shared" si="1028"/>
        <v>0.44202419740709548</v>
      </c>
      <c r="CT126" s="4">
        <f t="shared" si="1029"/>
        <v>0.358965096852847</v>
      </c>
      <c r="CU126" s="4">
        <f t="shared" si="1030"/>
        <v>0.34304932735426052</v>
      </c>
      <c r="CV126" s="4">
        <f t="shared" si="1031"/>
        <v>0.33860548006237418</v>
      </c>
      <c r="CW126" s="4">
        <f t="shared" si="1032"/>
        <v>0.40729590933238974</v>
      </c>
      <c r="CX126" s="4">
        <f t="shared" si="1033"/>
        <v>0.55537262649544572</v>
      </c>
      <c r="CY126" s="4">
        <f t="shared" si="1034"/>
        <v>0.61933007676203744</v>
      </c>
      <c r="CZ126" s="4">
        <f t="shared" si="1035"/>
        <v>0.63914432922454811</v>
      </c>
      <c r="DA126" s="4">
        <f t="shared" si="1036"/>
        <v>0.49435787211176851</v>
      </c>
      <c r="DB126" s="4">
        <f t="shared" si="1037"/>
        <v>0.37169162412150414</v>
      </c>
      <c r="DC126" s="4">
        <f t="shared" si="1038"/>
        <v>0.36894891965819149</v>
      </c>
      <c r="DD126" s="4">
        <f t="shared" si="1039"/>
        <v>0.39114251466784555</v>
      </c>
      <c r="DE126" s="4">
        <f t="shared" si="1040"/>
        <v>0.41438477396247581</v>
      </c>
      <c r="DF126" s="4">
        <f t="shared" si="1041"/>
        <v>0.39721946375372336</v>
      </c>
      <c r="DG126" s="4">
        <f t="shared" si="1042"/>
        <v>0.33649308547745055</v>
      </c>
      <c r="DH126" s="4">
        <f t="shared" si="1043"/>
        <v>0.27834213734254237</v>
      </c>
      <c r="DI126" s="4">
        <f t="shared" si="1044"/>
        <v>0.22199798183653013</v>
      </c>
      <c r="DJ126" s="4">
        <f t="shared" si="1045"/>
        <v>0.2270261582352234</v>
      </c>
      <c r="DK126" s="4">
        <f t="shared" si="1046"/>
        <v>0.27763906921002685</v>
      </c>
      <c r="DL126" s="4">
        <f t="shared" si="1047"/>
        <v>0.29901582209548805</v>
      </c>
      <c r="DM126" s="4">
        <f t="shared" si="1048"/>
        <v>0.32938206347014642</v>
      </c>
      <c r="DN126" s="4">
        <f t="shared" si="1049"/>
        <v>0.33974195322165751</v>
      </c>
      <c r="DO126" s="4">
        <f t="shared" si="1050"/>
        <v>0.11694310717835793</v>
      </c>
      <c r="DP126" s="4">
        <f t="shared" si="1051"/>
        <v>0.13581684128831989</v>
      </c>
      <c r="DQ126" s="4">
        <f t="shared" si="1052"/>
        <v>8.6882650500058584E-2</v>
      </c>
      <c r="DR126" s="4">
        <f t="shared" si="1053"/>
        <v>2.3026442030932473E-2</v>
      </c>
      <c r="DS126" s="4">
        <f t="shared" si="1054"/>
        <v>0.13000420601842946</v>
      </c>
      <c r="DT126" s="4">
        <f t="shared" si="1055"/>
        <v>-0.6596656177730601</v>
      </c>
      <c r="DU126" s="4">
        <f t="shared" si="1056"/>
        <v>-0.22183369992292165</v>
      </c>
      <c r="DV126" s="4">
        <f t="shared" si="1057"/>
        <v>-0.10497113293844287</v>
      </c>
      <c r="DW126" s="4">
        <f t="shared" si="1058"/>
        <v>-0.10099498765616731</v>
      </c>
      <c r="DX126" s="4">
        <f t="shared" si="1059"/>
        <v>0.74150534010237756</v>
      </c>
      <c r="DY126" s="4">
        <f t="shared" si="1060"/>
        <v>0.25291670066084643</v>
      </c>
      <c r="DZ126" s="4">
        <f t="shared" si="1061"/>
        <v>0.16599526306200421</v>
      </c>
      <c r="EA126" s="4">
        <f t="shared" si="1062"/>
        <v>4.4572308440374207E-2</v>
      </c>
      <c r="EB126" s="4">
        <f t="shared" si="1063"/>
        <v>5.5907194057865248E-2</v>
      </c>
      <c r="EC126" s="4">
        <f t="shared" si="1064"/>
        <v>0.15051703579177894</v>
      </c>
      <c r="ED126" s="4">
        <f t="shared" si="1065"/>
        <v>9.2187139893985706E-2</v>
      </c>
      <c r="EE126" s="4">
        <f t="shared" si="1066"/>
        <v>0.15880912291443566</v>
      </c>
      <c r="EF126" s="4">
        <f t="shared" si="1067"/>
        <v>4.1697465931274193E-2</v>
      </c>
      <c r="EG126" s="4">
        <f t="shared" si="1068"/>
        <v>-0.14222887620473373</v>
      </c>
      <c r="EH126" s="4">
        <f t="shared" si="1069"/>
        <v>-9.1918661364148585E-2</v>
      </c>
      <c r="EI126" s="4">
        <f t="shared" si="1070"/>
        <v>-2.6206431807121702E-2</v>
      </c>
      <c r="EJ126" s="11">
        <f t="shared" si="1071"/>
        <v>5.9852464513246838E-3</v>
      </c>
      <c r="EK126" s="11">
        <f t="shared" si="1072"/>
        <v>8.1547485616079649E-2</v>
      </c>
      <c r="EL126" s="11">
        <f t="shared" si="1073"/>
        <v>2.1557456664674179E-2</v>
      </c>
      <c r="EM126" s="11">
        <f t="shared" si="1074"/>
        <v>-4.68083912945923E-2</v>
      </c>
      <c r="EN126" s="11">
        <f t="shared" si="1075"/>
        <v>-4.0301543296319561E-2</v>
      </c>
      <c r="EO126" s="11">
        <f t="shared" si="1076"/>
        <v>-1.8797366050135544E-2</v>
      </c>
      <c r="EP126" s="11">
        <f t="shared" si="1077"/>
        <v>2.6834515545569902E-2</v>
      </c>
      <c r="EQ126" s="11">
        <f t="shared" si="1078"/>
        <v>8.3938892617560129E-2</v>
      </c>
      <c r="ER126" s="11">
        <f t="shared" si="1079"/>
        <v>0.11825524828911521</v>
      </c>
      <c r="ES126" s="11">
        <f t="shared" si="1080"/>
        <v>0.13790634382239839</v>
      </c>
      <c r="ET126" s="11">
        <f t="shared" si="1081"/>
        <v>0.14125277240018039</v>
      </c>
      <c r="EU126" s="11">
        <f t="shared" si="1082"/>
        <v>0.14835858756442377</v>
      </c>
      <c r="EV126" s="11">
        <f t="shared" si="1083"/>
        <v>0.14631238685342784</v>
      </c>
      <c r="EW126" s="11">
        <f t="shared" si="1084"/>
        <v>0.15468268033181568</v>
      </c>
      <c r="EX126" s="11">
        <f t="shared" si="1085"/>
        <v>0.16813609072140043</v>
      </c>
      <c r="EY126" s="11">
        <f t="shared" si="1086"/>
        <v>0.18296750762409408</v>
      </c>
      <c r="EZ126" s="11">
        <f t="shared" si="1087"/>
        <v>0.1875070433872659</v>
      </c>
      <c r="FA126" s="11">
        <f t="shared" si="1088"/>
        <v>0.19365367394070801</v>
      </c>
      <c r="FB126" s="11">
        <f t="shared" si="1089"/>
        <v>0.19453645701693364</v>
      </c>
      <c r="FC126" s="11">
        <f t="shared" si="1090"/>
        <v>0.18603650087291188</v>
      </c>
      <c r="FD126" s="11">
        <f t="shared" si="1091"/>
        <v>0.19787049259134259</v>
      </c>
      <c r="FE126" s="11">
        <f t="shared" si="1092"/>
        <v>0.19360268022881102</v>
      </c>
      <c r="FF126" s="11">
        <f t="shared" si="1093"/>
        <v>0.18560811078401504</v>
      </c>
      <c r="FG126" s="11">
        <f t="shared" si="1094"/>
        <v>0.1769340593192793</v>
      </c>
      <c r="FH126" s="11">
        <f t="shared" si="1095"/>
        <v>0.15509142109562479</v>
      </c>
      <c r="FI126" s="11">
        <f t="shared" si="1096"/>
        <v>0.13698859597419885</v>
      </c>
      <c r="FJ126" s="11">
        <f t="shared" si="1097"/>
        <v>0.11792654738464176</v>
      </c>
    </row>
    <row r="127" spans="2:166" x14ac:dyDescent="0.2">
      <c r="B127" t="str">
        <f t="shared" si="937"/>
        <v xml:space="preserve">   Manufacturing</v>
      </c>
      <c r="C127" s="4"/>
      <c r="D127" s="4"/>
      <c r="E127" s="4"/>
      <c r="F127" s="4"/>
      <c r="G127" s="4">
        <f t="shared" si="938"/>
        <v>-0.4339118825100145</v>
      </c>
      <c r="H127" s="4">
        <f t="shared" si="939"/>
        <v>-0.37002496916458444</v>
      </c>
      <c r="I127" s="4">
        <f t="shared" si="940"/>
        <v>-0.36075251185116464</v>
      </c>
      <c r="J127" s="4">
        <f t="shared" si="941"/>
        <v>-0.29671811778809903</v>
      </c>
      <c r="K127" s="4">
        <f t="shared" si="942"/>
        <v>-0.1652594573480369</v>
      </c>
      <c r="L127" s="4">
        <f t="shared" si="943"/>
        <v>-0.20372090236376098</v>
      </c>
      <c r="M127" s="4">
        <f t="shared" si="944"/>
        <v>-0.47438613241041616</v>
      </c>
      <c r="N127" s="4">
        <f t="shared" si="945"/>
        <v>-0.58125670680815467</v>
      </c>
      <c r="O127" s="4">
        <f t="shared" si="946"/>
        <v>-0.86316474031156865</v>
      </c>
      <c r="P127" s="4">
        <f t="shared" si="947"/>
        <v>-0.94178082191780432</v>
      </c>
      <c r="Q127" s="4">
        <f t="shared" si="948"/>
        <v>-0.68663430803836079</v>
      </c>
      <c r="R127" s="4">
        <f t="shared" si="949"/>
        <v>-1.1173019663335397</v>
      </c>
      <c r="S127" s="4">
        <f t="shared" si="950"/>
        <v>-1.0614837248963487</v>
      </c>
      <c r="T127" s="4">
        <f t="shared" si="951"/>
        <v>-0.97605299410851087</v>
      </c>
      <c r="U127" s="4">
        <f t="shared" si="952"/>
        <v>-1.110886105244888</v>
      </c>
      <c r="V127" s="4">
        <f t="shared" si="953"/>
        <v>-0.44538209095171166</v>
      </c>
      <c r="W127" s="4">
        <f t="shared" si="954"/>
        <v>7.2856560004659038E-2</v>
      </c>
      <c r="X127" s="4">
        <f t="shared" si="955"/>
        <v>-3.7729277919668812E-2</v>
      </c>
      <c r="Y127" s="4">
        <f t="shared" si="956"/>
        <v>-0.3964349788760923</v>
      </c>
      <c r="Z127" s="4">
        <f t="shared" si="957"/>
        <v>-1.7264086120018352</v>
      </c>
      <c r="AA127" s="4">
        <f t="shared" si="958"/>
        <v>-0.50816181689141027</v>
      </c>
      <c r="AB127" s="4">
        <f t="shared" si="959"/>
        <v>-5.6779468544170871E-3</v>
      </c>
      <c r="AC127" s="4">
        <f t="shared" si="960"/>
        <v>0.75373324643676876</v>
      </c>
      <c r="AD127" s="4">
        <f t="shared" si="961"/>
        <v>2.6303790253633537</v>
      </c>
      <c r="AE127" s="4">
        <f t="shared" si="962"/>
        <v>1.6573049329848177</v>
      </c>
      <c r="AF127" s="4">
        <f t="shared" si="963"/>
        <v>1.8245052306163578</v>
      </c>
      <c r="AG127" s="4">
        <f t="shared" si="964"/>
        <v>1.9376671579062255</v>
      </c>
      <c r="AH127" s="4">
        <f t="shared" si="965"/>
        <v>1.9201888006865453</v>
      </c>
      <c r="AI127" s="4">
        <f t="shared" si="966"/>
        <v>1.4632594634715299</v>
      </c>
      <c r="AJ127" s="4">
        <f t="shared" si="967"/>
        <v>1.1623976075932927</v>
      </c>
      <c r="AK127" s="4">
        <f t="shared" si="968"/>
        <v>0.67398965863195581</v>
      </c>
      <c r="AL127" s="4">
        <f t="shared" si="969"/>
        <v>-5.0626502974260119E-3</v>
      </c>
      <c r="AM127" s="4">
        <f t="shared" si="970"/>
        <v>-0.54473340696857508</v>
      </c>
      <c r="AN127" s="4">
        <f t="shared" si="971"/>
        <v>-1.0329708439644278</v>
      </c>
      <c r="AO127" s="4">
        <f t="shared" si="972"/>
        <v>-1.4094536525475743</v>
      </c>
      <c r="AP127" s="4">
        <f t="shared" si="973"/>
        <v>-1.4466634193862662</v>
      </c>
      <c r="AQ127" s="4">
        <f t="shared" si="974"/>
        <v>-1.5095255430166217</v>
      </c>
      <c r="AR127" s="4">
        <f t="shared" si="975"/>
        <v>-1.0907156158552789</v>
      </c>
      <c r="AS127" s="4">
        <f t="shared" si="976"/>
        <v>-0.81546505492397059</v>
      </c>
      <c r="AT127" s="4">
        <f t="shared" si="977"/>
        <v>-0.68111455108358943</v>
      </c>
      <c r="AU127" s="4">
        <f t="shared" si="978"/>
        <v>-0.32246591582691148</v>
      </c>
      <c r="AV127" s="4">
        <f t="shared" si="979"/>
        <v>-0.47866069323272831</v>
      </c>
      <c r="AW127" s="4">
        <f t="shared" si="980"/>
        <v>-0.44594658029385342</v>
      </c>
      <c r="AX127" s="4">
        <f t="shared" si="981"/>
        <v>-0.72844435105414307</v>
      </c>
      <c r="AY127" s="4">
        <f t="shared" si="982"/>
        <v>-1.154902467078238</v>
      </c>
      <c r="AZ127" s="4">
        <f t="shared" si="983"/>
        <v>-1.3591131491242583</v>
      </c>
      <c r="BA127" s="4">
        <f t="shared" si="984"/>
        <v>-1.5714558654948423</v>
      </c>
      <c r="BB127" s="4">
        <f t="shared" si="985"/>
        <v>-1.4981546231546246</v>
      </c>
      <c r="BC127" s="4">
        <f t="shared" si="986"/>
        <v>-1.2211602250669551</v>
      </c>
      <c r="BD127" s="4">
        <f t="shared" si="987"/>
        <v>-1.1988629341243346</v>
      </c>
      <c r="BE127" s="4">
        <f t="shared" si="988"/>
        <v>-1.0694396530481491</v>
      </c>
      <c r="BF127" s="4">
        <f t="shared" si="989"/>
        <v>-0.91030524909711508</v>
      </c>
      <c r="BG127" s="4">
        <f t="shared" si="990"/>
        <v>-0.63476320357054272</v>
      </c>
      <c r="BH127" s="4">
        <f t="shared" si="991"/>
        <v>-0.38072960732593608</v>
      </c>
      <c r="BI127" s="4">
        <f t="shared" si="992"/>
        <v>-0.1468721216798195</v>
      </c>
      <c r="BJ127" s="4">
        <f t="shared" si="993"/>
        <v>0.12171191534812055</v>
      </c>
      <c r="BK127" s="4">
        <f t="shared" si="994"/>
        <v>0.31540257289027968</v>
      </c>
      <c r="BL127" s="4">
        <f t="shared" si="995"/>
        <v>0.52660205696202589</v>
      </c>
      <c r="BM127" s="4">
        <f t="shared" si="996"/>
        <v>0.31059728350629628</v>
      </c>
      <c r="BN127" s="4">
        <f t="shared" si="997"/>
        <v>0.65855509584547223</v>
      </c>
      <c r="BO127" s="4">
        <f t="shared" si="998"/>
        <v>0.71637426900584933</v>
      </c>
      <c r="BP127" s="4">
        <f t="shared" si="999"/>
        <v>0.59411679466743839</v>
      </c>
      <c r="BQ127" s="4">
        <f t="shared" si="1000"/>
        <v>0.84709157227874798</v>
      </c>
      <c r="BR127" s="4">
        <f t="shared" si="1001"/>
        <v>0.50071191267204618</v>
      </c>
      <c r="BS127" s="4">
        <f t="shared" si="1002"/>
        <v>0.43560160113021118</v>
      </c>
      <c r="BT127" s="4">
        <f t="shared" si="1003"/>
        <v>0.41133989295814255</v>
      </c>
      <c r="BU127" s="4">
        <f t="shared" si="1004"/>
        <v>0.46909107798058625</v>
      </c>
      <c r="BV127" s="4">
        <f t="shared" si="1005"/>
        <v>0.42942235766726539</v>
      </c>
      <c r="BW127" s="4">
        <f t="shared" si="1006"/>
        <v>0.37452328210281144</v>
      </c>
      <c r="BX127" s="4">
        <f t="shared" si="1007"/>
        <v>0.28794268353512209</v>
      </c>
      <c r="BY127" s="4">
        <f t="shared" si="1008"/>
        <v>0.11937474661020747</v>
      </c>
      <c r="BZ127" s="4">
        <f t="shared" si="1009"/>
        <v>-0.63802637175669885</v>
      </c>
      <c r="CA127" s="4">
        <f t="shared" si="1010"/>
        <v>-0.54494094619542433</v>
      </c>
      <c r="CB127" s="4">
        <f t="shared" si="1011"/>
        <v>-0.89673126988718632</v>
      </c>
      <c r="CC127" s="4">
        <f t="shared" si="1012"/>
        <v>-1.1059048211232276</v>
      </c>
      <c r="CD127" s="4">
        <f t="shared" si="1013"/>
        <v>-0.59472660666636568</v>
      </c>
      <c r="CE127" s="4">
        <f t="shared" si="1014"/>
        <v>-0.81543585620765002</v>
      </c>
      <c r="CF127" s="4">
        <f t="shared" si="1015"/>
        <v>-0.4531048245099194</v>
      </c>
      <c r="CG127" s="4">
        <f t="shared" si="1016"/>
        <v>-0.19234422492401146</v>
      </c>
      <c r="CH127" s="4">
        <f t="shared" si="1017"/>
        <v>6.4556235654171401E-2</v>
      </c>
      <c r="CI127" s="4">
        <f t="shared" si="1018"/>
        <v>0.26407394070339762</v>
      </c>
      <c r="CJ127" s="4">
        <f t="shared" si="1019"/>
        <v>0.49469457986808169</v>
      </c>
      <c r="CK127" s="4">
        <f t="shared" si="1020"/>
        <v>0.68710485506381858</v>
      </c>
      <c r="CL127" s="4">
        <f t="shared" si="1021"/>
        <v>0.77552472429740404</v>
      </c>
      <c r="CM127" s="4">
        <f t="shared" si="1022"/>
        <v>0.75198637911464217</v>
      </c>
      <c r="CN127" s="4">
        <f t="shared" si="1023"/>
        <v>0.66225165562913912</v>
      </c>
      <c r="CO127" s="4">
        <f t="shared" si="1024"/>
        <v>0.57712977241927255</v>
      </c>
      <c r="CP127" s="4">
        <f t="shared" si="1025"/>
        <v>0.48561736140155293</v>
      </c>
      <c r="CQ127" s="4">
        <f t="shared" si="1026"/>
        <v>0.42265231650422647</v>
      </c>
      <c r="CR127" s="4">
        <f t="shared" si="1027"/>
        <v>0.29293299157817715</v>
      </c>
      <c r="CS127" s="4">
        <f t="shared" si="1028"/>
        <v>0.13898698990635364</v>
      </c>
      <c r="CT127" s="4">
        <f t="shared" si="1029"/>
        <v>3.6122273897140456E-2</v>
      </c>
      <c r="CU127" s="4">
        <f t="shared" si="1030"/>
        <v>-5.3811659192824553E-2</v>
      </c>
      <c r="CV127" s="4">
        <f t="shared" si="1031"/>
        <v>-5.5691690799732699E-2</v>
      </c>
      <c r="CW127" s="4">
        <f t="shared" si="1032"/>
        <v>2.2135647246330254E-3</v>
      </c>
      <c r="CX127" s="4">
        <f t="shared" si="1033"/>
        <v>1.5366041049283097E-2</v>
      </c>
      <c r="CY127" s="4">
        <f t="shared" si="1034"/>
        <v>8.0687369155616598E-2</v>
      </c>
      <c r="CZ127" s="4">
        <f t="shared" si="1035"/>
        <v>4.5653166373181869E-2</v>
      </c>
      <c r="DA127" s="4">
        <f t="shared" si="1036"/>
        <v>7.7377753895753271E-2</v>
      </c>
      <c r="DB127" s="4">
        <f t="shared" si="1037"/>
        <v>3.2042381389784866E-2</v>
      </c>
      <c r="DC127" s="4">
        <f t="shared" si="1038"/>
        <v>-3.1805941349843846E-2</v>
      </c>
      <c r="DD127" s="4">
        <f t="shared" si="1039"/>
        <v>-4.416125165604589E-2</v>
      </c>
      <c r="DE127" s="4">
        <f t="shared" si="1040"/>
        <v>-0.22072756804031207</v>
      </c>
      <c r="DF127" s="4">
        <f t="shared" si="1041"/>
        <v>-0.33308507116848785</v>
      </c>
      <c r="DG127" s="4">
        <f t="shared" si="1042"/>
        <v>-0.41035742131396413</v>
      </c>
      <c r="DH127" s="4">
        <f t="shared" si="1043"/>
        <v>-0.4307192198293377</v>
      </c>
      <c r="DI127" s="4">
        <f t="shared" si="1044"/>
        <v>-0.4843592330978827</v>
      </c>
      <c r="DJ127" s="4">
        <f t="shared" si="1045"/>
        <v>-0.37167999357094161</v>
      </c>
      <c r="DK127" s="4">
        <f t="shared" si="1046"/>
        <v>-0.24767801857585223</v>
      </c>
      <c r="DL127" s="4">
        <f t="shared" si="1047"/>
        <v>-0.14257708073427211</v>
      </c>
      <c r="DM127" s="4">
        <f t="shared" si="1048"/>
        <v>8.0866255103450704E-2</v>
      </c>
      <c r="DN127" s="4">
        <f t="shared" si="1049"/>
        <v>0.27297185836884813</v>
      </c>
      <c r="DO127" s="4">
        <f t="shared" si="1050"/>
        <v>0.35472742510768718</v>
      </c>
      <c r="DP127" s="4">
        <f t="shared" si="1051"/>
        <v>0.37058595265812788</v>
      </c>
      <c r="DQ127" s="4">
        <f t="shared" si="1052"/>
        <v>0.31277754180020845</v>
      </c>
      <c r="DR127" s="4">
        <f t="shared" si="1053"/>
        <v>0.15350961353954837</v>
      </c>
      <c r="DS127" s="4">
        <f t="shared" si="1054"/>
        <v>5.7354796772813932E-3</v>
      </c>
      <c r="DT127" s="4">
        <f t="shared" si="1055"/>
        <v>-0.78287902339159066</v>
      </c>
      <c r="DU127" s="4">
        <f t="shared" si="1056"/>
        <v>-1.135487752147839</v>
      </c>
      <c r="DV127" s="4">
        <f t="shared" si="1057"/>
        <v>-1.3571267901327146</v>
      </c>
      <c r="DW127" s="4">
        <f t="shared" si="1058"/>
        <v>-1.4625570434652482</v>
      </c>
      <c r="DX127" s="4">
        <f t="shared" si="1059"/>
        <v>-0.93320132291293612</v>
      </c>
      <c r="DY127" s="4">
        <f t="shared" si="1060"/>
        <v>-0.52826956025128613</v>
      </c>
      <c r="DZ127" s="4">
        <f t="shared" si="1061"/>
        <v>-0.14777627077471236</v>
      </c>
      <c r="EA127" s="4">
        <f t="shared" si="1062"/>
        <v>8.3066574820697042E-2</v>
      </c>
      <c r="EB127" s="4">
        <f t="shared" si="1063"/>
        <v>0.23161551823972165</v>
      </c>
      <c r="EC127" s="4">
        <f t="shared" si="1064"/>
        <v>0.35576753914420262</v>
      </c>
      <c r="ED127" s="4">
        <f t="shared" si="1065"/>
        <v>0.30729046631328338</v>
      </c>
      <c r="EE127" s="4">
        <f t="shared" si="1066"/>
        <v>0.26404408388183276</v>
      </c>
      <c r="EF127" s="4">
        <f t="shared" si="1067"/>
        <v>0.26913818919277316</v>
      </c>
      <c r="EG127" s="4">
        <f t="shared" si="1068"/>
        <v>0.21895761205202571</v>
      </c>
      <c r="EH127" s="4">
        <f t="shared" si="1069"/>
        <v>0.21385157950026368</v>
      </c>
      <c r="EI127" s="4">
        <f t="shared" si="1070"/>
        <v>0.25270487814009013</v>
      </c>
      <c r="EJ127" s="11">
        <f t="shared" si="1071"/>
        <v>0.21917216199098588</v>
      </c>
      <c r="EK127" s="11">
        <f t="shared" si="1072"/>
        <v>0.17968504819547224</v>
      </c>
      <c r="EL127" s="11">
        <f t="shared" si="1073"/>
        <v>0.1360785265989225</v>
      </c>
      <c r="EM127" s="11">
        <f t="shared" si="1074"/>
        <v>8.0913918181140215E-2</v>
      </c>
      <c r="EN127" s="11">
        <f t="shared" si="1075"/>
        <v>7.5586273866747281E-2</v>
      </c>
      <c r="EO127" s="11">
        <f t="shared" si="1076"/>
        <v>8.1300678361333048E-2</v>
      </c>
      <c r="EP127" s="11">
        <f t="shared" si="1077"/>
        <v>5.5612844985784594E-2</v>
      </c>
      <c r="EQ127" s="11">
        <f t="shared" si="1078"/>
        <v>6.6727395950918186E-2</v>
      </c>
      <c r="ER127" s="11">
        <f t="shared" si="1079"/>
        <v>6.0401209333226347E-2</v>
      </c>
      <c r="ES127" s="11">
        <f t="shared" si="1080"/>
        <v>2.2237166700945145E-2</v>
      </c>
      <c r="ET127" s="11">
        <f t="shared" si="1081"/>
        <v>1.7347497654645497E-2</v>
      </c>
      <c r="EU127" s="11">
        <f t="shared" si="1082"/>
        <v>5.3824774419625274E-3</v>
      </c>
      <c r="EV127" s="11">
        <f t="shared" si="1083"/>
        <v>-1.8038661370431024E-2</v>
      </c>
      <c r="EW127" s="11">
        <f t="shared" si="1084"/>
        <v>-2.2713487354055269E-2</v>
      </c>
      <c r="EX127" s="11">
        <f t="shared" si="1085"/>
        <v>-2.5203980914369484E-2</v>
      </c>
      <c r="EY127" s="11">
        <f t="shared" si="1086"/>
        <v>-2.8415978531583296E-2</v>
      </c>
      <c r="EZ127" s="11">
        <f t="shared" si="1087"/>
        <v>-2.9729802248518053E-2</v>
      </c>
      <c r="FA127" s="11">
        <f t="shared" si="1088"/>
        <v>-3.5365080317240206E-2</v>
      </c>
      <c r="FB127" s="11">
        <f t="shared" si="1089"/>
        <v>-4.0701647890401517E-2</v>
      </c>
      <c r="FC127" s="11">
        <f t="shared" si="1090"/>
        <v>-3.8912102015342592E-2</v>
      </c>
      <c r="FD127" s="11">
        <f t="shared" si="1091"/>
        <v>-3.5626356173260224E-2</v>
      </c>
      <c r="FE127" s="11">
        <f t="shared" si="1092"/>
        <v>-2.9456672158679344E-2</v>
      </c>
      <c r="FF127" s="11">
        <f t="shared" si="1093"/>
        <v>-2.1248564375387635E-2</v>
      </c>
      <c r="FG127" s="11">
        <f t="shared" si="1094"/>
        <v>-1.6973493859154573E-2</v>
      </c>
      <c r="FH127" s="11">
        <f t="shared" si="1095"/>
        <v>-1.530859738389005E-2</v>
      </c>
      <c r="FI127" s="11">
        <f t="shared" si="1096"/>
        <v>-1.5792686054800675E-2</v>
      </c>
      <c r="FJ127" s="11">
        <f t="shared" si="1097"/>
        <v>-1.679295750238546E-2</v>
      </c>
    </row>
    <row r="128" spans="2:166" x14ac:dyDescent="0.2">
      <c r="B128" t="str">
        <f t="shared" si="937"/>
        <v xml:space="preserve">      Aerospace</v>
      </c>
      <c r="C128" s="4"/>
      <c r="D128" s="4"/>
      <c r="E128" s="4"/>
      <c r="F128" s="4"/>
      <c r="G128" s="4">
        <f t="shared" si="938"/>
        <v>-0.14564874377958389</v>
      </c>
      <c r="H128" s="4">
        <f t="shared" si="939"/>
        <v>2.1058331578471406E-2</v>
      </c>
      <c r="I128" s="4">
        <f t="shared" si="940"/>
        <v>0.14907128588891366</v>
      </c>
      <c r="J128" s="4">
        <f t="shared" si="941"/>
        <v>0.10490034467256215</v>
      </c>
      <c r="K128" s="4">
        <f t="shared" si="942"/>
        <v>-2.4037739250624458E-2</v>
      </c>
      <c r="L128" s="4">
        <f t="shared" si="943"/>
        <v>-0.20671679798675838</v>
      </c>
      <c r="M128" s="4">
        <f t="shared" si="944"/>
        <v>-0.44753408717963972</v>
      </c>
      <c r="N128" s="4">
        <f t="shared" si="945"/>
        <v>-0.53654465243829708</v>
      </c>
      <c r="O128" s="4">
        <f t="shared" si="946"/>
        <v>-0.66510981702089933</v>
      </c>
      <c r="P128" s="4">
        <f t="shared" si="947"/>
        <v>-0.77645252716107482</v>
      </c>
      <c r="Q128" s="4">
        <f t="shared" si="948"/>
        <v>-0.81685805611459827</v>
      </c>
      <c r="R128" s="4">
        <f t="shared" si="949"/>
        <v>-1.1055098611479615</v>
      </c>
      <c r="S128" s="4">
        <f t="shared" si="950"/>
        <v>-1.2026228351318762</v>
      </c>
      <c r="T128" s="4">
        <f t="shared" si="951"/>
        <v>-1.0962276870768253</v>
      </c>
      <c r="U128" s="4">
        <f t="shared" si="952"/>
        <v>-0.96045361182630806</v>
      </c>
      <c r="V128" s="4">
        <f t="shared" si="953"/>
        <v>-0.50691514299109208</v>
      </c>
      <c r="W128" s="4">
        <f t="shared" si="954"/>
        <v>-0.30016902721921079</v>
      </c>
      <c r="X128" s="4">
        <f t="shared" si="955"/>
        <v>-0.28151845832365957</v>
      </c>
      <c r="Y128" s="4">
        <f t="shared" si="956"/>
        <v>-0.82180681752416196</v>
      </c>
      <c r="Z128" s="4">
        <f t="shared" si="957"/>
        <v>-2.1844938158497484</v>
      </c>
      <c r="AA128" s="4">
        <f t="shared" si="958"/>
        <v>-0.77501774308019777</v>
      </c>
      <c r="AB128" s="4">
        <f t="shared" si="959"/>
        <v>-0.43436293436293422</v>
      </c>
      <c r="AC128" s="4">
        <f t="shared" si="960"/>
        <v>0.51004505397976796</v>
      </c>
      <c r="AD128" s="4">
        <f t="shared" si="961"/>
        <v>2.3510971786833856</v>
      </c>
      <c r="AE128" s="4">
        <f t="shared" si="962"/>
        <v>1.412602191201825</v>
      </c>
      <c r="AF128" s="4">
        <f t="shared" si="963"/>
        <v>1.5070799635651015</v>
      </c>
      <c r="AG128" s="4">
        <f t="shared" si="964"/>
        <v>1.5528628349980897</v>
      </c>
      <c r="AH128" s="4">
        <f t="shared" si="965"/>
        <v>1.4106414932417919</v>
      </c>
      <c r="AI128" s="4">
        <f t="shared" si="966"/>
        <v>0.99671296787191022</v>
      </c>
      <c r="AJ128" s="4">
        <f t="shared" si="967"/>
        <v>0.77493173839552587</v>
      </c>
      <c r="AK128" s="4">
        <f t="shared" si="968"/>
        <v>0.35500218660766991</v>
      </c>
      <c r="AL128" s="4">
        <f t="shared" si="969"/>
        <v>-0.11897228198961886</v>
      </c>
      <c r="AM128" s="4">
        <f t="shared" si="970"/>
        <v>-0.46691434883020416</v>
      </c>
      <c r="AN128" s="4">
        <f t="shared" si="971"/>
        <v>-0.89920483539349483</v>
      </c>
      <c r="AO128" s="4">
        <f t="shared" si="972"/>
        <v>-1.2302025782688759</v>
      </c>
      <c r="AP128" s="4">
        <f t="shared" si="973"/>
        <v>-1.3297613248904057</v>
      </c>
      <c r="AQ128" s="4">
        <f t="shared" si="974"/>
        <v>-1.516806212838246</v>
      </c>
      <c r="AR128" s="4">
        <f t="shared" si="975"/>
        <v>-0.93109869646182464</v>
      </c>
      <c r="AS128" s="4">
        <f t="shared" si="976"/>
        <v>-0.63318463088214205</v>
      </c>
      <c r="AT128" s="4">
        <f t="shared" si="977"/>
        <v>-0.39771374136699161</v>
      </c>
      <c r="AU128" s="4">
        <f t="shared" si="978"/>
        <v>0.16834617664493193</v>
      </c>
      <c r="AV128" s="4">
        <f t="shared" si="979"/>
        <v>-2.3579344494233552E-3</v>
      </c>
      <c r="AW128" s="4">
        <f t="shared" si="980"/>
        <v>0.11500727597052113</v>
      </c>
      <c r="AX128" s="4">
        <f t="shared" si="981"/>
        <v>7.0042726062895418E-3</v>
      </c>
      <c r="AY128" s="4">
        <f t="shared" si="982"/>
        <v>-0.45773573390295919</v>
      </c>
      <c r="AZ128" s="4">
        <f t="shared" si="983"/>
        <v>-0.69492046233483773</v>
      </c>
      <c r="BA128" s="4">
        <f t="shared" si="984"/>
        <v>-0.96723347344287347</v>
      </c>
      <c r="BB128" s="4">
        <f t="shared" si="985"/>
        <v>-1.0003885003885007</v>
      </c>
      <c r="BC128" s="4">
        <f t="shared" si="986"/>
        <v>-0.81083073294184127</v>
      </c>
      <c r="BD128" s="4">
        <f t="shared" si="987"/>
        <v>-0.7687554072426146</v>
      </c>
      <c r="BE128" s="4">
        <f t="shared" si="988"/>
        <v>-0.70721009314474392</v>
      </c>
      <c r="BF128" s="4">
        <f t="shared" si="989"/>
        <v>-0.69262355909563122</v>
      </c>
      <c r="BG128" s="4">
        <f t="shared" si="990"/>
        <v>-0.52814282172080407</v>
      </c>
      <c r="BH128" s="4">
        <f t="shared" si="991"/>
        <v>-0.38321803613198702</v>
      </c>
      <c r="BI128" s="4">
        <f t="shared" si="992"/>
        <v>-0.20163799756042963</v>
      </c>
      <c r="BJ128" s="4">
        <f t="shared" si="993"/>
        <v>0</v>
      </c>
      <c r="BK128" s="4">
        <f t="shared" si="994"/>
        <v>0.18626136194307821</v>
      </c>
      <c r="BL128" s="4">
        <f t="shared" si="995"/>
        <v>0.32387262658227894</v>
      </c>
      <c r="BM128" s="4">
        <f t="shared" si="996"/>
        <v>0.10599748564103795</v>
      </c>
      <c r="BN128" s="4">
        <f t="shared" si="997"/>
        <v>0.47983940069038122</v>
      </c>
      <c r="BO128" s="4">
        <f t="shared" si="998"/>
        <v>0.48732943469785645</v>
      </c>
      <c r="BP128" s="4">
        <f t="shared" si="999"/>
        <v>0.43230449693281098</v>
      </c>
      <c r="BQ128" s="4">
        <f t="shared" si="1000"/>
        <v>0.74870416586676902</v>
      </c>
      <c r="BR128" s="4">
        <f t="shared" si="1001"/>
        <v>0.42002847650688202</v>
      </c>
      <c r="BS128" s="4">
        <f t="shared" si="1002"/>
        <v>0.40970096538733208</v>
      </c>
      <c r="BT128" s="4">
        <f t="shared" si="1003"/>
        <v>0.42770000233715849</v>
      </c>
      <c r="BU128" s="4">
        <f t="shared" si="1004"/>
        <v>0.44819098044679834</v>
      </c>
      <c r="BV128" s="4">
        <f t="shared" si="1005"/>
        <v>0.42942235766726639</v>
      </c>
      <c r="BW128" s="4">
        <f t="shared" si="1006"/>
        <v>0.40649478179451443</v>
      </c>
      <c r="BX128" s="4">
        <f t="shared" si="1007"/>
        <v>0.3582279055003858</v>
      </c>
      <c r="BY128" s="4">
        <f t="shared" si="1008"/>
        <v>0.30406775079958565</v>
      </c>
      <c r="BZ128" s="4">
        <f t="shared" si="1009"/>
        <v>-0.33356466453244921</v>
      </c>
      <c r="CA128" s="4">
        <f t="shared" si="1010"/>
        <v>7.7848706599345258E-2</v>
      </c>
      <c r="CB128" s="4">
        <f t="shared" si="1011"/>
        <v>-6.675418882534867E-2</v>
      </c>
      <c r="CC128" s="4">
        <f t="shared" si="1012"/>
        <v>-0.20874508671803893</v>
      </c>
      <c r="CD128" s="4">
        <f t="shared" si="1013"/>
        <v>0.26683551173623882</v>
      </c>
      <c r="CE128" s="4">
        <f t="shared" si="1014"/>
        <v>-0.27334328701045046</v>
      </c>
      <c r="CF128" s="4">
        <f t="shared" si="1015"/>
        <v>-0.19485855147317754</v>
      </c>
      <c r="CG128" s="4">
        <f t="shared" si="1016"/>
        <v>-0.10685790273556224</v>
      </c>
      <c r="CH128" s="4">
        <f t="shared" si="1017"/>
        <v>-4.7819433817902143E-3</v>
      </c>
      <c r="CI128" s="4">
        <f t="shared" si="1018"/>
        <v>0.11523226503420859</v>
      </c>
      <c r="CJ128" s="4">
        <f t="shared" si="1019"/>
        <v>0.30828792658445581</v>
      </c>
      <c r="CK128" s="4">
        <f t="shared" si="1020"/>
        <v>0.5081712990576176</v>
      </c>
      <c r="CL128" s="4">
        <f t="shared" si="1021"/>
        <v>0.59290881062492662</v>
      </c>
      <c r="CM128" s="4">
        <f t="shared" si="1022"/>
        <v>0.58881952326901188</v>
      </c>
      <c r="CN128" s="4">
        <f t="shared" si="1023"/>
        <v>0.52839227842750469</v>
      </c>
      <c r="CO128" s="4">
        <f t="shared" si="1024"/>
        <v>0.46964811439786985</v>
      </c>
      <c r="CP128" s="4">
        <f t="shared" si="1025"/>
        <v>0.40429387982712972</v>
      </c>
      <c r="CQ128" s="4">
        <f t="shared" si="1026"/>
        <v>0.33719802300337176</v>
      </c>
      <c r="CR128" s="4">
        <f t="shared" si="1027"/>
        <v>0.21969974368363332</v>
      </c>
      <c r="CS128" s="4">
        <f t="shared" si="1028"/>
        <v>3.6455603909864034E-2</v>
      </c>
      <c r="CT128" s="4">
        <f t="shared" si="1029"/>
        <v>-0.12417031652142545</v>
      </c>
      <c r="CU128" s="4">
        <f t="shared" si="1030"/>
        <v>-0.19282511210762313</v>
      </c>
      <c r="CV128" s="4">
        <f t="shared" si="1031"/>
        <v>-0.17598574292715591</v>
      </c>
      <c r="CW128" s="4">
        <f t="shared" si="1032"/>
        <v>-0.11510536568089243</v>
      </c>
      <c r="CX128" s="4">
        <f t="shared" si="1033"/>
        <v>-6.1464164197123444E-2</v>
      </c>
      <c r="CY128" s="4">
        <f t="shared" si="1034"/>
        <v>-2.8349616189811591E-2</v>
      </c>
      <c r="CZ128" s="4">
        <f t="shared" si="1035"/>
        <v>-3.0435444248788211E-2</v>
      </c>
      <c r="DA128" s="4">
        <f t="shared" si="1036"/>
        <v>-4.5137023105857509E-2</v>
      </c>
      <c r="DB128" s="4">
        <f t="shared" si="1037"/>
        <v>-6.6220921538889879E-2</v>
      </c>
      <c r="DC128" s="4">
        <f t="shared" si="1038"/>
        <v>-8.2695447509594511E-2</v>
      </c>
      <c r="DD128" s="4">
        <f t="shared" si="1039"/>
        <v>-0.13248375496814135</v>
      </c>
      <c r="DE128" s="4">
        <f t="shared" si="1040"/>
        <v>-0.23946858796826456</v>
      </c>
      <c r="DF128" s="4">
        <f t="shared" si="1041"/>
        <v>-0.34549817941079103</v>
      </c>
      <c r="DG128" s="4">
        <f t="shared" si="1042"/>
        <v>-0.38778776314169605</v>
      </c>
      <c r="DH128" s="4">
        <f t="shared" si="1043"/>
        <v>-0.43071921982933742</v>
      </c>
      <c r="DI128" s="4">
        <f t="shared" si="1044"/>
        <v>-0.45408678102926309</v>
      </c>
      <c r="DJ128" s="4">
        <f t="shared" si="1045"/>
        <v>-0.37368907461727002</v>
      </c>
      <c r="DK128" s="4">
        <f t="shared" si="1046"/>
        <v>-0.27164685908319147</v>
      </c>
      <c r="DL128" s="4">
        <f t="shared" si="1047"/>
        <v>-0.1306956573397495</v>
      </c>
      <c r="DM128" s="4">
        <f t="shared" si="1048"/>
        <v>6.7059821305299083E-2</v>
      </c>
      <c r="DN128" s="4">
        <f t="shared" si="1049"/>
        <v>0.22780385302723824</v>
      </c>
      <c r="DO128" s="4">
        <f t="shared" si="1050"/>
        <v>0.27091819829652841</v>
      </c>
      <c r="DP128" s="4">
        <f t="shared" si="1051"/>
        <v>0.29879705083430402</v>
      </c>
      <c r="DQ128" s="4">
        <f t="shared" si="1052"/>
        <v>0.2587172259335061</v>
      </c>
      <c r="DR128" s="4">
        <f t="shared" si="1053"/>
        <v>0.14583413286257035</v>
      </c>
      <c r="DS128" s="4">
        <f t="shared" si="1054"/>
        <v>8.2208542041065952E-2</v>
      </c>
      <c r="DT128" s="4">
        <f t="shared" si="1055"/>
        <v>-0.26538271979375982</v>
      </c>
      <c r="DU128" s="4">
        <f t="shared" si="1056"/>
        <v>-0.64858158028312007</v>
      </c>
      <c r="DV128" s="4">
        <f t="shared" si="1057"/>
        <v>-0.89412911449351462</v>
      </c>
      <c r="DW128" s="4">
        <f t="shared" si="1058"/>
        <v>-1.0417445948978825</v>
      </c>
      <c r="DX128" s="4">
        <f t="shared" si="1059"/>
        <v>-0.93530787217459077</v>
      </c>
      <c r="DY128" s="4">
        <f t="shared" si="1060"/>
        <v>-0.54866606836909537</v>
      </c>
      <c r="DZ128" s="4">
        <f t="shared" si="1061"/>
        <v>-0.19838458268385983</v>
      </c>
      <c r="EA128" s="4">
        <f t="shared" si="1062"/>
        <v>2.2286154220186635E-2</v>
      </c>
      <c r="EB128" s="4">
        <f t="shared" si="1063"/>
        <v>0.17770500968392511</v>
      </c>
      <c r="EC128" s="4">
        <f t="shared" si="1064"/>
        <v>0.34599370565123078</v>
      </c>
      <c r="ED128" s="4">
        <f t="shared" si="1065"/>
        <v>0.36490742874702353</v>
      </c>
      <c r="EE128" s="4">
        <f t="shared" si="1066"/>
        <v>0.33866523802234844</v>
      </c>
      <c r="EF128" s="4">
        <f t="shared" si="1067"/>
        <v>0.3506377816948118</v>
      </c>
      <c r="EG128" s="4">
        <f t="shared" si="1068"/>
        <v>0.3499578927669128</v>
      </c>
      <c r="EH128" s="4">
        <f t="shared" si="1069"/>
        <v>0.2832595482854352</v>
      </c>
      <c r="EI128" s="4">
        <f t="shared" si="1070"/>
        <v>0.31822095765789288</v>
      </c>
      <c r="EJ128" s="11">
        <f t="shared" si="1071"/>
        <v>0.25813512909355113</v>
      </c>
      <c r="EK128" s="11">
        <f t="shared" si="1072"/>
        <v>9.8208734962265634E-2</v>
      </c>
      <c r="EL128" s="11">
        <f t="shared" si="1073"/>
        <v>0.13294213239689115</v>
      </c>
      <c r="EM128" s="11">
        <f t="shared" si="1074"/>
        <v>0.11264509012041053</v>
      </c>
      <c r="EN128" s="11">
        <f t="shared" si="1075"/>
        <v>0.12550272528189588</v>
      </c>
      <c r="EO128" s="11">
        <f t="shared" si="1076"/>
        <v>0.17317591022311704</v>
      </c>
      <c r="EP128" s="11">
        <f t="shared" si="1077"/>
        <v>0.16810860318851403</v>
      </c>
      <c r="EQ128" s="11">
        <f t="shared" si="1078"/>
        <v>0.14549298565818086</v>
      </c>
      <c r="ER128" s="11">
        <f t="shared" si="1079"/>
        <v>0.11766127215615575</v>
      </c>
      <c r="ES128" s="11">
        <f t="shared" si="1080"/>
        <v>7.5246175827595352E-2</v>
      </c>
      <c r="ET128" s="11">
        <f t="shared" si="1081"/>
        <v>4.6160395212763529E-2</v>
      </c>
      <c r="EU128" s="11">
        <f t="shared" si="1082"/>
        <v>2.2311341733816978E-2</v>
      </c>
      <c r="EV128" s="11">
        <f t="shared" si="1083"/>
        <v>3.8674328463451004E-3</v>
      </c>
      <c r="EW128" s="11">
        <f t="shared" si="1084"/>
        <v>-1.6669508775642577E-3</v>
      </c>
      <c r="EX128" s="11">
        <f t="shared" si="1085"/>
        <v>-4.2557983164304156E-3</v>
      </c>
      <c r="EY128" s="11">
        <f t="shared" si="1086"/>
        <v>-6.4637481245507847E-3</v>
      </c>
      <c r="EZ128" s="11">
        <f t="shared" si="1087"/>
        <v>-9.0235852853583192E-3</v>
      </c>
      <c r="FA128" s="11">
        <f t="shared" si="1088"/>
        <v>-1.0625591828165632E-2</v>
      </c>
      <c r="FB128" s="11">
        <f t="shared" si="1089"/>
        <v>-1.2006905974758267E-2</v>
      </c>
      <c r="FC128" s="11">
        <f t="shared" si="1090"/>
        <v>-1.2359813345509276E-2</v>
      </c>
      <c r="FD128" s="11">
        <f t="shared" si="1091"/>
        <v>-1.170511979475122E-2</v>
      </c>
      <c r="FE128" s="11">
        <f t="shared" si="1092"/>
        <v>-1.0892931193090382E-2</v>
      </c>
      <c r="FF128" s="11">
        <f t="shared" si="1093"/>
        <v>-1.0756293646288238E-2</v>
      </c>
      <c r="FG128" s="11">
        <f t="shared" si="1094"/>
        <v>-9.8554751498673605E-3</v>
      </c>
      <c r="FH128" s="11">
        <f t="shared" si="1095"/>
        <v>-9.3993527970214884E-3</v>
      </c>
      <c r="FI128" s="11">
        <f t="shared" si="1096"/>
        <v>-8.4396909930914039E-3</v>
      </c>
      <c r="FJ128" s="11">
        <f t="shared" si="1097"/>
        <v>-5.6710814518475235E-3</v>
      </c>
    </row>
    <row r="129" spans="2:166" x14ac:dyDescent="0.2">
      <c r="B129" t="str">
        <f t="shared" si="937"/>
        <v xml:space="preserve"> Services providing</v>
      </c>
      <c r="C129" s="4"/>
      <c r="D129" s="4"/>
      <c r="E129" s="4"/>
      <c r="F129" s="4"/>
      <c r="G129" s="4">
        <f t="shared" si="938"/>
        <v>1.5717926932880111</v>
      </c>
      <c r="H129" s="4">
        <f t="shared" si="939"/>
        <v>1.1822749014771008</v>
      </c>
      <c r="I129" s="4">
        <f t="shared" si="940"/>
        <v>0.61715512358008762</v>
      </c>
      <c r="J129" s="4">
        <f t="shared" si="941"/>
        <v>0.84819421549526519</v>
      </c>
      <c r="K129" s="4">
        <f t="shared" si="942"/>
        <v>1.7247077912322131</v>
      </c>
      <c r="L129" s="4">
        <f t="shared" si="943"/>
        <v>1.4170586296773435</v>
      </c>
      <c r="M129" s="4">
        <f t="shared" si="944"/>
        <v>1.145687263179878</v>
      </c>
      <c r="N129" s="4">
        <f t="shared" si="945"/>
        <v>1.6543460116847581</v>
      </c>
      <c r="O129" s="4">
        <f t="shared" si="946"/>
        <v>1.5164503828076632</v>
      </c>
      <c r="P129" s="4">
        <f t="shared" si="947"/>
        <v>2.0577468115257287</v>
      </c>
      <c r="Q129" s="4">
        <f t="shared" si="948"/>
        <v>3.3177459453060298</v>
      </c>
      <c r="R129" s="4">
        <f t="shared" si="949"/>
        <v>1.9928657763627353</v>
      </c>
      <c r="S129" s="4">
        <f t="shared" si="950"/>
        <v>2.1376694404422407</v>
      </c>
      <c r="T129" s="4">
        <f t="shared" si="951"/>
        <v>2.0136588797373678</v>
      </c>
      <c r="U129" s="4">
        <f t="shared" si="952"/>
        <v>1.1513871611652755</v>
      </c>
      <c r="V129" s="4">
        <f t="shared" si="953"/>
        <v>2.7953586497890281</v>
      </c>
      <c r="W129" s="4">
        <f t="shared" si="954"/>
        <v>2.5295797633618817</v>
      </c>
      <c r="X129" s="4">
        <f t="shared" si="955"/>
        <v>2.1970048757836023</v>
      </c>
      <c r="Y129" s="4">
        <f t="shared" si="956"/>
        <v>2.422015162914497</v>
      </c>
      <c r="Z129" s="4">
        <f t="shared" si="957"/>
        <v>2.2417544663307352</v>
      </c>
      <c r="AA129" s="4">
        <f t="shared" si="958"/>
        <v>2.577714691270411</v>
      </c>
      <c r="AB129" s="4">
        <f t="shared" si="959"/>
        <v>2.7566431978196659</v>
      </c>
      <c r="AC129" s="4">
        <f t="shared" si="960"/>
        <v>2.8987560567850226</v>
      </c>
      <c r="AD129" s="4">
        <f t="shared" si="961"/>
        <v>3.2031917925334863</v>
      </c>
      <c r="AE129" s="4">
        <f t="shared" si="962"/>
        <v>2.7223180023358111</v>
      </c>
      <c r="AF129" s="4">
        <f t="shared" si="963"/>
        <v>3.8146236440420722</v>
      </c>
      <c r="AG129" s="4">
        <f t="shared" si="964"/>
        <v>3.6679220566562902</v>
      </c>
      <c r="AH129" s="4">
        <f t="shared" si="965"/>
        <v>3.4944217978974579</v>
      </c>
      <c r="AI129" s="4">
        <f t="shared" si="966"/>
        <v>3.8092461032764313</v>
      </c>
      <c r="AJ129" s="4">
        <f t="shared" si="967"/>
        <v>3.3961773501495376</v>
      </c>
      <c r="AK129" s="4">
        <f t="shared" si="968"/>
        <v>3.5988989787256145</v>
      </c>
      <c r="AL129" s="4">
        <f t="shared" si="969"/>
        <v>3.498291355524608</v>
      </c>
      <c r="AM129" s="4">
        <f t="shared" si="970"/>
        <v>3.4767546942464058</v>
      </c>
      <c r="AN129" s="4">
        <f t="shared" si="971"/>
        <v>2.9800094131635508</v>
      </c>
      <c r="AO129" s="4">
        <f t="shared" si="972"/>
        <v>3.3100061387354138</v>
      </c>
      <c r="AP129" s="4">
        <f t="shared" si="973"/>
        <v>3.2903068679980509</v>
      </c>
      <c r="AQ129" s="4">
        <f t="shared" si="974"/>
        <v>3.3879383569954844</v>
      </c>
      <c r="AR129" s="4">
        <f t="shared" si="975"/>
        <v>3.218941207768041</v>
      </c>
      <c r="AS129" s="4">
        <f t="shared" si="976"/>
        <v>2.6910346812491159</v>
      </c>
      <c r="AT129" s="4">
        <f t="shared" si="977"/>
        <v>2.3743748511550433</v>
      </c>
      <c r="AU129" s="4">
        <f t="shared" si="978"/>
        <v>1.1381149970361804</v>
      </c>
      <c r="AV129" s="4">
        <f t="shared" si="979"/>
        <v>0.30888941287430965</v>
      </c>
      <c r="AW129" s="4">
        <f t="shared" si="980"/>
        <v>-1.089048490822889</v>
      </c>
      <c r="AX129" s="4">
        <f t="shared" si="981"/>
        <v>-2.5799070766500836</v>
      </c>
      <c r="AY129" s="4">
        <f t="shared" si="982"/>
        <v>-2.7558038543696273</v>
      </c>
      <c r="AZ129" s="4">
        <f t="shared" si="983"/>
        <v>-2.5196775947242727</v>
      </c>
      <c r="BA129" s="4">
        <f t="shared" si="984"/>
        <v>-1.1224684753534635</v>
      </c>
      <c r="BB129" s="4">
        <f t="shared" si="985"/>
        <v>-0.13597513597514405</v>
      </c>
      <c r="BC129" s="4">
        <f t="shared" si="986"/>
        <v>0.57495270154059908</v>
      </c>
      <c r="BD129" s="4">
        <f t="shared" si="987"/>
        <v>0.66493634902977972</v>
      </c>
      <c r="BE129" s="4">
        <f t="shared" si="988"/>
        <v>0.19466758661475897</v>
      </c>
      <c r="BF129" s="4">
        <f t="shared" si="989"/>
        <v>0.49225745807154087</v>
      </c>
      <c r="BG129" s="4">
        <f t="shared" si="990"/>
        <v>0.34217703942474675</v>
      </c>
      <c r="BH129" s="4">
        <f t="shared" si="991"/>
        <v>0.89583437017866141</v>
      </c>
      <c r="BI129" s="4">
        <f t="shared" si="992"/>
        <v>0.96587090189440528</v>
      </c>
      <c r="BJ129" s="4">
        <f t="shared" si="993"/>
        <v>1.1078268213318745</v>
      </c>
      <c r="BK129" s="4">
        <f t="shared" si="994"/>
        <v>1.3659166542492305</v>
      </c>
      <c r="BL129" s="4">
        <f t="shared" si="995"/>
        <v>1.4734968354430527</v>
      </c>
      <c r="BM129" s="4">
        <f t="shared" si="996"/>
        <v>1.8980945103162488</v>
      </c>
      <c r="BN129" s="4">
        <f t="shared" si="997"/>
        <v>1.9389428844223626</v>
      </c>
      <c r="BO129" s="4">
        <f t="shared" si="998"/>
        <v>2.1076998050682203</v>
      </c>
      <c r="BP129" s="4">
        <f t="shared" si="999"/>
        <v>2.0286914939863725</v>
      </c>
      <c r="BQ129" s="4">
        <f t="shared" si="1000"/>
        <v>1.8933576502207927</v>
      </c>
      <c r="BR129" s="4">
        <f t="shared" si="1001"/>
        <v>1.8130042714760375</v>
      </c>
      <c r="BS129" s="4">
        <f t="shared" si="1002"/>
        <v>2.1144337179185375</v>
      </c>
      <c r="BT129" s="4">
        <f t="shared" si="1003"/>
        <v>2.061373781756155</v>
      </c>
      <c r="BU129" s="4">
        <f t="shared" si="1004"/>
        <v>2.0319539268960862</v>
      </c>
      <c r="BV129" s="4">
        <f t="shared" si="1005"/>
        <v>2.1701990118668193</v>
      </c>
      <c r="BW129" s="4">
        <f t="shared" si="1006"/>
        <v>2.0690127657630875</v>
      </c>
      <c r="BX129" s="4">
        <f t="shared" si="1007"/>
        <v>1.71405250986261</v>
      </c>
      <c r="BY129" s="4">
        <f t="shared" si="1008"/>
        <v>1.5946664264156136</v>
      </c>
      <c r="BZ129" s="4">
        <f t="shared" si="1009"/>
        <v>0.29998432917685891</v>
      </c>
      <c r="CA129" s="4">
        <f t="shared" si="1010"/>
        <v>-1.4591071865477216</v>
      </c>
      <c r="CB129" s="4">
        <f t="shared" si="1011"/>
        <v>-2.8570792817249249</v>
      </c>
      <c r="CC129" s="4">
        <f t="shared" si="1012"/>
        <v>-3.7352046368057632</v>
      </c>
      <c r="CD129" s="4">
        <f t="shared" si="1013"/>
        <v>-3.3105693998462464</v>
      </c>
      <c r="CE129" s="4">
        <f t="shared" si="1014"/>
        <v>-2.4095555300333089</v>
      </c>
      <c r="CF129" s="4">
        <f t="shared" si="1015"/>
        <v>-0.52823101302971698</v>
      </c>
      <c r="CG129" s="4">
        <f t="shared" si="1016"/>
        <v>0.20896656534955629</v>
      </c>
      <c r="CH129" s="4">
        <f t="shared" si="1017"/>
        <v>1.0424636572302872</v>
      </c>
      <c r="CI129" s="4">
        <f t="shared" si="1018"/>
        <v>1.5292281838914887</v>
      </c>
      <c r="CJ129" s="4">
        <f t="shared" si="1019"/>
        <v>1.4410668196157228</v>
      </c>
      <c r="CK129" s="4">
        <f t="shared" si="1020"/>
        <v>1.5555290468805982</v>
      </c>
      <c r="CL129" s="4">
        <f t="shared" si="1021"/>
        <v>1.377920075892332</v>
      </c>
      <c r="CM129" s="4">
        <f t="shared" si="1022"/>
        <v>1.5938327657964522</v>
      </c>
      <c r="CN129" s="4">
        <f t="shared" si="1023"/>
        <v>1.7965337466534921</v>
      </c>
      <c r="CO129" s="4">
        <f t="shared" si="1024"/>
        <v>1.75008177952241</v>
      </c>
      <c r="CP129" s="4">
        <f t="shared" si="1025"/>
        <v>2.0842046563501944</v>
      </c>
      <c r="CQ129" s="4">
        <f t="shared" si="1026"/>
        <v>2.1409764885214138</v>
      </c>
      <c r="CR129" s="4">
        <f t="shared" si="1027"/>
        <v>2.0436653240571356</v>
      </c>
      <c r="CS129" s="4">
        <f t="shared" si="1028"/>
        <v>2.3468295016974503</v>
      </c>
      <c r="CT129" s="4">
        <f t="shared" si="1029"/>
        <v>2.4517993407685035</v>
      </c>
      <c r="CU129" s="4">
        <f t="shared" si="1030"/>
        <v>2.5291479820627734</v>
      </c>
      <c r="CV129" s="4">
        <f t="shared" si="1031"/>
        <v>2.1920249498774704</v>
      </c>
      <c r="CW129" s="4">
        <f t="shared" si="1032"/>
        <v>2.5810164689215527</v>
      </c>
      <c r="CX129" s="4">
        <f t="shared" si="1033"/>
        <v>2.1863681264405455</v>
      </c>
      <c r="CY129" s="4">
        <f t="shared" si="1034"/>
        <v>2.1393056524773204</v>
      </c>
      <c r="CZ129" s="4">
        <f t="shared" si="1035"/>
        <v>2.6870149351072872</v>
      </c>
      <c r="DA129" s="4">
        <f t="shared" si="1036"/>
        <v>2.6415905427189732</v>
      </c>
      <c r="DB129" s="4">
        <f t="shared" si="1037"/>
        <v>2.8474996261722274</v>
      </c>
      <c r="DC129" s="4">
        <f t="shared" si="1038"/>
        <v>3.0109624477852273</v>
      </c>
      <c r="DD129" s="4">
        <f t="shared" si="1039"/>
        <v>3.1585809517801118</v>
      </c>
      <c r="DE129" s="4">
        <f t="shared" si="1040"/>
        <v>2.9860691751868789</v>
      </c>
      <c r="DF129" s="4">
        <f t="shared" si="1041"/>
        <v>2.910873882820264</v>
      </c>
      <c r="DG129" s="4">
        <f t="shared" si="1042"/>
        <v>2.7924822520415367</v>
      </c>
      <c r="DH129" s="4">
        <f t="shared" si="1043"/>
        <v>2.7509142624949097</v>
      </c>
      <c r="DI129" s="4">
        <f t="shared" si="1044"/>
        <v>2.5852674066599364</v>
      </c>
      <c r="DJ129" s="4">
        <f t="shared" si="1045"/>
        <v>2.4490697954755469</v>
      </c>
      <c r="DK129" s="4">
        <f t="shared" si="1046"/>
        <v>2.4508139418755759</v>
      </c>
      <c r="DL129" s="4">
        <f t="shared" si="1047"/>
        <v>1.9049882175884809</v>
      </c>
      <c r="DM129" s="4">
        <f t="shared" si="1048"/>
        <v>1.745527701623232</v>
      </c>
      <c r="DN129" s="4">
        <f t="shared" si="1049"/>
        <v>1.7301309872154922</v>
      </c>
      <c r="DO129" s="4">
        <f t="shared" si="1050"/>
        <v>1.4754322022335951</v>
      </c>
      <c r="DP129" s="4">
        <f t="shared" si="1051"/>
        <v>1.8490492821109739</v>
      </c>
      <c r="DQ129" s="4">
        <f t="shared" si="1052"/>
        <v>2.3014248754682094</v>
      </c>
      <c r="DR129" s="4">
        <f t="shared" si="1053"/>
        <v>2.1913497332770522</v>
      </c>
      <c r="DS129" s="4">
        <f t="shared" si="1054"/>
        <v>2.0858027759721707</v>
      </c>
      <c r="DT129" s="4">
        <f t="shared" si="1055"/>
        <v>-8.5661750767714455</v>
      </c>
      <c r="DU129" s="4">
        <f t="shared" si="1056"/>
        <v>-6.4707762299550744</v>
      </c>
      <c r="DV129" s="4">
        <f t="shared" si="1057"/>
        <v>-5.9383669490889934</v>
      </c>
      <c r="DW129" s="4">
        <f t="shared" si="1058"/>
        <v>-6.117677863394924</v>
      </c>
      <c r="DX129" s="4">
        <f t="shared" si="1059"/>
        <v>5.6897895557287743</v>
      </c>
      <c r="DY129" s="4">
        <f t="shared" si="1060"/>
        <v>4.6218487394957926</v>
      </c>
      <c r="DZ129" s="4">
        <f t="shared" si="1061"/>
        <v>5.3847243871333523</v>
      </c>
      <c r="EA129" s="4">
        <f t="shared" si="1062"/>
        <v>5.7579318448883585</v>
      </c>
      <c r="EB129" s="4">
        <f t="shared" si="1063"/>
        <v>5.0635944332408354</v>
      </c>
      <c r="EC129" s="4">
        <f t="shared" si="1064"/>
        <v>3.9466739644623345</v>
      </c>
      <c r="ED129" s="4">
        <f t="shared" si="1065"/>
        <v>1.9858646385495706</v>
      </c>
      <c r="EE129" s="4">
        <f t="shared" si="1066"/>
        <v>1.7947344252257815</v>
      </c>
      <c r="EF129" s="4">
        <f t="shared" si="1067"/>
        <v>1.4347718959079585</v>
      </c>
      <c r="EG129" s="4">
        <f t="shared" si="1068"/>
        <v>0.10480022457191759</v>
      </c>
      <c r="EH129" s="4">
        <f t="shared" si="1069"/>
        <v>0.30577024086440563</v>
      </c>
      <c r="EI129" s="4">
        <f t="shared" si="1070"/>
        <v>-0.11044139118715531</v>
      </c>
      <c r="EJ129" s="11">
        <f t="shared" si="1071"/>
        <v>0.1405685332141173</v>
      </c>
      <c r="EK129" s="11">
        <f t="shared" si="1072"/>
        <v>1.2516625569752562</v>
      </c>
      <c r="EL129" s="11">
        <f t="shared" si="1073"/>
        <v>1.8929878959952109</v>
      </c>
      <c r="EM129" s="11">
        <f t="shared" si="1074"/>
        <v>2.4253234612220473</v>
      </c>
      <c r="EN129" s="11">
        <f t="shared" si="1075"/>
        <v>2.0482627406719827</v>
      </c>
      <c r="EO129" s="11">
        <f t="shared" si="1076"/>
        <v>1.398954634585837</v>
      </c>
      <c r="EP129" s="11">
        <f t="shared" si="1077"/>
        <v>1.1747444763288573</v>
      </c>
      <c r="EQ129" s="11">
        <f t="shared" si="1078"/>
        <v>1.1497871007934732</v>
      </c>
      <c r="ER129" s="11">
        <f t="shared" si="1079"/>
        <v>0.8424752387222284</v>
      </c>
      <c r="ES129" s="11">
        <f t="shared" si="1080"/>
        <v>0.66504743965168411</v>
      </c>
      <c r="ET129" s="11">
        <f t="shared" si="1081"/>
        <v>0.49130456002211587</v>
      </c>
      <c r="EU129" s="11">
        <f t="shared" si="1082"/>
        <v>0.37423349684319818</v>
      </c>
      <c r="EV129" s="11">
        <f t="shared" si="1083"/>
        <v>0.48263272669944246</v>
      </c>
      <c r="EW129" s="11">
        <f t="shared" si="1084"/>
        <v>0.62414871641004743</v>
      </c>
      <c r="EX129" s="11">
        <f t="shared" si="1085"/>
        <v>0.68494700590931878</v>
      </c>
      <c r="EY129" s="11">
        <f t="shared" si="1086"/>
        <v>0.75017968295165005</v>
      </c>
      <c r="EZ129" s="11">
        <f t="shared" si="1087"/>
        <v>0.86962354772061268</v>
      </c>
      <c r="FA129" s="11">
        <f t="shared" si="1088"/>
        <v>0.9718300505169527</v>
      </c>
      <c r="FB129" s="11">
        <f t="shared" si="1089"/>
        <v>1.040545082538799</v>
      </c>
      <c r="FC129" s="11">
        <f t="shared" si="1090"/>
        <v>1.0138243446768282</v>
      </c>
      <c r="FD129" s="11">
        <f t="shared" si="1091"/>
        <v>1.0178503608051588</v>
      </c>
      <c r="FE129" s="11">
        <f t="shared" si="1092"/>
        <v>1.0105937039408581</v>
      </c>
      <c r="FF129" s="11">
        <f t="shared" si="1093"/>
        <v>0.99251495029769099</v>
      </c>
      <c r="FG129" s="11">
        <f t="shared" si="1094"/>
        <v>1.004401101091565</v>
      </c>
      <c r="FH129" s="11">
        <f t="shared" si="1095"/>
        <v>0.92801809312414774</v>
      </c>
      <c r="FI129" s="11">
        <f t="shared" si="1096"/>
        <v>1.1457418374792845</v>
      </c>
      <c r="FJ129" s="11">
        <f t="shared" si="1097"/>
        <v>1.0490247869690421</v>
      </c>
    </row>
    <row r="130" spans="2:166" x14ac:dyDescent="0.2">
      <c r="B130" t="str">
        <f t="shared" si="937"/>
        <v xml:space="preserve">   Wholesale and retail trade</v>
      </c>
      <c r="C130" s="4"/>
      <c r="D130" s="4"/>
      <c r="E130" s="4"/>
      <c r="F130" s="4"/>
      <c r="G130" s="4">
        <f t="shared" si="938"/>
        <v>-8.1927418376016525E-2</v>
      </c>
      <c r="H130" s="4">
        <f t="shared" si="939"/>
        <v>-0.10228332480972177</v>
      </c>
      <c r="I130" s="4">
        <f t="shared" si="940"/>
        <v>-0.19975552309114292</v>
      </c>
      <c r="J130" s="4">
        <f t="shared" si="941"/>
        <v>-0.43458714221489753</v>
      </c>
      <c r="K130" s="4">
        <f t="shared" si="942"/>
        <v>6.6103782939215788E-2</v>
      </c>
      <c r="L130" s="4">
        <f t="shared" si="943"/>
        <v>7.1901494951917513E-2</v>
      </c>
      <c r="M130" s="4">
        <f t="shared" si="944"/>
        <v>1.1934242324791079E-2</v>
      </c>
      <c r="N130" s="4">
        <f t="shared" si="945"/>
        <v>0.1073089304876583</v>
      </c>
      <c r="O130" s="4">
        <f t="shared" si="946"/>
        <v>1.7736261787224157E-2</v>
      </c>
      <c r="P130" s="4">
        <f t="shared" si="947"/>
        <v>5.3141237600379067E-2</v>
      </c>
      <c r="Q130" s="4">
        <f t="shared" si="948"/>
        <v>0.45578311826684248</v>
      </c>
      <c r="R130" s="4">
        <f t="shared" si="949"/>
        <v>0.15624539370891469</v>
      </c>
      <c r="S130" s="4">
        <f t="shared" si="950"/>
        <v>0.14113911023552544</v>
      </c>
      <c r="T130" s="4">
        <f t="shared" si="951"/>
        <v>0.16707213412668359</v>
      </c>
      <c r="U130" s="4">
        <f t="shared" si="952"/>
        <v>3.1822258223159108E-2</v>
      </c>
      <c r="V130" s="4">
        <f t="shared" si="953"/>
        <v>0.34868729488982836</v>
      </c>
      <c r="W130" s="4">
        <f t="shared" si="954"/>
        <v>0.40799673602611114</v>
      </c>
      <c r="X130" s="4">
        <f t="shared" si="955"/>
        <v>0.42082656141165498</v>
      </c>
      <c r="Y130" s="4">
        <f t="shared" si="956"/>
        <v>0.42537183864806904</v>
      </c>
      <c r="Z130" s="4">
        <f t="shared" si="957"/>
        <v>0.51248282180485705</v>
      </c>
      <c r="AA130" s="4">
        <f t="shared" si="958"/>
        <v>0.65010645848119297</v>
      </c>
      <c r="AB130" s="4">
        <f t="shared" si="959"/>
        <v>0.68419259595730331</v>
      </c>
      <c r="AC130" s="4">
        <f t="shared" si="960"/>
        <v>0.59788614660962014</v>
      </c>
      <c r="AD130" s="4">
        <f t="shared" si="961"/>
        <v>0.58991165574237814</v>
      </c>
      <c r="AE130" s="4">
        <f t="shared" si="962"/>
        <v>0.24470274178299259</v>
      </c>
      <c r="AF130" s="4">
        <f t="shared" si="963"/>
        <v>0.54100306384388497</v>
      </c>
      <c r="AG130" s="4">
        <f t="shared" si="964"/>
        <v>0.59221658206429528</v>
      </c>
      <c r="AH130" s="4">
        <f t="shared" si="965"/>
        <v>0.73213902596009506</v>
      </c>
      <c r="AI130" s="4">
        <f t="shared" si="966"/>
        <v>0.75018555826529687</v>
      </c>
      <c r="AJ130" s="4">
        <f t="shared" si="967"/>
        <v>0.53829150955662353</v>
      </c>
      <c r="AK130" s="4">
        <f t="shared" si="968"/>
        <v>0.55051063720320015</v>
      </c>
      <c r="AL130" s="4">
        <f t="shared" si="969"/>
        <v>0.56954815846095352</v>
      </c>
      <c r="AM130" s="4">
        <f t="shared" si="970"/>
        <v>0.68530977005723714</v>
      </c>
      <c r="AN130" s="4">
        <f t="shared" si="971"/>
        <v>0.57469840719363929</v>
      </c>
      <c r="AO130" s="4">
        <f t="shared" si="972"/>
        <v>0.65561694290975936</v>
      </c>
      <c r="AP130" s="4">
        <f t="shared" si="973"/>
        <v>0.59425231368728471</v>
      </c>
      <c r="AQ130" s="4">
        <f t="shared" si="974"/>
        <v>0.5970149253731325</v>
      </c>
      <c r="AR130" s="4">
        <f t="shared" si="975"/>
        <v>0.59251735229388824</v>
      </c>
      <c r="AS130" s="4">
        <f t="shared" si="976"/>
        <v>0.37175612798004071</v>
      </c>
      <c r="AT130" s="4">
        <f t="shared" si="977"/>
        <v>0.27149321266968274</v>
      </c>
      <c r="AU130" s="4">
        <f t="shared" si="978"/>
        <v>6.16478956727919E-2</v>
      </c>
      <c r="AV130" s="4">
        <f t="shared" si="979"/>
        <v>-0.17684508370667254</v>
      </c>
      <c r="AW130" s="4">
        <f t="shared" si="980"/>
        <v>-0.4623761911467843</v>
      </c>
      <c r="AX130" s="4">
        <f t="shared" si="981"/>
        <v>-0.98059816488057738</v>
      </c>
      <c r="AY130" s="4">
        <f t="shared" si="982"/>
        <v>-1.1549024670782384</v>
      </c>
      <c r="AZ130" s="4">
        <f t="shared" si="983"/>
        <v>-1.2338383719006314</v>
      </c>
      <c r="BA130" s="4">
        <f t="shared" si="984"/>
        <v>-0.50869316010699295</v>
      </c>
      <c r="BB130" s="4">
        <f t="shared" si="985"/>
        <v>-0.20396270396270397</v>
      </c>
      <c r="BC130" s="4">
        <f t="shared" si="986"/>
        <v>0.13022432983611235</v>
      </c>
      <c r="BD130" s="4">
        <f t="shared" si="987"/>
        <v>0.27685082190087734</v>
      </c>
      <c r="BE130" s="4">
        <f t="shared" si="988"/>
        <v>-0.14784879996057312</v>
      </c>
      <c r="BF130" s="4">
        <f t="shared" si="989"/>
        <v>-2.7210211250185627E-2</v>
      </c>
      <c r="BG130" s="4">
        <f t="shared" si="990"/>
        <v>-7.190676915447361E-2</v>
      </c>
      <c r="BH130" s="4">
        <f t="shared" si="991"/>
        <v>0.10949086746628252</v>
      </c>
      <c r="BI130" s="4">
        <f t="shared" si="992"/>
        <v>5.9744591869757398E-2</v>
      </c>
      <c r="BJ130" s="4">
        <f t="shared" si="993"/>
        <v>6.2097915993939781E-2</v>
      </c>
      <c r="BK130" s="4">
        <f t="shared" si="994"/>
        <v>0.1440421199026449</v>
      </c>
      <c r="BL130" s="4">
        <f t="shared" si="995"/>
        <v>0.168117088607591</v>
      </c>
      <c r="BM130" s="4">
        <f t="shared" si="996"/>
        <v>0.29087682106145346</v>
      </c>
      <c r="BN130" s="4">
        <f t="shared" si="997"/>
        <v>0.37456851176340894</v>
      </c>
      <c r="BO130" s="4">
        <f t="shared" si="998"/>
        <v>0.34113060428850084</v>
      </c>
      <c r="BP130" s="4">
        <f t="shared" si="999"/>
        <v>0.23909578321982297</v>
      </c>
      <c r="BQ130" s="4">
        <f t="shared" si="1000"/>
        <v>0.14878095603762936</v>
      </c>
      <c r="BR130" s="4">
        <f t="shared" si="1001"/>
        <v>5.4579971523498728E-2</v>
      </c>
      <c r="BS130" s="4">
        <f t="shared" si="1002"/>
        <v>0.19778667294560781</v>
      </c>
      <c r="BT130" s="4">
        <f t="shared" si="1003"/>
        <v>0.22670437282352238</v>
      </c>
      <c r="BU130" s="4">
        <f t="shared" si="1004"/>
        <v>0.27634573405786916</v>
      </c>
      <c r="BV130" s="4">
        <f t="shared" si="1005"/>
        <v>0.3647781317818688</v>
      </c>
      <c r="BW130" s="4">
        <f t="shared" si="1006"/>
        <v>0.34483546096051398</v>
      </c>
      <c r="BX130" s="4">
        <f t="shared" si="1007"/>
        <v>0.17231215707613343</v>
      </c>
      <c r="BY130" s="4">
        <f t="shared" si="1008"/>
        <v>0.10360827064282213</v>
      </c>
      <c r="BZ130" s="4">
        <f t="shared" si="1009"/>
        <v>-0.24849448163155605</v>
      </c>
      <c r="CA130" s="4">
        <f t="shared" si="1010"/>
        <v>-0.77848706599346218</v>
      </c>
      <c r="CB130" s="4">
        <f t="shared" si="1011"/>
        <v>-0.99018713424267213</v>
      </c>
      <c r="CC130" s="4">
        <f t="shared" si="1012"/>
        <v>-1.0948013590637571</v>
      </c>
      <c r="CD130" s="4">
        <f t="shared" si="1013"/>
        <v>-1.0108090995432142</v>
      </c>
      <c r="CE130" s="4">
        <f t="shared" si="1014"/>
        <v>-0.78327782244171251</v>
      </c>
      <c r="CF130" s="4">
        <f t="shared" si="1015"/>
        <v>-0.39441248972884069</v>
      </c>
      <c r="CG130" s="4">
        <f t="shared" si="1016"/>
        <v>-0.32532294832826797</v>
      </c>
      <c r="CH130" s="4">
        <f t="shared" si="1017"/>
        <v>-6.2165263963274729E-2</v>
      </c>
      <c r="CI130" s="4">
        <f t="shared" si="1018"/>
        <v>0.15604369223382608</v>
      </c>
      <c r="CJ130" s="4">
        <f t="shared" si="1019"/>
        <v>0.16489819328935784</v>
      </c>
      <c r="CK130" s="4">
        <f t="shared" si="1020"/>
        <v>0.21233448646069303</v>
      </c>
      <c r="CL130" s="4">
        <f t="shared" si="1021"/>
        <v>0.1256966678524854</v>
      </c>
      <c r="CM130" s="4">
        <f t="shared" si="1022"/>
        <v>0.13715474839198061</v>
      </c>
      <c r="CN130" s="4">
        <f t="shared" si="1023"/>
        <v>0.20196327086562341</v>
      </c>
      <c r="CO130" s="4">
        <f t="shared" si="1024"/>
        <v>0.27571381840272779</v>
      </c>
      <c r="CP130" s="4">
        <f t="shared" si="1025"/>
        <v>0.35317626283749315</v>
      </c>
      <c r="CQ130" s="4">
        <f t="shared" si="1026"/>
        <v>0.3833895330038366</v>
      </c>
      <c r="CR130" s="4">
        <f t="shared" si="1027"/>
        <v>0.35243500549249335</v>
      </c>
      <c r="CS130" s="4">
        <f t="shared" si="1028"/>
        <v>0.37594841532046613</v>
      </c>
      <c r="CT130" s="4">
        <f t="shared" si="1029"/>
        <v>0.44927078159570061</v>
      </c>
      <c r="CU130" s="4">
        <f t="shared" si="1030"/>
        <v>0.38565022421524275</v>
      </c>
      <c r="CV130" s="4">
        <f t="shared" si="1031"/>
        <v>0.27400311873468386</v>
      </c>
      <c r="CW130" s="4">
        <f t="shared" si="1032"/>
        <v>0.28997697892686125</v>
      </c>
      <c r="CX130" s="4">
        <f t="shared" si="1033"/>
        <v>0.19536823619799937</v>
      </c>
      <c r="CY130" s="4">
        <f t="shared" si="1034"/>
        <v>0.24642358688067434</v>
      </c>
      <c r="CZ130" s="4">
        <f t="shared" si="1035"/>
        <v>0.34131176764712479</v>
      </c>
      <c r="DA130" s="4">
        <f t="shared" si="1036"/>
        <v>0.31380977968834367</v>
      </c>
      <c r="DB130" s="4">
        <f t="shared" si="1037"/>
        <v>0.24565825732168667</v>
      </c>
      <c r="DC130" s="4">
        <f t="shared" si="1038"/>
        <v>0.15690931065923</v>
      </c>
      <c r="DD130" s="4">
        <f t="shared" si="1039"/>
        <v>0.17033625638760597</v>
      </c>
      <c r="DE130" s="4">
        <f t="shared" si="1040"/>
        <v>8.9540428544653633E-2</v>
      </c>
      <c r="DF130" s="4">
        <f t="shared" si="1041"/>
        <v>0.14275074478649405</v>
      </c>
      <c r="DG130" s="4">
        <f t="shared" si="1042"/>
        <v>0.18466083959128307</v>
      </c>
      <c r="DH130" s="4">
        <f t="shared" si="1043"/>
        <v>0.14628199918732265</v>
      </c>
      <c r="DI130" s="4">
        <f t="shared" si="1044"/>
        <v>0.14934409687184905</v>
      </c>
      <c r="DJ130" s="4">
        <f t="shared" si="1045"/>
        <v>9.0408647084824503E-2</v>
      </c>
      <c r="DK130" s="4">
        <f t="shared" si="1046"/>
        <v>0.10586237890741633</v>
      </c>
      <c r="DL130" s="4">
        <f t="shared" si="1047"/>
        <v>-3.9604744648385828E-3</v>
      </c>
      <c r="DM130" s="4">
        <f t="shared" si="1048"/>
        <v>-2.5640519910851655E-2</v>
      </c>
      <c r="DN130" s="4">
        <f t="shared" si="1049"/>
        <v>-7.8553052768012041E-2</v>
      </c>
      <c r="DO130" s="4">
        <f t="shared" si="1050"/>
        <v>-3.8981035726098133E-3</v>
      </c>
      <c r="DP130" s="4">
        <f t="shared" si="1051"/>
        <v>-8.7310826542491796E-2</v>
      </c>
      <c r="DQ130" s="4">
        <f t="shared" si="1052"/>
        <v>-0.17183457543344666</v>
      </c>
      <c r="DR130" s="4">
        <f t="shared" si="1053"/>
        <v>-0.13815865218559389</v>
      </c>
      <c r="DS130" s="4">
        <f t="shared" si="1054"/>
        <v>-0.26192023859595237</v>
      </c>
      <c r="DT130" s="4">
        <f t="shared" si="1055"/>
        <v>-1.53163741138113</v>
      </c>
      <c r="DU130" s="4">
        <f t="shared" si="1056"/>
        <v>-0.73693907093038757</v>
      </c>
      <c r="DV130" s="4">
        <f t="shared" si="1057"/>
        <v>-0.49298942790732575</v>
      </c>
      <c r="DW130" s="4">
        <f t="shared" si="1058"/>
        <v>-0.32916884865714396</v>
      </c>
      <c r="DX130" s="4">
        <f t="shared" si="1059"/>
        <v>1.4366665964483598</v>
      </c>
      <c r="DY130" s="4">
        <f t="shared" si="1060"/>
        <v>0.70367953006445405</v>
      </c>
      <c r="DZ130" s="4">
        <f t="shared" si="1061"/>
        <v>0.5647887609060932</v>
      </c>
      <c r="EA130" s="4">
        <f t="shared" si="1062"/>
        <v>-4.2546294420354784E-2</v>
      </c>
      <c r="EB130" s="4">
        <f t="shared" si="1063"/>
        <v>-0.25757242976658834</v>
      </c>
      <c r="EC130" s="4">
        <f t="shared" si="1064"/>
        <v>-0.27562210450183072</v>
      </c>
      <c r="ED130" s="4">
        <f t="shared" si="1065"/>
        <v>-0.47245909195667102</v>
      </c>
      <c r="EE130" s="4">
        <f t="shared" si="1066"/>
        <v>0.1568957599877536</v>
      </c>
      <c r="EF130" s="4">
        <f t="shared" si="1067"/>
        <v>0.1648945243645891</v>
      </c>
      <c r="EG130" s="4">
        <f t="shared" si="1068"/>
        <v>7.4857303265674097E-3</v>
      </c>
      <c r="EH130" s="4">
        <f t="shared" si="1069"/>
        <v>-8.4415097171155917E-2</v>
      </c>
      <c r="EI130" s="4">
        <f t="shared" si="1070"/>
        <v>-0.44550934072105297</v>
      </c>
      <c r="EJ130" s="11">
        <f t="shared" si="1071"/>
        <v>-0.37508662121381547</v>
      </c>
      <c r="EK130" s="11">
        <f t="shared" si="1072"/>
        <v>-0.14397556601658867</v>
      </c>
      <c r="EL130" s="11">
        <f t="shared" si="1073"/>
        <v>6.8729453078300612E-2</v>
      </c>
      <c r="EM130" s="11">
        <f t="shared" si="1074"/>
        <v>0.15643556951611909</v>
      </c>
      <c r="EN130" s="11">
        <f t="shared" si="1075"/>
        <v>4.2205816273295496E-3</v>
      </c>
      <c r="EO130" s="11">
        <f t="shared" si="1076"/>
        <v>-0.13081973077534556</v>
      </c>
      <c r="EP130" s="11">
        <f t="shared" si="1077"/>
        <v>-0.16911180883414076</v>
      </c>
      <c r="EQ130" s="11">
        <f t="shared" si="1078"/>
        <v>-0.14232878557124665</v>
      </c>
      <c r="ER130" s="11">
        <f t="shared" si="1079"/>
        <v>-7.3426140513263502E-2</v>
      </c>
      <c r="ES130" s="11">
        <f t="shared" si="1080"/>
        <v>-6.8670242459658457E-2</v>
      </c>
      <c r="ET130" s="11">
        <f t="shared" si="1081"/>
        <v>-8.0804958597015489E-2</v>
      </c>
      <c r="EU130" s="11">
        <f t="shared" si="1082"/>
        <v>-7.0415342438512274E-2</v>
      </c>
      <c r="EV130" s="11">
        <f t="shared" si="1083"/>
        <v>-4.9213528402117714E-2</v>
      </c>
      <c r="EW130" s="11">
        <f t="shared" si="1084"/>
        <v>3.7289189265035925E-3</v>
      </c>
      <c r="EX130" s="11">
        <f t="shared" si="1085"/>
        <v>6.4065954906532607E-2</v>
      </c>
      <c r="EY130" s="11">
        <f t="shared" si="1086"/>
        <v>8.4291060040715349E-2</v>
      </c>
      <c r="EZ130" s="11">
        <f t="shared" si="1087"/>
        <v>7.0648528267460931E-2</v>
      </c>
      <c r="FA130" s="11">
        <f t="shared" si="1088"/>
        <v>4.3002609399837619E-2</v>
      </c>
      <c r="FB130" s="11">
        <f t="shared" si="1089"/>
        <v>2.6728323847682051E-2</v>
      </c>
      <c r="FC130" s="11">
        <f t="shared" si="1090"/>
        <v>1.5588281831447417E-2</v>
      </c>
      <c r="FD130" s="11">
        <f t="shared" si="1091"/>
        <v>3.5111109930714957E-3</v>
      </c>
      <c r="FE130" s="11">
        <f t="shared" si="1092"/>
        <v>-1.2075011240882616E-2</v>
      </c>
      <c r="FF130" s="11">
        <f t="shared" si="1093"/>
        <v>-2.7041227178519388E-2</v>
      </c>
      <c r="FG130" s="11">
        <f t="shared" si="1094"/>
        <v>-1.7905640434727633E-2</v>
      </c>
      <c r="FH130" s="11">
        <f t="shared" si="1095"/>
        <v>-9.8277415303985715E-3</v>
      </c>
      <c r="FI130" s="11">
        <f t="shared" si="1096"/>
        <v>1.1275255473000957E-2</v>
      </c>
      <c r="FJ130" s="11">
        <f t="shared" si="1097"/>
        <v>1.6949559530694124E-2</v>
      </c>
    </row>
    <row r="131" spans="2:166" x14ac:dyDescent="0.2">
      <c r="B131" t="str">
        <f t="shared" si="937"/>
        <v xml:space="preserve">   Transportation and public utilities</v>
      </c>
      <c r="C131" s="4"/>
      <c r="D131" s="4"/>
      <c r="E131" s="4"/>
      <c r="F131" s="4"/>
      <c r="G131" s="4">
        <f t="shared" si="938"/>
        <v>0.2184731156693783</v>
      </c>
      <c r="H131" s="4">
        <f t="shared" si="939"/>
        <v>1.5041665413194382E-2</v>
      </c>
      <c r="I131" s="4">
        <f t="shared" si="940"/>
        <v>5.6647088637786711E-2</v>
      </c>
      <c r="J131" s="4">
        <f t="shared" si="941"/>
        <v>0.11688895549228243</v>
      </c>
      <c r="K131" s="4">
        <f t="shared" si="942"/>
        <v>-0.10516510922147829</v>
      </c>
      <c r="L131" s="4">
        <f t="shared" si="943"/>
        <v>-5.9917912459929883E-2</v>
      </c>
      <c r="M131" s="4">
        <f t="shared" si="944"/>
        <v>-0.18498075603425176</v>
      </c>
      <c r="N131" s="4">
        <f t="shared" si="945"/>
        <v>-0.16394419935614654</v>
      </c>
      <c r="O131" s="4">
        <f t="shared" si="946"/>
        <v>-3.547252357444796E-2</v>
      </c>
      <c r="P131" s="4">
        <f t="shared" si="947"/>
        <v>-0.1358053849787435</v>
      </c>
      <c r="Q131" s="4">
        <f t="shared" si="948"/>
        <v>0</v>
      </c>
      <c r="R131" s="4">
        <f t="shared" si="949"/>
        <v>-0.22110197222959244</v>
      </c>
      <c r="S131" s="4">
        <f t="shared" si="950"/>
        <v>-5.8807962598135567E-2</v>
      </c>
      <c r="T131" s="4">
        <f t="shared" si="951"/>
        <v>4.1035261013570461E-2</v>
      </c>
      <c r="U131" s="4">
        <f t="shared" si="952"/>
        <v>-3.760812335464437E-2</v>
      </c>
      <c r="V131" s="4">
        <f t="shared" si="953"/>
        <v>0.23148148148148184</v>
      </c>
      <c r="W131" s="4">
        <f t="shared" si="954"/>
        <v>2.9142624001867305E-3</v>
      </c>
      <c r="X131" s="4">
        <f t="shared" si="955"/>
        <v>-1.7413512885998985E-2</v>
      </c>
      <c r="Y131" s="4">
        <f t="shared" si="956"/>
        <v>6.9448463452745968E-2</v>
      </c>
      <c r="Z131" s="4">
        <f t="shared" si="957"/>
        <v>5.4397617956939731E-2</v>
      </c>
      <c r="AA131" s="4">
        <f t="shared" si="958"/>
        <v>0.17885024840312255</v>
      </c>
      <c r="AB131" s="4">
        <f t="shared" si="959"/>
        <v>1.1355893708834877E-2</v>
      </c>
      <c r="AC131" s="4">
        <f t="shared" si="960"/>
        <v>0.15584709982715148</v>
      </c>
      <c r="AD131" s="4">
        <f t="shared" si="961"/>
        <v>0.27073240239384416</v>
      </c>
      <c r="AE131" s="4">
        <f t="shared" si="962"/>
        <v>0.18074634336243803</v>
      </c>
      <c r="AF131" s="4">
        <f t="shared" si="963"/>
        <v>0.3864307598884873</v>
      </c>
      <c r="AG131" s="4">
        <f t="shared" si="964"/>
        <v>8.7331477539435584E-2</v>
      </c>
      <c r="AH131" s="4">
        <f t="shared" si="965"/>
        <v>-0.22259171851533985</v>
      </c>
      <c r="AI131" s="4">
        <f t="shared" si="966"/>
        <v>0.1351924504294354</v>
      </c>
      <c r="AJ131" s="4">
        <f t="shared" si="967"/>
        <v>0.13262254583279195</v>
      </c>
      <c r="AK131" s="4">
        <f t="shared" si="968"/>
        <v>0.23409564479201531</v>
      </c>
      <c r="AL131" s="4">
        <f t="shared" si="969"/>
        <v>0.39741804834831035</v>
      </c>
      <c r="AM131" s="4">
        <f t="shared" si="970"/>
        <v>0.11045285671252188</v>
      </c>
      <c r="AN131" s="4">
        <f t="shared" si="971"/>
        <v>1.9817186454953367E-2</v>
      </c>
      <c r="AO131" s="4">
        <f t="shared" si="972"/>
        <v>-1.964395334561057E-2</v>
      </c>
      <c r="AP131" s="4">
        <f t="shared" si="973"/>
        <v>5.601558694593313E-2</v>
      </c>
      <c r="AQ131" s="4">
        <f t="shared" si="974"/>
        <v>-7.0379808275694733E-2</v>
      </c>
      <c r="AR131" s="4">
        <f t="shared" si="975"/>
        <v>-4.3531887107306377E-2</v>
      </c>
      <c r="AS131" s="4">
        <f t="shared" si="976"/>
        <v>-4.077325274619864E-2</v>
      </c>
      <c r="AT131" s="4">
        <f t="shared" si="977"/>
        <v>-4.0485829959513879E-2</v>
      </c>
      <c r="AU131" s="4">
        <f t="shared" si="978"/>
        <v>2.3710729104919503E-2</v>
      </c>
      <c r="AV131" s="4">
        <f t="shared" si="979"/>
        <v>-4.0084885640179348E-2</v>
      </c>
      <c r="AW131" s="4">
        <f t="shared" si="980"/>
        <v>-0.12908979955874755</v>
      </c>
      <c r="AX131" s="4">
        <f t="shared" si="981"/>
        <v>-0.3292008124956225</v>
      </c>
      <c r="AY131" s="4">
        <f t="shared" si="982"/>
        <v>-0.35445177343254841</v>
      </c>
      <c r="AZ131" s="4">
        <f t="shared" si="983"/>
        <v>-0.30491408041222495</v>
      </c>
      <c r="BA131" s="4">
        <f t="shared" si="984"/>
        <v>-0.16956438670233034</v>
      </c>
      <c r="BB131" s="4">
        <f t="shared" si="985"/>
        <v>-7.5271950271950216E-2</v>
      </c>
      <c r="BC131" s="4">
        <f t="shared" si="986"/>
        <v>-5.1598319369026424E-2</v>
      </c>
      <c r="BD131" s="4">
        <f t="shared" si="987"/>
        <v>-7.1684587813620068E-2</v>
      </c>
      <c r="BE131" s="4">
        <f t="shared" si="988"/>
        <v>-0.11335074663644022</v>
      </c>
      <c r="BF131" s="4">
        <f t="shared" si="989"/>
        <v>-7.6683322614159069E-2</v>
      </c>
      <c r="BG131" s="4">
        <f t="shared" si="990"/>
        <v>-9.1743119266054746E-2</v>
      </c>
      <c r="BH131" s="4">
        <f t="shared" si="991"/>
        <v>1.4930572836311572E-2</v>
      </c>
      <c r="BI131" s="4">
        <f t="shared" si="992"/>
        <v>1.7425505962012328E-2</v>
      </c>
      <c r="BJ131" s="4">
        <f t="shared" si="993"/>
        <v>7.7001415832484252E-2</v>
      </c>
      <c r="BK131" s="4">
        <f t="shared" si="994"/>
        <v>3.9735757214523638E-2</v>
      </c>
      <c r="BL131" s="4">
        <f t="shared" si="995"/>
        <v>-3.9556962025316375E-2</v>
      </c>
      <c r="BM131" s="4">
        <f t="shared" si="996"/>
        <v>-7.3951734168166125E-2</v>
      </c>
      <c r="BN131" s="4">
        <f t="shared" si="997"/>
        <v>-8.0789286850931535E-2</v>
      </c>
      <c r="BO131" s="4">
        <f t="shared" si="998"/>
        <v>-4.8732943469781253E-3</v>
      </c>
      <c r="BP131" s="4">
        <f t="shared" si="999"/>
        <v>3.1396415978360605E-2</v>
      </c>
      <c r="BQ131" s="4">
        <f t="shared" si="1000"/>
        <v>7.199078517949703E-2</v>
      </c>
      <c r="BR131" s="4">
        <f t="shared" si="1001"/>
        <v>4.746084480303716E-2</v>
      </c>
      <c r="BS131" s="4">
        <f t="shared" si="1002"/>
        <v>6.8283494231221875E-2</v>
      </c>
      <c r="BT131" s="4">
        <f t="shared" si="1003"/>
        <v>8.8812022343234709E-2</v>
      </c>
      <c r="BU131" s="4">
        <f t="shared" si="1004"/>
        <v>7.8955924016533896E-2</v>
      </c>
      <c r="BV131" s="4">
        <f t="shared" si="1005"/>
        <v>9.0040171768942967E-2</v>
      </c>
      <c r="BW131" s="4">
        <f t="shared" si="1006"/>
        <v>2.9687821142296407E-2</v>
      </c>
      <c r="BX131" s="4">
        <f t="shared" si="1007"/>
        <v>4.5345304493725307E-3</v>
      </c>
      <c r="BY131" s="4">
        <f t="shared" si="1008"/>
        <v>-4.0542366773278056E-2</v>
      </c>
      <c r="BZ131" s="4">
        <f t="shared" si="1009"/>
        <v>-0.11865051825650952</v>
      </c>
      <c r="CA131" s="4">
        <f t="shared" si="1010"/>
        <v>-0.16014591071865511</v>
      </c>
      <c r="CB131" s="4">
        <f t="shared" si="1011"/>
        <v>-0.26701675530139529</v>
      </c>
      <c r="CC131" s="4">
        <f t="shared" si="1012"/>
        <v>-0.26426239701538917</v>
      </c>
      <c r="CD131" s="4">
        <f t="shared" si="1013"/>
        <v>-0.23743837908733201</v>
      </c>
      <c r="CE131" s="4">
        <f t="shared" si="1014"/>
        <v>-0.21362122430228497</v>
      </c>
      <c r="CF131" s="4">
        <f t="shared" si="1015"/>
        <v>-0.1173846695621554</v>
      </c>
      <c r="CG131" s="4">
        <f t="shared" si="1016"/>
        <v>-4.9867021276596063E-2</v>
      </c>
      <c r="CH131" s="4">
        <f t="shared" si="1017"/>
        <v>2.1518745218057283E-2</v>
      </c>
      <c r="CI131" s="4">
        <f t="shared" si="1018"/>
        <v>6.7218821269955376E-2</v>
      </c>
      <c r="CJ131" s="4">
        <f t="shared" si="1019"/>
        <v>0.11232195774782529</v>
      </c>
      <c r="CK131" s="4">
        <f t="shared" si="1020"/>
        <v>0.12644637957771704</v>
      </c>
      <c r="CL131" s="4">
        <f t="shared" si="1021"/>
        <v>7.5892327759990247E-2</v>
      </c>
      <c r="CM131" s="4">
        <f t="shared" si="1022"/>
        <v>7.5671585319712506E-2</v>
      </c>
      <c r="CN131" s="4">
        <f t="shared" si="1023"/>
        <v>7.2800713916678042E-2</v>
      </c>
      <c r="CO131" s="4">
        <f t="shared" si="1024"/>
        <v>3.7384924529183232E-2</v>
      </c>
      <c r="CP131" s="4">
        <f t="shared" si="1025"/>
        <v>4.1823504809702941E-2</v>
      </c>
      <c r="CQ131" s="4">
        <f t="shared" si="1026"/>
        <v>1.8476604000184967E-2</v>
      </c>
      <c r="CR131" s="4">
        <f t="shared" si="1027"/>
        <v>3.6616623947272435E-2</v>
      </c>
      <c r="CS131" s="4">
        <f t="shared" si="1028"/>
        <v>7.2911207819727361E-2</v>
      </c>
      <c r="CT131" s="4">
        <f t="shared" si="1029"/>
        <v>0.12868560075856744</v>
      </c>
      <c r="CU131" s="4">
        <f t="shared" si="1030"/>
        <v>0.21748878923766782</v>
      </c>
      <c r="CV131" s="4">
        <f t="shared" si="1031"/>
        <v>0.24281577188683379</v>
      </c>
      <c r="CW131" s="4">
        <f t="shared" si="1032"/>
        <v>0.24791924915884536</v>
      </c>
      <c r="CX131" s="4">
        <f t="shared" si="1033"/>
        <v>0.2480518055098232</v>
      </c>
      <c r="CY131" s="4">
        <f t="shared" si="1034"/>
        <v>0.22679692951849267</v>
      </c>
      <c r="CZ131" s="4">
        <f t="shared" si="1035"/>
        <v>0.16956890367181901</v>
      </c>
      <c r="DA131" s="4">
        <f t="shared" si="1036"/>
        <v>0.16980118216012893</v>
      </c>
      <c r="DB131" s="4">
        <f t="shared" si="1037"/>
        <v>0.20720739965394264</v>
      </c>
      <c r="DC131" s="4">
        <f t="shared" si="1038"/>
        <v>0.1569093106592305</v>
      </c>
      <c r="DD131" s="4">
        <f t="shared" si="1039"/>
        <v>0.20398292431602666</v>
      </c>
      <c r="DE131" s="4">
        <f t="shared" si="1040"/>
        <v>0.22280990358786362</v>
      </c>
      <c r="DF131" s="4">
        <f t="shared" si="1041"/>
        <v>0.18205892088712339</v>
      </c>
      <c r="DG131" s="4">
        <f t="shared" si="1042"/>
        <v>0.22364479461611073</v>
      </c>
      <c r="DH131" s="4">
        <f t="shared" si="1043"/>
        <v>0.21129622104835474</v>
      </c>
      <c r="DI131" s="4">
        <f t="shared" si="1044"/>
        <v>0.19576185671039384</v>
      </c>
      <c r="DJ131" s="4">
        <f t="shared" si="1045"/>
        <v>0.20492626672559938</v>
      </c>
      <c r="DK131" s="4">
        <f t="shared" si="1046"/>
        <v>0.1897533206831126</v>
      </c>
      <c r="DL131" s="4">
        <f t="shared" si="1047"/>
        <v>0.14257708073427197</v>
      </c>
      <c r="DM131" s="4">
        <f t="shared" si="1048"/>
        <v>9.8617384272500122E-2</v>
      </c>
      <c r="DN131" s="4">
        <f t="shared" si="1049"/>
        <v>9.6227489640815733E-2</v>
      </c>
      <c r="DO131" s="4">
        <f t="shared" si="1050"/>
        <v>8.1860175024849505E-2</v>
      </c>
      <c r="DP131" s="4">
        <f t="shared" si="1051"/>
        <v>0.12223515715948732</v>
      </c>
      <c r="DQ131" s="4">
        <f t="shared" si="1052"/>
        <v>0.16025022203343953</v>
      </c>
      <c r="DR131" s="4">
        <f t="shared" si="1053"/>
        <v>0.14775300303181532</v>
      </c>
      <c r="DS131" s="4">
        <f t="shared" si="1054"/>
        <v>0.14912247160937622</v>
      </c>
      <c r="DT131" s="4">
        <f t="shared" si="1055"/>
        <v>-0.24074003867005309</v>
      </c>
      <c r="DU131" s="4">
        <f t="shared" si="1056"/>
        <v>-0.25379279228469892</v>
      </c>
      <c r="DV131" s="4">
        <f t="shared" si="1057"/>
        <v>-0.19494638974282097</v>
      </c>
      <c r="DW131" s="4">
        <f t="shared" si="1058"/>
        <v>-0.21508191815665426</v>
      </c>
      <c r="DX131" s="4">
        <f t="shared" si="1059"/>
        <v>8.004887194287047E-2</v>
      </c>
      <c r="DY131" s="4">
        <f t="shared" si="1060"/>
        <v>0.12849800114220422</v>
      </c>
      <c r="DZ131" s="4">
        <f t="shared" si="1061"/>
        <v>0.22065223992388563</v>
      </c>
      <c r="EA131" s="4">
        <f t="shared" si="1062"/>
        <v>0.37278657968313111</v>
      </c>
      <c r="EB131" s="4">
        <f t="shared" si="1063"/>
        <v>0.45324760896911132</v>
      </c>
      <c r="EC131" s="4">
        <f t="shared" si="1064"/>
        <v>0.42613914029360583</v>
      </c>
      <c r="ED131" s="4">
        <f t="shared" si="1065"/>
        <v>0.27848198509641242</v>
      </c>
      <c r="EE131" s="4">
        <f t="shared" si="1066"/>
        <v>0.101408235114036</v>
      </c>
      <c r="EF131" s="4">
        <f t="shared" si="1067"/>
        <v>4.7383484012811984E-2</v>
      </c>
      <c r="EG131" s="4">
        <f t="shared" si="1068"/>
        <v>-1.6842893234771027E-2</v>
      </c>
      <c r="EH131" s="4">
        <f t="shared" si="1069"/>
        <v>-5.440084039918975E-2</v>
      </c>
      <c r="EI131" s="4">
        <f t="shared" si="1070"/>
        <v>-6.5516079517801765E-2</v>
      </c>
      <c r="EJ131" s="11">
        <f t="shared" si="1071"/>
        <v>-1.6669833463730528E-2</v>
      </c>
      <c r="EK131" s="11">
        <f t="shared" si="1072"/>
        <v>2.1167525965777263E-2</v>
      </c>
      <c r="EL131" s="11">
        <f t="shared" si="1073"/>
        <v>2.5000186790197138E-2</v>
      </c>
      <c r="EM131" s="11">
        <f t="shared" si="1074"/>
        <v>6.8079986538031032E-2</v>
      </c>
      <c r="EN131" s="11">
        <f t="shared" si="1075"/>
        <v>5.2064048161402039E-2</v>
      </c>
      <c r="EO131" s="11">
        <f t="shared" si="1076"/>
        <v>1.3622983906583555E-2</v>
      </c>
      <c r="EP131" s="11">
        <f t="shared" si="1077"/>
        <v>-2.103601985984695E-3</v>
      </c>
      <c r="EQ131" s="11">
        <f t="shared" si="1078"/>
        <v>-6.1904454295929664E-3</v>
      </c>
      <c r="ER131" s="11">
        <f t="shared" si="1079"/>
        <v>-1.0519213682505175E-2</v>
      </c>
      <c r="ES131" s="11">
        <f t="shared" si="1080"/>
        <v>-4.8750920880948355E-4</v>
      </c>
      <c r="ET131" s="11">
        <f t="shared" si="1081"/>
        <v>1.0179656954453794E-2</v>
      </c>
      <c r="EU131" s="11">
        <f t="shared" si="1082"/>
        <v>2.9273976207934193E-3</v>
      </c>
      <c r="EV131" s="11">
        <f t="shared" si="1083"/>
        <v>-8.0096839697792171E-3</v>
      </c>
      <c r="EW131" s="11">
        <f t="shared" si="1084"/>
        <v>-1.6410481122280642E-2</v>
      </c>
      <c r="EX131" s="11">
        <f t="shared" si="1085"/>
        <v>-2.4773498213416401E-2</v>
      </c>
      <c r="EY131" s="11">
        <f t="shared" si="1086"/>
        <v>-2.4955099420982632E-2</v>
      </c>
      <c r="EZ131" s="11">
        <f t="shared" si="1087"/>
        <v>-2.387453379484316E-2</v>
      </c>
      <c r="FA131" s="11">
        <f t="shared" si="1088"/>
        <v>-2.6404105627133818E-2</v>
      </c>
      <c r="FB131" s="11">
        <f t="shared" si="1089"/>
        <v>-2.7629242560339606E-2</v>
      </c>
      <c r="FC131" s="11">
        <f t="shared" si="1090"/>
        <v>-2.6505939369788119E-2</v>
      </c>
      <c r="FD131" s="11">
        <f t="shared" si="1091"/>
        <v>-2.5026094300686211E-2</v>
      </c>
      <c r="FE131" s="11">
        <f t="shared" si="1092"/>
        <v>-2.3275113772556914E-2</v>
      </c>
      <c r="FF131" s="11">
        <f t="shared" si="1093"/>
        <v>-2.3225567979300654E-2</v>
      </c>
      <c r="FG131" s="11">
        <f t="shared" si="1094"/>
        <v>-2.4777719906279697E-2</v>
      </c>
      <c r="FH131" s="11">
        <f t="shared" si="1095"/>
        <v>-2.724940834056019E-2</v>
      </c>
      <c r="FI131" s="11">
        <f t="shared" si="1096"/>
        <v>-2.8151496719497814E-2</v>
      </c>
      <c r="FJ131" s="11">
        <f t="shared" si="1097"/>
        <v>-2.8962501122315056E-2</v>
      </c>
    </row>
    <row r="132" spans="2:166" x14ac:dyDescent="0.2">
      <c r="B132" t="str">
        <f t="shared" si="937"/>
        <v xml:space="preserve">   Information</v>
      </c>
      <c r="C132" s="4"/>
      <c r="D132" s="4"/>
      <c r="E132" s="4"/>
      <c r="F132" s="4"/>
      <c r="G132" s="4">
        <f t="shared" si="938"/>
        <v>4.8549581259861974E-2</v>
      </c>
      <c r="H132" s="4">
        <f t="shared" si="939"/>
        <v>0.11431665714027878</v>
      </c>
      <c r="I132" s="4">
        <f t="shared" si="940"/>
        <v>0.1282013058644641</v>
      </c>
      <c r="J132" s="4">
        <f t="shared" si="941"/>
        <v>0.23377791098456496</v>
      </c>
      <c r="K132" s="4">
        <f t="shared" si="942"/>
        <v>0.22234908806826745</v>
      </c>
      <c r="L132" s="4">
        <f t="shared" si="943"/>
        <v>0.17675784175679332</v>
      </c>
      <c r="M132" s="4">
        <f t="shared" si="944"/>
        <v>0.16707939254706544</v>
      </c>
      <c r="N132" s="4">
        <f t="shared" si="945"/>
        <v>0.16990580660546084</v>
      </c>
      <c r="O132" s="4">
        <f t="shared" si="946"/>
        <v>0.18918679239705549</v>
      </c>
      <c r="P132" s="4">
        <f t="shared" si="947"/>
        <v>0.24799244213509652</v>
      </c>
      <c r="Q132" s="4">
        <f t="shared" si="948"/>
        <v>0.32259973955250448</v>
      </c>
      <c r="R132" s="4">
        <f t="shared" si="949"/>
        <v>0.22110197222959235</v>
      </c>
      <c r="S132" s="4">
        <f t="shared" si="950"/>
        <v>0.21170866535328886</v>
      </c>
      <c r="T132" s="4">
        <f t="shared" si="951"/>
        <v>0.19931412492305911</v>
      </c>
      <c r="U132" s="4">
        <f t="shared" si="952"/>
        <v>0.10125263980096637</v>
      </c>
      <c r="V132" s="4">
        <f t="shared" si="953"/>
        <v>0.36919831223628691</v>
      </c>
      <c r="W132" s="4">
        <f t="shared" si="954"/>
        <v>0.37302558722387325</v>
      </c>
      <c r="X132" s="4">
        <f t="shared" si="955"/>
        <v>0.45855583933132071</v>
      </c>
      <c r="Y132" s="4">
        <f t="shared" si="956"/>
        <v>0.56137507957636401</v>
      </c>
      <c r="Z132" s="4">
        <f t="shared" si="957"/>
        <v>0.47812643151626194</v>
      </c>
      <c r="AA132" s="4">
        <f t="shared" si="958"/>
        <v>0.4740951029098654</v>
      </c>
      <c r="AB132" s="4">
        <f t="shared" si="959"/>
        <v>0.4400408812173518</v>
      </c>
      <c r="AC132" s="4">
        <f t="shared" si="960"/>
        <v>0.28052477968887291</v>
      </c>
      <c r="AD132" s="4">
        <f t="shared" si="961"/>
        <v>0.20233684810487354</v>
      </c>
      <c r="AE132" s="4">
        <f t="shared" si="962"/>
        <v>0.23079917690895907</v>
      </c>
      <c r="AF132" s="4">
        <f t="shared" si="963"/>
        <v>0.22081757707913571</v>
      </c>
      <c r="AG132" s="4">
        <f t="shared" si="964"/>
        <v>0.39299164892746091</v>
      </c>
      <c r="AH132" s="4">
        <f t="shared" si="965"/>
        <v>0.34863763140956899</v>
      </c>
      <c r="AI132" s="4">
        <f t="shared" si="966"/>
        <v>0.32605238044746038</v>
      </c>
      <c r="AJ132" s="4">
        <f t="shared" si="967"/>
        <v>0.26004420751527757</v>
      </c>
      <c r="AK132" s="4">
        <f t="shared" si="968"/>
        <v>0.24953052247060922</v>
      </c>
      <c r="AL132" s="4">
        <f t="shared" si="969"/>
        <v>0.29110239210226529</v>
      </c>
      <c r="AM132" s="4">
        <f t="shared" si="970"/>
        <v>0.43930113465207288</v>
      </c>
      <c r="AN132" s="4">
        <f t="shared" si="971"/>
        <v>0.46322673338452752</v>
      </c>
      <c r="AO132" s="4">
        <f t="shared" si="972"/>
        <v>0.62369551872314266</v>
      </c>
      <c r="AP132" s="4">
        <f t="shared" si="973"/>
        <v>0.58451047247929944</v>
      </c>
      <c r="AQ132" s="4">
        <f t="shared" si="974"/>
        <v>0.70137119281640659</v>
      </c>
      <c r="AR132" s="4">
        <f t="shared" si="975"/>
        <v>0.85129023676509763</v>
      </c>
      <c r="AS132" s="4">
        <f t="shared" si="976"/>
        <v>0.82745718808461655</v>
      </c>
      <c r="AT132" s="4">
        <f t="shared" si="977"/>
        <v>0.86925458442486292</v>
      </c>
      <c r="AU132" s="4">
        <f t="shared" si="978"/>
        <v>0.54297569650266675</v>
      </c>
      <c r="AV132" s="4">
        <f t="shared" si="979"/>
        <v>0.2240037726951199</v>
      </c>
      <c r="AW132" s="4">
        <f t="shared" si="980"/>
        <v>-0.13613106135286027</v>
      </c>
      <c r="AX132" s="4">
        <f t="shared" si="981"/>
        <v>-0.27550138918073286</v>
      </c>
      <c r="AY132" s="4">
        <f t="shared" si="982"/>
        <v>-0.38027276355015105</v>
      </c>
      <c r="AZ132" s="4">
        <f t="shared" si="983"/>
        <v>-0.3120051055380908</v>
      </c>
      <c r="BA132" s="4">
        <f t="shared" si="984"/>
        <v>-0.23404661826518991</v>
      </c>
      <c r="BB132" s="4">
        <f t="shared" si="985"/>
        <v>-0.1918220668220674</v>
      </c>
      <c r="BC132" s="4">
        <f t="shared" si="986"/>
        <v>-0.13022432983611512</v>
      </c>
      <c r="BD132" s="4">
        <f t="shared" si="987"/>
        <v>-0.13842541095043828</v>
      </c>
      <c r="BE132" s="4">
        <f t="shared" si="988"/>
        <v>-7.6388546646295283E-2</v>
      </c>
      <c r="BF132" s="4">
        <f t="shared" si="989"/>
        <v>-3.2157522386582926E-2</v>
      </c>
      <c r="BG132" s="4">
        <f t="shared" si="990"/>
        <v>3.9672700223159621E-2</v>
      </c>
      <c r="BH132" s="4">
        <f t="shared" si="991"/>
        <v>0.11197929627233319</v>
      </c>
      <c r="BI132" s="4">
        <f t="shared" si="992"/>
        <v>6.9702023848048439E-2</v>
      </c>
      <c r="BJ132" s="4">
        <f t="shared" si="993"/>
        <v>7.9485332472242987E-2</v>
      </c>
      <c r="BK132" s="4">
        <f t="shared" si="994"/>
        <v>0.10678984751403067</v>
      </c>
      <c r="BL132" s="4">
        <f t="shared" si="995"/>
        <v>9.6420094936708459E-2</v>
      </c>
      <c r="BM132" s="4">
        <f t="shared" si="996"/>
        <v>0.13804323711391131</v>
      </c>
      <c r="BN132" s="4">
        <f t="shared" si="997"/>
        <v>0.11506352975738733</v>
      </c>
      <c r="BO132" s="4">
        <f t="shared" si="998"/>
        <v>0.10477582846003886</v>
      </c>
      <c r="BP132" s="4">
        <f t="shared" si="999"/>
        <v>0.2246051296913486</v>
      </c>
      <c r="BQ132" s="4">
        <f t="shared" si="1000"/>
        <v>0.32155884046842026</v>
      </c>
      <c r="BR132" s="4">
        <f t="shared" si="1001"/>
        <v>0.36307546274323682</v>
      </c>
      <c r="BS132" s="4">
        <f t="shared" si="1002"/>
        <v>0.38144572639510266</v>
      </c>
      <c r="BT132" s="4">
        <f t="shared" si="1003"/>
        <v>0.31317923668403957</v>
      </c>
      <c r="BU132" s="4">
        <f t="shared" si="1004"/>
        <v>0.20435650921926399</v>
      </c>
      <c r="BV132" s="4">
        <f t="shared" si="1005"/>
        <v>0.17777162118483489</v>
      </c>
      <c r="BW132" s="4">
        <f t="shared" si="1006"/>
        <v>0.20096371234784877</v>
      </c>
      <c r="BX132" s="4">
        <f t="shared" si="1007"/>
        <v>0.21539019634516926</v>
      </c>
      <c r="BY132" s="4">
        <f t="shared" si="1008"/>
        <v>0.29280598225145371</v>
      </c>
      <c r="BZ132" s="4">
        <f t="shared" si="1009"/>
        <v>0.30222301820054248</v>
      </c>
      <c r="CA132" s="4">
        <f t="shared" si="1010"/>
        <v>0.19573389087835644</v>
      </c>
      <c r="CB132" s="4">
        <f t="shared" si="1011"/>
        <v>4.4502792550232248E-2</v>
      </c>
      <c r="CC132" s="4">
        <f t="shared" si="1012"/>
        <v>-0.11547600541848976</v>
      </c>
      <c r="CD132" s="4">
        <f t="shared" si="1013"/>
        <v>-0.17638279589344749</v>
      </c>
      <c r="CE132" s="4">
        <f t="shared" si="1014"/>
        <v>-0.14241414953485704</v>
      </c>
      <c r="CF132" s="4">
        <f t="shared" si="1015"/>
        <v>-6.5735414954806295E-2</v>
      </c>
      <c r="CG132" s="4">
        <f t="shared" si="1016"/>
        <v>1.4247720364742408E-2</v>
      </c>
      <c r="CH132" s="4">
        <f t="shared" si="1017"/>
        <v>8.1293037490436731E-2</v>
      </c>
      <c r="CI132" s="4">
        <f t="shared" si="1018"/>
        <v>6.0016804705316715E-2</v>
      </c>
      <c r="CJ132" s="4">
        <f t="shared" si="1019"/>
        <v>8.3644011088806841E-2</v>
      </c>
      <c r="CK132" s="4">
        <f t="shared" si="1020"/>
        <v>0.11928903733746754</v>
      </c>
      <c r="CL132" s="4">
        <f t="shared" si="1021"/>
        <v>7.1149057274990463E-2</v>
      </c>
      <c r="CM132" s="4">
        <f t="shared" si="1022"/>
        <v>0.11587211502081046</v>
      </c>
      <c r="CN132" s="4">
        <f t="shared" si="1023"/>
        <v>0.11272368606453387</v>
      </c>
      <c r="CO132" s="4">
        <f t="shared" si="1024"/>
        <v>1.1682788915370031E-2</v>
      </c>
      <c r="CP132" s="4">
        <f t="shared" si="1025"/>
        <v>1.8588224359868188E-2</v>
      </c>
      <c r="CQ132" s="4">
        <f t="shared" si="1026"/>
        <v>2.0786179500207572E-2</v>
      </c>
      <c r="CR132" s="4">
        <f t="shared" si="1027"/>
        <v>3.6616623947271658E-2</v>
      </c>
      <c r="CS132" s="4">
        <f t="shared" si="1028"/>
        <v>0.12759461368452216</v>
      </c>
      <c r="CT132" s="4">
        <f t="shared" si="1029"/>
        <v>0.17609608524856563</v>
      </c>
      <c r="CU132" s="4">
        <f t="shared" si="1030"/>
        <v>0.19506726457399076</v>
      </c>
      <c r="CV132" s="4">
        <f t="shared" si="1031"/>
        <v>0.2249944308309195</v>
      </c>
      <c r="CW132" s="4">
        <f t="shared" si="1032"/>
        <v>0.29219054365149555</v>
      </c>
      <c r="CX132" s="4">
        <f t="shared" si="1033"/>
        <v>0.21292942596860834</v>
      </c>
      <c r="CY132" s="4">
        <f t="shared" si="1034"/>
        <v>0.14392882065596477</v>
      </c>
      <c r="CZ132" s="4">
        <f t="shared" si="1035"/>
        <v>0.15217722124394137</v>
      </c>
      <c r="DA132" s="4">
        <f t="shared" si="1036"/>
        <v>0.17195056421279023</v>
      </c>
      <c r="DB132" s="4">
        <f t="shared" si="1037"/>
        <v>0.30974302010125587</v>
      </c>
      <c r="DC132" s="4">
        <f t="shared" si="1038"/>
        <v>0.41983842581794467</v>
      </c>
      <c r="DD132" s="4">
        <f t="shared" si="1039"/>
        <v>0.4920825184530937</v>
      </c>
      <c r="DE132" s="4">
        <f t="shared" si="1040"/>
        <v>0.49976053141203108</v>
      </c>
      <c r="DF132" s="4">
        <f t="shared" si="1041"/>
        <v>0.48204237007613338</v>
      </c>
      <c r="DG132" s="4">
        <f t="shared" si="1042"/>
        <v>0.47191103451105848</v>
      </c>
      <c r="DH132" s="4">
        <f t="shared" si="1043"/>
        <v>0.41040227549776415</v>
      </c>
      <c r="DI132" s="4">
        <f t="shared" si="1044"/>
        <v>0.35519677093844654</v>
      </c>
      <c r="DJ132" s="4">
        <f t="shared" si="1045"/>
        <v>0.32145296741270629</v>
      </c>
      <c r="DK132" s="4">
        <f t="shared" si="1046"/>
        <v>0.30360531309298011</v>
      </c>
      <c r="DL132" s="4">
        <f t="shared" si="1047"/>
        <v>0.4257510049703967</v>
      </c>
      <c r="DM132" s="4">
        <f t="shared" si="1048"/>
        <v>0.53253387507149808</v>
      </c>
      <c r="DN132" s="4">
        <f t="shared" si="1049"/>
        <v>0.55576284833369272</v>
      </c>
      <c r="DO132" s="4">
        <f t="shared" si="1050"/>
        <v>0.6256456234042137</v>
      </c>
      <c r="DP132" s="4">
        <f t="shared" si="1051"/>
        <v>0.5781916957702733</v>
      </c>
      <c r="DQ132" s="4">
        <f t="shared" si="1052"/>
        <v>0.59080202340039278</v>
      </c>
      <c r="DR132" s="4">
        <f t="shared" si="1053"/>
        <v>0.51233833518824101</v>
      </c>
      <c r="DS132" s="4">
        <f t="shared" si="1054"/>
        <v>0.47986846633273228</v>
      </c>
      <c r="DT132" s="4">
        <f t="shared" si="1055"/>
        <v>0.32604162717519075</v>
      </c>
      <c r="DU132" s="4">
        <f t="shared" si="1056"/>
        <v>0.15227567537082085</v>
      </c>
      <c r="DV132" s="4">
        <f t="shared" si="1057"/>
        <v>0.26617680137962069</v>
      </c>
      <c r="DW132" s="4">
        <f t="shared" si="1058"/>
        <v>0.18702775491883042</v>
      </c>
      <c r="DX132" s="4">
        <f t="shared" si="1059"/>
        <v>0.32019548777148193</v>
      </c>
      <c r="DY132" s="4">
        <f t="shared" si="1060"/>
        <v>0.41200946397976562</v>
      </c>
      <c r="DZ132" s="4">
        <f t="shared" si="1061"/>
        <v>0.53239944128423733</v>
      </c>
      <c r="EA132" s="4">
        <f t="shared" si="1062"/>
        <v>0.51258154706430648</v>
      </c>
      <c r="EB132" s="4">
        <f t="shared" si="1063"/>
        <v>0.62096919114270421</v>
      </c>
      <c r="EC132" s="4">
        <f t="shared" si="1064"/>
        <v>0.45741540747111664</v>
      </c>
      <c r="ED132" s="4">
        <f t="shared" si="1065"/>
        <v>0.14212184066989164</v>
      </c>
      <c r="EE132" s="4">
        <f t="shared" si="1066"/>
        <v>3.4440532680238535E-2</v>
      </c>
      <c r="EF132" s="4">
        <f t="shared" si="1067"/>
        <v>-0.31083565512404998</v>
      </c>
      <c r="EG132" s="4">
        <f t="shared" si="1068"/>
        <v>-0.47908674090015929</v>
      </c>
      <c r="EH132" s="4">
        <f t="shared" si="1069"/>
        <v>-0.33953627973287115</v>
      </c>
      <c r="EI132" s="4">
        <f t="shared" si="1070"/>
        <v>-0.33506794953389996</v>
      </c>
      <c r="EJ132" s="11">
        <f t="shared" si="1071"/>
        <v>-0.12364479713870595</v>
      </c>
      <c r="EK132" s="11">
        <f t="shared" si="1072"/>
        <v>0.21310991556452386</v>
      </c>
      <c r="EL132" s="11">
        <f t="shared" si="1073"/>
        <v>0.21493387627017249</v>
      </c>
      <c r="EM132" s="11">
        <f t="shared" si="1074"/>
        <v>0.18662029765911278</v>
      </c>
      <c r="EN132" s="11">
        <f t="shared" si="1075"/>
        <v>0.11106588617458803</v>
      </c>
      <c r="EO132" s="11">
        <f t="shared" si="1076"/>
        <v>2.4742964651013472E-2</v>
      </c>
      <c r="EP132" s="11">
        <f t="shared" si="1077"/>
        <v>7.4781924946819636E-2</v>
      </c>
      <c r="EQ132" s="11">
        <f t="shared" si="1078"/>
        <v>0.27307375213911994</v>
      </c>
      <c r="ER132" s="11">
        <f t="shared" si="1079"/>
        <v>0.19367221789815409</v>
      </c>
      <c r="ES132" s="11">
        <f t="shared" si="1080"/>
        <v>8.9035722019638386E-2</v>
      </c>
      <c r="ET132" s="11">
        <f t="shared" si="1081"/>
        <v>1.6642535261675685E-2</v>
      </c>
      <c r="EU132" s="11">
        <f t="shared" si="1082"/>
        <v>8.5925091693939734E-4</v>
      </c>
      <c r="EV132" s="11">
        <f t="shared" si="1083"/>
        <v>9.1807661760791637E-2</v>
      </c>
      <c r="EW132" s="11">
        <f t="shared" si="1084"/>
        <v>0.14481264745688799</v>
      </c>
      <c r="EX132" s="11">
        <f t="shared" si="1085"/>
        <v>5.9992801941321179E-2</v>
      </c>
      <c r="EY132" s="11">
        <f t="shared" si="1086"/>
        <v>1.7664567812105358E-2</v>
      </c>
      <c r="EZ132" s="11">
        <f t="shared" si="1087"/>
        <v>3.6588049048806609E-2</v>
      </c>
      <c r="FA132" s="11">
        <f t="shared" si="1088"/>
        <v>5.9825525843342012E-2</v>
      </c>
      <c r="FB132" s="11">
        <f t="shared" si="1089"/>
        <v>9.3394171173485321E-2</v>
      </c>
      <c r="FC132" s="11">
        <f t="shared" si="1090"/>
        <v>8.9384891513335993E-2</v>
      </c>
      <c r="FD132" s="11">
        <f t="shared" si="1091"/>
        <v>8.9509427147103832E-2</v>
      </c>
      <c r="FE132" s="11">
        <f t="shared" si="1092"/>
        <v>0.1160525093515142</v>
      </c>
      <c r="FF132" s="11">
        <f t="shared" si="1093"/>
        <v>0.13777771910601874</v>
      </c>
      <c r="FG132" s="11">
        <f t="shared" si="1094"/>
        <v>0.15038104782754586</v>
      </c>
      <c r="FH132" s="11">
        <f t="shared" si="1095"/>
        <v>0.13466420833132114</v>
      </c>
      <c r="FI132" s="11">
        <f t="shared" si="1096"/>
        <v>0.12732558687338213</v>
      </c>
      <c r="FJ132" s="11">
        <f t="shared" si="1097"/>
        <v>0.11369307255267616</v>
      </c>
    </row>
    <row r="133" spans="2:166" x14ac:dyDescent="0.2">
      <c r="B133" t="str">
        <f t="shared" si="937"/>
        <v xml:space="preserve">   Financial activities</v>
      </c>
      <c r="C133" s="4"/>
      <c r="D133" s="4"/>
      <c r="E133" s="4"/>
      <c r="F133" s="4"/>
      <c r="G133" s="4">
        <f t="shared" si="938"/>
        <v>9.1030464862252129E-3</v>
      </c>
      <c r="H133" s="4">
        <f t="shared" si="939"/>
        <v>1.8049998495833334E-2</v>
      </c>
      <c r="I133" s="4">
        <f t="shared" si="940"/>
        <v>-2.6832831460003887E-2</v>
      </c>
      <c r="J133" s="4">
        <f t="shared" si="941"/>
        <v>0</v>
      </c>
      <c r="K133" s="4">
        <f t="shared" si="942"/>
        <v>6.3099065532885287E-2</v>
      </c>
      <c r="L133" s="4">
        <f t="shared" si="943"/>
        <v>2.6963060606967914E-2</v>
      </c>
      <c r="M133" s="4">
        <f t="shared" si="944"/>
        <v>0.12530954441029959</v>
      </c>
      <c r="N133" s="4">
        <f t="shared" si="945"/>
        <v>0.26231071896983449</v>
      </c>
      <c r="O133" s="4">
        <f t="shared" si="946"/>
        <v>0.21579118507789224</v>
      </c>
      <c r="P133" s="4">
        <f t="shared" si="947"/>
        <v>0.21551724137930928</v>
      </c>
      <c r="Q133" s="4">
        <f t="shared" si="948"/>
        <v>0.33739789274298493</v>
      </c>
      <c r="R133" s="4">
        <f t="shared" si="949"/>
        <v>0.17688157778367405</v>
      </c>
      <c r="S133" s="4">
        <f t="shared" si="950"/>
        <v>0.36460936810844302</v>
      </c>
      <c r="T133" s="4">
        <f t="shared" si="951"/>
        <v>0.20810739514025359</v>
      </c>
      <c r="U133" s="4">
        <f t="shared" si="952"/>
        <v>-4.6286921051869899E-2</v>
      </c>
      <c r="V133" s="4">
        <f t="shared" si="953"/>
        <v>-0.14357712142522358</v>
      </c>
      <c r="W133" s="4">
        <f t="shared" si="954"/>
        <v>-0.3788541120242474</v>
      </c>
      <c r="X133" s="4">
        <f t="shared" si="955"/>
        <v>-0.27861620617599275</v>
      </c>
      <c r="Y133" s="4">
        <f t="shared" si="956"/>
        <v>-0.11574743908791084</v>
      </c>
      <c r="Z133" s="4">
        <f t="shared" si="957"/>
        <v>8.5890975721483992E-2</v>
      </c>
      <c r="AA133" s="4">
        <f t="shared" si="958"/>
        <v>0.16465578424414509</v>
      </c>
      <c r="AB133" s="4">
        <f t="shared" si="959"/>
        <v>0.23847376788553351</v>
      </c>
      <c r="AC133" s="4">
        <f t="shared" si="960"/>
        <v>0.17284860162647703</v>
      </c>
      <c r="AD133" s="4">
        <f t="shared" si="961"/>
        <v>0.11969222000569962</v>
      </c>
      <c r="AE133" s="4">
        <f t="shared" si="962"/>
        <v>7.2298537344974781E-2</v>
      </c>
      <c r="AF133" s="4">
        <f t="shared" si="963"/>
        <v>0.12697010682050167</v>
      </c>
      <c r="AG133" s="4">
        <f t="shared" si="964"/>
        <v>0.17466295507887128</v>
      </c>
      <c r="AH133" s="4">
        <f t="shared" si="965"/>
        <v>0.32181935207037149</v>
      </c>
      <c r="AI133" s="4">
        <f t="shared" si="966"/>
        <v>0.26243240377478566</v>
      </c>
      <c r="AJ133" s="4">
        <f t="shared" si="967"/>
        <v>0.44987647900143074</v>
      </c>
      <c r="AK133" s="4">
        <f t="shared" si="968"/>
        <v>0.49906104494121872</v>
      </c>
      <c r="AL133" s="4">
        <f t="shared" si="969"/>
        <v>0.5442349069738015</v>
      </c>
      <c r="AM133" s="4">
        <f t="shared" si="970"/>
        <v>0.61753188071091569</v>
      </c>
      <c r="AN133" s="4">
        <f t="shared" si="971"/>
        <v>0.39386658079219228</v>
      </c>
      <c r="AO133" s="4">
        <f t="shared" si="972"/>
        <v>0.32166973603437593</v>
      </c>
      <c r="AP133" s="4">
        <f t="shared" si="973"/>
        <v>9.2547491475888782E-2</v>
      </c>
      <c r="AQ133" s="4">
        <f t="shared" si="974"/>
        <v>9.2221817740564677E-2</v>
      </c>
      <c r="AR133" s="4">
        <f t="shared" si="975"/>
        <v>9.6737526905127085E-3</v>
      </c>
      <c r="AS133" s="4">
        <f t="shared" si="976"/>
        <v>-6.7155945699620329E-2</v>
      </c>
      <c r="AT133" s="4">
        <f t="shared" si="977"/>
        <v>-1.9052155275065669E-2</v>
      </c>
      <c r="AU133" s="4">
        <f t="shared" si="978"/>
        <v>6.1647895672792156E-2</v>
      </c>
      <c r="AV133" s="4">
        <f t="shared" si="979"/>
        <v>9.4317377976892228E-2</v>
      </c>
      <c r="AW133" s="4">
        <f t="shared" si="980"/>
        <v>0.24174998826456329</v>
      </c>
      <c r="AX133" s="4">
        <f t="shared" si="981"/>
        <v>0.17277205762181644</v>
      </c>
      <c r="AY133" s="4">
        <f t="shared" si="982"/>
        <v>-2.1126264641674865E-2</v>
      </c>
      <c r="AZ133" s="4">
        <f t="shared" si="983"/>
        <v>-4.72735008391016E-3</v>
      </c>
      <c r="BA133" s="4">
        <f t="shared" si="984"/>
        <v>-0.11463507833396964</v>
      </c>
      <c r="BB133" s="4">
        <f t="shared" si="985"/>
        <v>-2.4281274281274738E-2</v>
      </c>
      <c r="BC133" s="4">
        <f t="shared" si="986"/>
        <v>0.16216614658836867</v>
      </c>
      <c r="BD133" s="4">
        <f t="shared" si="987"/>
        <v>0.19033494005685145</v>
      </c>
      <c r="BE133" s="4">
        <f t="shared" si="988"/>
        <v>0.23902222660292702</v>
      </c>
      <c r="BF133" s="4">
        <f t="shared" si="989"/>
        <v>0.1583139563647159</v>
      </c>
      <c r="BG133" s="4">
        <f t="shared" si="990"/>
        <v>4.2152243987106403E-2</v>
      </c>
      <c r="BH133" s="4">
        <f t="shared" si="991"/>
        <v>-4.9768576121035489E-2</v>
      </c>
      <c r="BI133" s="4">
        <f t="shared" si="992"/>
        <v>-0.12197854173408758</v>
      </c>
      <c r="BJ133" s="4">
        <f t="shared" si="993"/>
        <v>-9.6872748950545082E-2</v>
      </c>
      <c r="BK133" s="4">
        <f t="shared" si="994"/>
        <v>-0.10182287786221761</v>
      </c>
      <c r="BL133" s="4">
        <f t="shared" si="995"/>
        <v>-1.483386075949493E-2</v>
      </c>
      <c r="BM133" s="4">
        <f t="shared" si="996"/>
        <v>0.11832277466906768</v>
      </c>
      <c r="BN133" s="4">
        <f t="shared" si="997"/>
        <v>0.18116385536269569</v>
      </c>
      <c r="BO133" s="4">
        <f t="shared" si="998"/>
        <v>0.22660818713450334</v>
      </c>
      <c r="BP133" s="4">
        <f t="shared" si="999"/>
        <v>0.18354827802733886</v>
      </c>
      <c r="BQ133" s="4">
        <f t="shared" si="1000"/>
        <v>4.5594163947013454E-2</v>
      </c>
      <c r="BR133" s="4">
        <f t="shared" si="1001"/>
        <v>-2.1357380161367481E-2</v>
      </c>
      <c r="BS133" s="4">
        <f t="shared" si="1002"/>
        <v>-3.5319048740287254E-2</v>
      </c>
      <c r="BT133" s="4">
        <f t="shared" si="1003"/>
        <v>-2.5708743309884478E-2</v>
      </c>
      <c r="BU133" s="4">
        <f t="shared" si="1004"/>
        <v>-4.6444661186196119E-2</v>
      </c>
      <c r="BV133" s="4">
        <f t="shared" si="1005"/>
        <v>-2.7704668236596446E-2</v>
      </c>
      <c r="BW133" s="4">
        <f t="shared" si="1006"/>
        <v>-2.9687821142295612E-2</v>
      </c>
      <c r="BX133" s="4">
        <f t="shared" si="1007"/>
        <v>-8.6156078538065076E-2</v>
      </c>
      <c r="BY133" s="4">
        <f t="shared" si="1008"/>
        <v>-0.1216271003198356</v>
      </c>
      <c r="BZ133" s="4">
        <f t="shared" si="1009"/>
        <v>-0.25521054870268062</v>
      </c>
      <c r="CA133" s="4">
        <f t="shared" si="1010"/>
        <v>-0.41148602059654499</v>
      </c>
      <c r="CB133" s="4">
        <f t="shared" si="1011"/>
        <v>-0.48508043879753565</v>
      </c>
      <c r="CC133" s="4">
        <f t="shared" si="1012"/>
        <v>-0.54184894850214183</v>
      </c>
      <c r="CD133" s="4">
        <f t="shared" si="1013"/>
        <v>-0.53140970557641043</v>
      </c>
      <c r="CE133" s="4">
        <f t="shared" si="1014"/>
        <v>-0.46399448719421094</v>
      </c>
      <c r="CF133" s="4">
        <f t="shared" si="1015"/>
        <v>-0.35215400868646524</v>
      </c>
      <c r="CG133" s="4">
        <f t="shared" si="1016"/>
        <v>-0.23033814589665674</v>
      </c>
      <c r="CH133" s="4">
        <f t="shared" si="1017"/>
        <v>-0.12193955623565307</v>
      </c>
      <c r="CI133" s="4">
        <f t="shared" si="1018"/>
        <v>-6.961949345816866E-2</v>
      </c>
      <c r="CJ133" s="4">
        <f t="shared" si="1019"/>
        <v>-9.7982984418316044E-2</v>
      </c>
      <c r="CK133" s="4">
        <f t="shared" si="1020"/>
        <v>-0.13837528331146423</v>
      </c>
      <c r="CL133" s="4">
        <f t="shared" si="1021"/>
        <v>-0.14466974979248268</v>
      </c>
      <c r="CM133" s="4">
        <f t="shared" si="1022"/>
        <v>-0.14424895951570241</v>
      </c>
      <c r="CN133" s="4">
        <f t="shared" si="1023"/>
        <v>-8.4542764548400082E-2</v>
      </c>
      <c r="CO133" s="4">
        <f t="shared" si="1024"/>
        <v>-1.1682788915369332E-2</v>
      </c>
      <c r="CP133" s="4">
        <f t="shared" si="1025"/>
        <v>4.647056089967011E-2</v>
      </c>
      <c r="CQ133" s="4">
        <f t="shared" si="1026"/>
        <v>0.15243198300152586</v>
      </c>
      <c r="CR133" s="4">
        <f t="shared" si="1027"/>
        <v>0.17850604174295093</v>
      </c>
      <c r="CS133" s="4">
        <f t="shared" si="1028"/>
        <v>0.18227801954931716</v>
      </c>
      <c r="CT133" s="4">
        <f t="shared" si="1029"/>
        <v>0.15126202194428151</v>
      </c>
      <c r="CU133" s="4">
        <f t="shared" si="1030"/>
        <v>6.5022421524662255E-2</v>
      </c>
      <c r="CV133" s="4">
        <f t="shared" si="1031"/>
        <v>2.6732011583870664E-2</v>
      </c>
      <c r="CW133" s="4">
        <f t="shared" si="1032"/>
        <v>4.2057729768018415E-2</v>
      </c>
      <c r="CX133" s="4">
        <f t="shared" si="1033"/>
        <v>5.9269015475798083E-2</v>
      </c>
      <c r="CY133" s="4">
        <f t="shared" si="1034"/>
        <v>7.8506629448709092E-2</v>
      </c>
      <c r="CZ133" s="4">
        <f t="shared" si="1035"/>
        <v>8.2610491532425875E-2</v>
      </c>
      <c r="DA133" s="4">
        <f t="shared" si="1036"/>
        <v>6.6630843632455319E-2</v>
      </c>
      <c r="DB133" s="4">
        <f t="shared" si="1037"/>
        <v>4.9131651464337817E-2</v>
      </c>
      <c r="DC133" s="4">
        <f t="shared" si="1038"/>
        <v>8.2695447509594927E-2</v>
      </c>
      <c r="DD133" s="4">
        <f t="shared" si="1039"/>
        <v>7.3602086093410929E-2</v>
      </c>
      <c r="DE133" s="4">
        <f t="shared" si="1040"/>
        <v>8.537575744955464E-2</v>
      </c>
      <c r="DF133" s="4">
        <f t="shared" si="1041"/>
        <v>5.999668983780175E-2</v>
      </c>
      <c r="DG133" s="4">
        <f t="shared" si="1042"/>
        <v>2.8725019491977363E-2</v>
      </c>
      <c r="DH133" s="4">
        <f t="shared" si="1043"/>
        <v>6.0950832994717985E-2</v>
      </c>
      <c r="DI133" s="4">
        <f t="shared" si="1044"/>
        <v>6.0544904137235622E-2</v>
      </c>
      <c r="DJ133" s="4">
        <f t="shared" si="1045"/>
        <v>0.10246313336279973</v>
      </c>
      <c r="DK133" s="4">
        <f t="shared" si="1046"/>
        <v>0.15779486667332551</v>
      </c>
      <c r="DL133" s="4">
        <f t="shared" si="1047"/>
        <v>0.15841897859363607</v>
      </c>
      <c r="DM133" s="4">
        <f t="shared" si="1048"/>
        <v>0.13609199029605043</v>
      </c>
      <c r="DN133" s="4">
        <f t="shared" si="1049"/>
        <v>0.10801044755601824</v>
      </c>
      <c r="DO133" s="4">
        <f t="shared" si="1050"/>
        <v>7.7962071452238269E-2</v>
      </c>
      <c r="DP133" s="4">
        <f t="shared" si="1051"/>
        <v>8.1490104772992122E-2</v>
      </c>
      <c r="DQ133" s="4">
        <f t="shared" si="1052"/>
        <v>0.11198208286674065</v>
      </c>
      <c r="DR133" s="4">
        <f t="shared" si="1053"/>
        <v>0.12472656100088245</v>
      </c>
      <c r="DS133" s="4">
        <f t="shared" si="1054"/>
        <v>3.823653118189093E-2</v>
      </c>
      <c r="DT133" s="4">
        <f t="shared" si="1055"/>
        <v>-0.17628994957728386</v>
      </c>
      <c r="DU133" s="4">
        <f t="shared" si="1056"/>
        <v>-0.20867407365630852</v>
      </c>
      <c r="DV133" s="4">
        <f t="shared" si="1057"/>
        <v>-0.15183324585738958</v>
      </c>
      <c r="DW133" s="4">
        <f t="shared" si="1058"/>
        <v>-9.164359991022647E-2</v>
      </c>
      <c r="DX133" s="4">
        <f t="shared" si="1059"/>
        <v>0.10532746308272461</v>
      </c>
      <c r="DY133" s="4">
        <f t="shared" si="1060"/>
        <v>0.12441869951864314</v>
      </c>
      <c r="DZ133" s="4">
        <f t="shared" si="1061"/>
        <v>0.13563027591651611</v>
      </c>
      <c r="EA133" s="4">
        <f t="shared" si="1062"/>
        <v>0.19854937396166752</v>
      </c>
      <c r="EB133" s="4">
        <f t="shared" si="1063"/>
        <v>0.16572489667152565</v>
      </c>
      <c r="EC133" s="4">
        <f t="shared" si="1064"/>
        <v>0.12901460210723742</v>
      </c>
      <c r="ED133" s="4">
        <f t="shared" si="1065"/>
        <v>2.6887915802411819E-2</v>
      </c>
      <c r="EE133" s="4">
        <f t="shared" si="1066"/>
        <v>-6.3140976580437172E-2</v>
      </c>
      <c r="EF133" s="4">
        <f t="shared" si="1067"/>
        <v>-4.9278823373324891E-2</v>
      </c>
      <c r="EG133" s="4">
        <f t="shared" si="1068"/>
        <v>-9.3571629082062874E-2</v>
      </c>
      <c r="EH133" s="4">
        <f t="shared" si="1069"/>
        <v>-6.37802956404286E-2</v>
      </c>
      <c r="EI133" s="4">
        <f t="shared" si="1070"/>
        <v>-6.1772303545356358E-2</v>
      </c>
      <c r="EJ133" s="11">
        <f t="shared" si="1071"/>
        <v>-7.3509556275846932E-2</v>
      </c>
      <c r="EK133" s="11">
        <f t="shared" si="1072"/>
        <v>5.1968915788693981E-3</v>
      </c>
      <c r="EL133" s="11">
        <f t="shared" si="1073"/>
        <v>1.4704124327555515E-2</v>
      </c>
      <c r="EM133" s="11">
        <f t="shared" si="1074"/>
        <v>6.5646361528682001E-2</v>
      </c>
      <c r="EN133" s="11">
        <f t="shared" si="1075"/>
        <v>8.4198933050328453E-2</v>
      </c>
      <c r="EO133" s="11">
        <f t="shared" si="1076"/>
        <v>5.7618205345628781E-2</v>
      </c>
      <c r="EP133" s="11">
        <f t="shared" si="1077"/>
        <v>4.2123106016926828E-2</v>
      </c>
      <c r="EQ133" s="11">
        <f t="shared" si="1078"/>
        <v>3.5609294646151347E-2</v>
      </c>
      <c r="ER133" s="11">
        <f t="shared" si="1079"/>
        <v>3.2948494251412302E-2</v>
      </c>
      <c r="ES133" s="11">
        <f t="shared" si="1080"/>
        <v>2.8100879584136981E-2</v>
      </c>
      <c r="ET133" s="11">
        <f t="shared" si="1081"/>
        <v>1.3843834561594845E-2</v>
      </c>
      <c r="EU133" s="11">
        <f t="shared" si="1082"/>
        <v>-4.1379146358524552E-3</v>
      </c>
      <c r="EV133" s="11">
        <f t="shared" si="1083"/>
        <v>-4.1033770253001648E-3</v>
      </c>
      <c r="EW133" s="11">
        <f t="shared" si="1084"/>
        <v>-1.198542537737347E-3</v>
      </c>
      <c r="EX133" s="11">
        <f t="shared" si="1085"/>
        <v>-2.9250195037224046E-3</v>
      </c>
      <c r="EY133" s="11">
        <f t="shared" si="1086"/>
        <v>-5.3235610177506899E-3</v>
      </c>
      <c r="EZ133" s="11">
        <f t="shared" si="1087"/>
        <v>-5.8922965467276215E-3</v>
      </c>
      <c r="FA133" s="11">
        <f t="shared" si="1088"/>
        <v>-2.5515559992629242E-3</v>
      </c>
      <c r="FB133" s="11">
        <f t="shared" si="1089"/>
        <v>6.4544466964452053E-3</v>
      </c>
      <c r="FC133" s="11">
        <f t="shared" si="1090"/>
        <v>8.8260787799584444E-3</v>
      </c>
      <c r="FD133" s="11">
        <f t="shared" si="1091"/>
        <v>9.0205275165393759E-3</v>
      </c>
      <c r="FE133" s="11">
        <f t="shared" si="1092"/>
        <v>9.3962653261282069E-3</v>
      </c>
      <c r="FF133" s="11">
        <f t="shared" si="1093"/>
        <v>3.9819936370467136E-3</v>
      </c>
      <c r="FG133" s="11">
        <f t="shared" si="1094"/>
        <v>-5.5849799061845869E-3</v>
      </c>
      <c r="FH133" s="11">
        <f t="shared" si="1095"/>
        <v>-1.5966405083546593E-2</v>
      </c>
      <c r="FI133" s="11">
        <f t="shared" si="1096"/>
        <v>-2.0045771046358206E-2</v>
      </c>
      <c r="FJ133" s="11">
        <f t="shared" si="1097"/>
        <v>-2.6462088736973057E-2</v>
      </c>
    </row>
    <row r="134" spans="2:166" x14ac:dyDescent="0.2">
      <c r="B134" t="str">
        <f t="shared" si="937"/>
        <v xml:space="preserve">   Professional and business services</v>
      </c>
      <c r="C134" s="4"/>
      <c r="D134" s="4"/>
      <c r="E134" s="4"/>
      <c r="F134" s="4"/>
      <c r="G134" s="4">
        <f t="shared" si="938"/>
        <v>0.2579196504430159</v>
      </c>
      <c r="H134" s="4">
        <f t="shared" si="939"/>
        <v>-5.7158328570138785E-2</v>
      </c>
      <c r="I134" s="4">
        <f t="shared" si="940"/>
        <v>-0.18782982022003131</v>
      </c>
      <c r="J134" s="4">
        <f t="shared" si="941"/>
        <v>-7.1931664918328031E-2</v>
      </c>
      <c r="K134" s="4">
        <f t="shared" si="942"/>
        <v>0.32450947988341611</v>
      </c>
      <c r="L134" s="4">
        <f t="shared" si="943"/>
        <v>0.25165523233170622</v>
      </c>
      <c r="M134" s="4">
        <f t="shared" si="944"/>
        <v>0</v>
      </c>
      <c r="N134" s="4">
        <f t="shared" si="945"/>
        <v>-1.7884821747942221E-2</v>
      </c>
      <c r="O134" s="4">
        <f t="shared" si="946"/>
        <v>0.10346152709213807</v>
      </c>
      <c r="P134" s="4">
        <f t="shared" si="947"/>
        <v>0.38379782711384158</v>
      </c>
      <c r="Q134" s="4">
        <f t="shared" si="948"/>
        <v>0.88492956079081253</v>
      </c>
      <c r="R134" s="4">
        <f t="shared" si="949"/>
        <v>0.78417499484095454</v>
      </c>
      <c r="S134" s="4">
        <f t="shared" si="950"/>
        <v>0.57043723720191652</v>
      </c>
      <c r="T134" s="4">
        <f t="shared" si="951"/>
        <v>0.73277251809948063</v>
      </c>
      <c r="U134" s="4">
        <f t="shared" si="952"/>
        <v>0.66826742268637607</v>
      </c>
      <c r="V134" s="4">
        <f t="shared" si="953"/>
        <v>1.0372714486638548</v>
      </c>
      <c r="W134" s="4">
        <f t="shared" si="954"/>
        <v>0.80142216005129063</v>
      </c>
      <c r="X134" s="4">
        <f t="shared" si="955"/>
        <v>0.45275133503598936</v>
      </c>
      <c r="Y134" s="4">
        <f t="shared" si="956"/>
        <v>0.33856125933213799</v>
      </c>
      <c r="Z134" s="4">
        <f t="shared" si="957"/>
        <v>0.3092075125973438</v>
      </c>
      <c r="AA134" s="4">
        <f t="shared" si="958"/>
        <v>0.66997870830376161</v>
      </c>
      <c r="AB134" s="4">
        <f t="shared" si="959"/>
        <v>0.7665228253463543</v>
      </c>
      <c r="AC134" s="4">
        <f t="shared" si="960"/>
        <v>0.90958034626392226</v>
      </c>
      <c r="AD134" s="4">
        <f t="shared" si="961"/>
        <v>1.0088344257623236</v>
      </c>
      <c r="AE134" s="4">
        <f t="shared" si="962"/>
        <v>0.95934597630832463</v>
      </c>
      <c r="AF134" s="4">
        <f t="shared" si="963"/>
        <v>1.3221452427613227</v>
      </c>
      <c r="AG134" s="4">
        <f t="shared" si="964"/>
        <v>1.1298509906664465</v>
      </c>
      <c r="AH134" s="4">
        <f t="shared" si="965"/>
        <v>1.0539583780304678</v>
      </c>
      <c r="AI134" s="4">
        <f t="shared" si="966"/>
        <v>1.0391262856536954</v>
      </c>
      <c r="AJ134" s="4">
        <f t="shared" si="967"/>
        <v>0.67871538161487521</v>
      </c>
      <c r="AK134" s="4">
        <f t="shared" si="968"/>
        <v>0.73830164895943462</v>
      </c>
      <c r="AL134" s="4">
        <f t="shared" si="969"/>
        <v>0.55436020756866089</v>
      </c>
      <c r="AM134" s="4">
        <f t="shared" si="970"/>
        <v>0.43679084245406385</v>
      </c>
      <c r="AN134" s="4">
        <f t="shared" si="971"/>
        <v>0.7332358988332639</v>
      </c>
      <c r="AO134" s="4">
        <f t="shared" si="972"/>
        <v>0.88643339472068539</v>
      </c>
      <c r="AP134" s="4">
        <f t="shared" si="973"/>
        <v>1.0862152946906967</v>
      </c>
      <c r="AQ134" s="4">
        <f t="shared" si="974"/>
        <v>1.1212231525300334</v>
      </c>
      <c r="AR134" s="4">
        <f t="shared" si="975"/>
        <v>0.91900650559868402</v>
      </c>
      <c r="AS134" s="4">
        <f t="shared" si="976"/>
        <v>0.93058953326617588</v>
      </c>
      <c r="AT134" s="4">
        <f t="shared" si="977"/>
        <v>0.66920695403667774</v>
      </c>
      <c r="AU134" s="4">
        <f t="shared" si="978"/>
        <v>-2.6081802015410452E-2</v>
      </c>
      <c r="AV134" s="4">
        <f t="shared" si="979"/>
        <v>-0.42678613534543514</v>
      </c>
      <c r="AW134" s="4">
        <f t="shared" si="980"/>
        <v>-1.2181382903816325</v>
      </c>
      <c r="AX134" s="4">
        <f t="shared" si="981"/>
        <v>-1.6179869720529563</v>
      </c>
      <c r="AY134" s="4">
        <f t="shared" si="982"/>
        <v>-1.2628811530245796</v>
      </c>
      <c r="AZ134" s="4">
        <f t="shared" si="983"/>
        <v>-1.042380693502259</v>
      </c>
      <c r="BA134" s="4">
        <f t="shared" si="984"/>
        <v>-0.53496369889186157</v>
      </c>
      <c r="BB134" s="4">
        <f t="shared" si="985"/>
        <v>-0.19425019425019308</v>
      </c>
      <c r="BC134" s="4">
        <f t="shared" si="986"/>
        <v>-0.13759551831740444</v>
      </c>
      <c r="BD134" s="4">
        <f t="shared" si="987"/>
        <v>-0.19033494005685442</v>
      </c>
      <c r="BE134" s="4">
        <f t="shared" si="988"/>
        <v>-0.22177319994086123</v>
      </c>
      <c r="BF134" s="4">
        <f t="shared" si="989"/>
        <v>-0.10884084500074198</v>
      </c>
      <c r="BG134" s="4">
        <f t="shared" si="990"/>
        <v>0.13637490701711083</v>
      </c>
      <c r="BH134" s="4">
        <f t="shared" si="991"/>
        <v>0.39068332255014315</v>
      </c>
      <c r="BI134" s="4">
        <f t="shared" si="992"/>
        <v>0.55014811680067854</v>
      </c>
      <c r="BJ134" s="4">
        <f t="shared" si="993"/>
        <v>0.66817357609478434</v>
      </c>
      <c r="BK134" s="4">
        <f t="shared" si="994"/>
        <v>0.6829583271246199</v>
      </c>
      <c r="BL134" s="4">
        <f t="shared" si="995"/>
        <v>0.70460838607594856</v>
      </c>
      <c r="BM134" s="4">
        <f t="shared" si="996"/>
        <v>0.82086424926664403</v>
      </c>
      <c r="BN134" s="4">
        <f t="shared" si="997"/>
        <v>0.79565206747129924</v>
      </c>
      <c r="BO134" s="4">
        <f t="shared" si="998"/>
        <v>0.76998050682261043</v>
      </c>
      <c r="BP134" s="4">
        <f t="shared" si="999"/>
        <v>0.87909964739409563</v>
      </c>
      <c r="BQ134" s="4">
        <f t="shared" si="1000"/>
        <v>0.86388942215396547</v>
      </c>
      <c r="BR134" s="4">
        <f t="shared" si="1001"/>
        <v>0.85904129093497816</v>
      </c>
      <c r="BS134" s="4">
        <f t="shared" si="1002"/>
        <v>0.91594066399811758</v>
      </c>
      <c r="BT134" s="4">
        <f t="shared" si="1003"/>
        <v>0.75957650688293155</v>
      </c>
      <c r="BU134" s="4">
        <f t="shared" si="1004"/>
        <v>0.65254748966606135</v>
      </c>
      <c r="BV134" s="4">
        <f t="shared" si="1005"/>
        <v>0.60488525649905234</v>
      </c>
      <c r="BW134" s="4">
        <f t="shared" si="1006"/>
        <v>0.55950124460481132</v>
      </c>
      <c r="BX134" s="4">
        <f t="shared" si="1007"/>
        <v>0.49879834943091417</v>
      </c>
      <c r="BY134" s="4">
        <f t="shared" si="1008"/>
        <v>0.2883012748322018</v>
      </c>
      <c r="BZ134" s="4">
        <f t="shared" si="1009"/>
        <v>-0.18581118896773768</v>
      </c>
      <c r="CA134" s="4">
        <f t="shared" si="1010"/>
        <v>-0.76514157343357103</v>
      </c>
      <c r="CB134" s="4">
        <f t="shared" si="1011"/>
        <v>-1.4485658975100686</v>
      </c>
      <c r="CC134" s="4">
        <f t="shared" si="1012"/>
        <v>-1.5833536896804419</v>
      </c>
      <c r="CD134" s="4">
        <f t="shared" si="1013"/>
        <v>-1.2618153860069645</v>
      </c>
      <c r="CE134" s="4">
        <f t="shared" si="1014"/>
        <v>-0.77408981279430666</v>
      </c>
      <c r="CF134" s="4">
        <f t="shared" si="1015"/>
        <v>-4.6953867824841376E-3</v>
      </c>
      <c r="CG134" s="4">
        <f t="shared" si="1016"/>
        <v>0.36569148936170293</v>
      </c>
      <c r="CH134" s="4">
        <f t="shared" si="1017"/>
        <v>0.54992348890588783</v>
      </c>
      <c r="CI134" s="4">
        <f t="shared" si="1018"/>
        <v>0.66018485175849206</v>
      </c>
      <c r="CJ134" s="4">
        <f t="shared" si="1019"/>
        <v>0.70738935092247135</v>
      </c>
      <c r="CK134" s="4">
        <f t="shared" si="1020"/>
        <v>0.79923655016103812</v>
      </c>
      <c r="CL134" s="4">
        <f t="shared" si="1021"/>
        <v>0.8039843472074002</v>
      </c>
      <c r="CM134" s="4">
        <f t="shared" si="1022"/>
        <v>0.7874574347332588</v>
      </c>
      <c r="CN134" s="4">
        <f t="shared" si="1023"/>
        <v>0.91587994927434002</v>
      </c>
      <c r="CO134" s="4">
        <f t="shared" si="1024"/>
        <v>0.78741997289593035</v>
      </c>
      <c r="CP134" s="4">
        <f t="shared" si="1025"/>
        <v>0.88294065709373026</v>
      </c>
      <c r="CQ134" s="4">
        <f t="shared" si="1026"/>
        <v>0.91459189800914253</v>
      </c>
      <c r="CR134" s="4">
        <f t="shared" si="1027"/>
        <v>0.74606371292566531</v>
      </c>
      <c r="CS134" s="4">
        <f t="shared" si="1028"/>
        <v>0.80430176126136632</v>
      </c>
      <c r="CT134" s="4">
        <f t="shared" si="1029"/>
        <v>0.7201878358242656</v>
      </c>
      <c r="CU134" s="4">
        <f t="shared" si="1030"/>
        <v>0.67488789237668323</v>
      </c>
      <c r="CV134" s="4">
        <f t="shared" si="1031"/>
        <v>0.60815326353308363</v>
      </c>
      <c r="CW134" s="4">
        <f t="shared" si="1032"/>
        <v>0.78802904196918644</v>
      </c>
      <c r="CX134" s="4">
        <f t="shared" si="1033"/>
        <v>0.77708264734935828</v>
      </c>
      <c r="CY134" s="4">
        <f t="shared" si="1034"/>
        <v>0.75235519888346258</v>
      </c>
      <c r="CZ134" s="4">
        <f t="shared" si="1035"/>
        <v>0.92175916867757812</v>
      </c>
      <c r="DA134" s="4">
        <f t="shared" si="1036"/>
        <v>0.83396023643202588</v>
      </c>
      <c r="DB134" s="4">
        <f t="shared" si="1037"/>
        <v>0.80960416978189564</v>
      </c>
      <c r="DC134" s="4">
        <f t="shared" si="1038"/>
        <v>0.86512160471575905</v>
      </c>
      <c r="DD134" s="4">
        <f t="shared" si="1039"/>
        <v>0.86640169915673304</v>
      </c>
      <c r="DE134" s="4">
        <f t="shared" si="1040"/>
        <v>0.83085188347250505</v>
      </c>
      <c r="DF134" s="4">
        <f t="shared" si="1041"/>
        <v>0.78409467063886584</v>
      </c>
      <c r="DG134" s="4">
        <f t="shared" si="1042"/>
        <v>0.83918092658705701</v>
      </c>
      <c r="DH134" s="4">
        <f t="shared" si="1043"/>
        <v>0.9366111336854932</v>
      </c>
      <c r="DI134" s="4">
        <f t="shared" si="1044"/>
        <v>0.95660948536831414</v>
      </c>
      <c r="DJ134" s="4">
        <f t="shared" si="1045"/>
        <v>0.92819544340418636</v>
      </c>
      <c r="DK134" s="4">
        <f t="shared" si="1046"/>
        <v>0.85488864476181048</v>
      </c>
      <c r="DL134" s="4">
        <f t="shared" si="1047"/>
        <v>0.5524861878453039</v>
      </c>
      <c r="DM134" s="4">
        <f t="shared" si="1048"/>
        <v>0.45955701070984767</v>
      </c>
      <c r="DN134" s="4">
        <f t="shared" si="1049"/>
        <v>0.5714734588872965</v>
      </c>
      <c r="DO134" s="4">
        <f t="shared" si="1050"/>
        <v>0.3937084608338009</v>
      </c>
      <c r="DP134" s="4">
        <f t="shared" si="1051"/>
        <v>0.72953046177725689</v>
      </c>
      <c r="DQ134" s="4">
        <f t="shared" si="1052"/>
        <v>0.91130246746727428</v>
      </c>
      <c r="DR134" s="4">
        <f t="shared" si="1053"/>
        <v>0.95751621445292889</v>
      </c>
      <c r="DS134" s="4">
        <f t="shared" si="1054"/>
        <v>1.1432722823385468</v>
      </c>
      <c r="DT134" s="4">
        <f t="shared" si="1055"/>
        <v>-0.15354285930924549</v>
      </c>
      <c r="DU134" s="4">
        <f t="shared" si="1056"/>
        <v>-0.13535615588517524</v>
      </c>
      <c r="DV134" s="4">
        <f t="shared" si="1057"/>
        <v>0.12184149358926344</v>
      </c>
      <c r="DW134" s="4">
        <f t="shared" si="1058"/>
        <v>-0.16645470187775741</v>
      </c>
      <c r="DX134" s="4">
        <f t="shared" si="1059"/>
        <v>0.85947209875503272</v>
      </c>
      <c r="DY134" s="4">
        <f t="shared" si="1060"/>
        <v>0.92600146854858956</v>
      </c>
      <c r="DZ134" s="4">
        <f t="shared" si="1061"/>
        <v>1.0364582278993499</v>
      </c>
      <c r="EA134" s="4">
        <f t="shared" si="1062"/>
        <v>2.0138579358969144</v>
      </c>
      <c r="EB134" s="4">
        <f t="shared" si="1063"/>
        <v>2.2502645608290237</v>
      </c>
      <c r="EC134" s="4">
        <f t="shared" si="1064"/>
        <v>1.73387806165334</v>
      </c>
      <c r="ED134" s="4">
        <f t="shared" si="1065"/>
        <v>1.0063762771760039</v>
      </c>
      <c r="EE134" s="4">
        <f t="shared" si="1066"/>
        <v>-1.7220266340119344E-2</v>
      </c>
      <c r="EF134" s="4">
        <f t="shared" si="1067"/>
        <v>-0.46056746460453796</v>
      </c>
      <c r="EG134" s="4">
        <f t="shared" si="1068"/>
        <v>-0.47908674090016101</v>
      </c>
      <c r="EH134" s="4">
        <f t="shared" si="1069"/>
        <v>-0.40894424851804856</v>
      </c>
      <c r="EI134" s="4">
        <f t="shared" si="1070"/>
        <v>-0.19654823855340431</v>
      </c>
      <c r="EJ134" s="11">
        <f t="shared" si="1071"/>
        <v>3.1222756231138911E-2</v>
      </c>
      <c r="EK134" s="11">
        <f t="shared" si="1072"/>
        <v>0.33165209594261447</v>
      </c>
      <c r="EL134" s="11">
        <f t="shared" si="1073"/>
        <v>0.53097728631201491</v>
      </c>
      <c r="EM134" s="11">
        <f t="shared" si="1074"/>
        <v>0.82786440804726646</v>
      </c>
      <c r="EN134" s="11">
        <f t="shared" si="1075"/>
        <v>0.9675989623382677</v>
      </c>
      <c r="EO134" s="11">
        <f t="shared" si="1076"/>
        <v>0.85059599519494178</v>
      </c>
      <c r="EP134" s="11">
        <f t="shared" si="1077"/>
        <v>0.7443214826577732</v>
      </c>
      <c r="EQ134" s="11">
        <f t="shared" si="1078"/>
        <v>0.55490106126613925</v>
      </c>
      <c r="ER134" s="11">
        <f t="shared" si="1079"/>
        <v>0.38689718104054549</v>
      </c>
      <c r="ES134" s="11">
        <f t="shared" si="1080"/>
        <v>0.2500987532604898</v>
      </c>
      <c r="ET134" s="11">
        <f t="shared" si="1081"/>
        <v>7.7323528933285007E-2</v>
      </c>
      <c r="EU134" s="11">
        <f t="shared" si="1082"/>
        <v>-4.1827686145362294E-2</v>
      </c>
      <c r="EV134" s="11">
        <f t="shared" si="1083"/>
        <v>-8.8983890465749588E-2</v>
      </c>
      <c r="EW134" s="11">
        <f t="shared" si="1084"/>
        <v>-7.2085237366466784E-2</v>
      </c>
      <c r="EX134" s="11">
        <f t="shared" si="1085"/>
        <v>8.3408043722816516E-2</v>
      </c>
      <c r="EY134" s="11">
        <f t="shared" si="1086"/>
        <v>0.23196706197812306</v>
      </c>
      <c r="EZ134" s="11">
        <f t="shared" si="1087"/>
        <v>0.37614102873701777</v>
      </c>
      <c r="FA134" s="11">
        <f t="shared" si="1088"/>
        <v>0.50172567452342964</v>
      </c>
      <c r="FB134" s="11">
        <f t="shared" si="1089"/>
        <v>0.56748260548256702</v>
      </c>
      <c r="FC134" s="11">
        <f t="shared" si="1090"/>
        <v>0.57814625175341527</v>
      </c>
      <c r="FD134" s="11">
        <f t="shared" si="1091"/>
        <v>0.6074540727028378</v>
      </c>
      <c r="FE134" s="11">
        <f t="shared" si="1092"/>
        <v>0.65484692540026501</v>
      </c>
      <c r="FF134" s="11">
        <f t="shared" si="1093"/>
        <v>0.69461261237475558</v>
      </c>
      <c r="FG134" s="11">
        <f t="shared" si="1094"/>
        <v>0.73016041873919957</v>
      </c>
      <c r="FH134" s="11">
        <f t="shared" si="1095"/>
        <v>0.72448619601304787</v>
      </c>
      <c r="FI134" s="11">
        <f t="shared" si="1096"/>
        <v>0.7541753516843257</v>
      </c>
      <c r="FJ134" s="11">
        <f t="shared" si="1097"/>
        <v>0.73508470081704258</v>
      </c>
    </row>
    <row r="135" spans="2:166" x14ac:dyDescent="0.2">
      <c r="B135" t="str">
        <f t="shared" si="937"/>
        <v xml:space="preserve">   Other services</v>
      </c>
      <c r="C135" s="4"/>
      <c r="D135" s="4"/>
      <c r="E135" s="4"/>
      <c r="F135" s="4"/>
      <c r="G135" s="4">
        <f t="shared" si="938"/>
        <v>0.71914067241169943</v>
      </c>
      <c r="H135" s="4">
        <f t="shared" si="939"/>
        <v>0.60166661652778008</v>
      </c>
      <c r="I135" s="4">
        <f t="shared" si="940"/>
        <v>0.38162249187561192</v>
      </c>
      <c r="J135" s="4">
        <f t="shared" si="941"/>
        <v>0.46455866926419764</v>
      </c>
      <c r="K135" s="4">
        <f t="shared" si="942"/>
        <v>0.43868874132387192</v>
      </c>
      <c r="L135" s="4">
        <f t="shared" si="943"/>
        <v>0.46136792594145959</v>
      </c>
      <c r="M135" s="4">
        <f t="shared" si="944"/>
        <v>0.72500522123101641</v>
      </c>
      <c r="N135" s="4">
        <f t="shared" si="945"/>
        <v>0.73923929891499085</v>
      </c>
      <c r="O135" s="4">
        <f t="shared" si="946"/>
        <v>0.76265925685063563</v>
      </c>
      <c r="P135" s="4">
        <f t="shared" si="947"/>
        <v>1.0333018422295692</v>
      </c>
      <c r="Q135" s="4">
        <f t="shared" si="948"/>
        <v>0.9441221735527433</v>
      </c>
      <c r="R135" s="4">
        <f t="shared" si="949"/>
        <v>0.65740986409598734</v>
      </c>
      <c r="S135" s="4">
        <f t="shared" si="950"/>
        <v>0.63806639418977285</v>
      </c>
      <c r="T135" s="4">
        <f t="shared" si="951"/>
        <v>0.39276606970132427</v>
      </c>
      <c r="U135" s="4">
        <f t="shared" si="952"/>
        <v>0.35293777302050927</v>
      </c>
      <c r="V135" s="4">
        <f t="shared" si="953"/>
        <v>0.64756211908110584</v>
      </c>
      <c r="W135" s="4">
        <f t="shared" si="954"/>
        <v>0.95004954246080597</v>
      </c>
      <c r="X135" s="4">
        <f t="shared" si="955"/>
        <v>0.8561643835616437</v>
      </c>
      <c r="Y135" s="4">
        <f t="shared" si="956"/>
        <v>0.81312575959256916</v>
      </c>
      <c r="Z135" s="4">
        <f t="shared" si="957"/>
        <v>0.64131928538708594</v>
      </c>
      <c r="AA135" s="4">
        <f t="shared" si="958"/>
        <v>0.15046132008516533</v>
      </c>
      <c r="AB135" s="4">
        <f t="shared" si="959"/>
        <v>0.40029525323642867</v>
      </c>
      <c r="AC135" s="4">
        <f t="shared" si="960"/>
        <v>0.50721147034654557</v>
      </c>
      <c r="AD135" s="4">
        <f t="shared" si="961"/>
        <v>0.83214591051582021</v>
      </c>
      <c r="AE135" s="4">
        <f t="shared" si="962"/>
        <v>1.0399866525777248</v>
      </c>
      <c r="AF135" s="4">
        <f t="shared" si="963"/>
        <v>0.89983162659747984</v>
      </c>
      <c r="AG135" s="4">
        <f t="shared" si="964"/>
        <v>0.94427160089515039</v>
      </c>
      <c r="AH135" s="4">
        <f t="shared" si="965"/>
        <v>0.91986698133447686</v>
      </c>
      <c r="AI135" s="4">
        <f t="shared" si="966"/>
        <v>0.84296469091294368</v>
      </c>
      <c r="AJ135" s="4">
        <f t="shared" si="967"/>
        <v>1.0531790404368746</v>
      </c>
      <c r="AK135" s="4">
        <f t="shared" si="968"/>
        <v>0.97239729375144468</v>
      </c>
      <c r="AL135" s="4">
        <f t="shared" si="969"/>
        <v>0.75686621946589061</v>
      </c>
      <c r="AM135" s="4">
        <f t="shared" si="970"/>
        <v>0.87860226930414698</v>
      </c>
      <c r="AN135" s="4">
        <f t="shared" si="971"/>
        <v>0.49295251306695842</v>
      </c>
      <c r="AO135" s="4">
        <f t="shared" si="972"/>
        <v>0.4861878453038686</v>
      </c>
      <c r="AP135" s="4">
        <f t="shared" si="973"/>
        <v>0.59425231368728659</v>
      </c>
      <c r="AQ135" s="4">
        <f t="shared" si="974"/>
        <v>0.62613760465962676</v>
      </c>
      <c r="AR135" s="4">
        <f t="shared" si="975"/>
        <v>0.55865921787709794</v>
      </c>
      <c r="AS135" s="4">
        <f t="shared" si="976"/>
        <v>0.53724756559696474</v>
      </c>
      <c r="AT135" s="4">
        <f t="shared" si="977"/>
        <v>0.49773755656108837</v>
      </c>
      <c r="AU135" s="4">
        <f t="shared" si="978"/>
        <v>0.14463544754001531</v>
      </c>
      <c r="AV135" s="4">
        <f t="shared" si="979"/>
        <v>0.30888941287432115</v>
      </c>
      <c r="AW135" s="4">
        <f t="shared" si="980"/>
        <v>0.14786649767638377</v>
      </c>
      <c r="AX135" s="4">
        <f t="shared" si="981"/>
        <v>-0.12841166444864505</v>
      </c>
      <c r="AY135" s="4">
        <f t="shared" si="982"/>
        <v>5.8684068449097231E-2</v>
      </c>
      <c r="AZ135" s="4">
        <f t="shared" si="983"/>
        <v>7.8001276384520368E-2</v>
      </c>
      <c r="BA135" s="4">
        <f t="shared" si="984"/>
        <v>0.18628200229270075</v>
      </c>
      <c r="BB135" s="4">
        <f t="shared" si="985"/>
        <v>0.33993783993783955</v>
      </c>
      <c r="BC135" s="4">
        <f t="shared" si="986"/>
        <v>0.39558711516253331</v>
      </c>
      <c r="BD135" s="4">
        <f t="shared" si="987"/>
        <v>0.36583858608330266</v>
      </c>
      <c r="BE135" s="4">
        <f t="shared" si="988"/>
        <v>0.39919175989354583</v>
      </c>
      <c r="BF135" s="4">
        <f t="shared" si="989"/>
        <v>0.4947311136397356</v>
      </c>
      <c r="BG135" s="4">
        <f t="shared" si="990"/>
        <v>0.3025043392015877</v>
      </c>
      <c r="BH135" s="4">
        <f t="shared" si="991"/>
        <v>0.38819489374408822</v>
      </c>
      <c r="BI135" s="4">
        <f t="shared" si="992"/>
        <v>0.32859525528366751</v>
      </c>
      <c r="BJ135" s="4">
        <f t="shared" si="993"/>
        <v>0.29806999677091101</v>
      </c>
      <c r="BK135" s="4">
        <f t="shared" si="994"/>
        <v>0.50414741965926257</v>
      </c>
      <c r="BL135" s="4">
        <f t="shared" si="995"/>
        <v>0.57604825949367211</v>
      </c>
      <c r="BM135" s="4">
        <f t="shared" si="996"/>
        <v>0.62365962481819748</v>
      </c>
      <c r="BN135" s="4">
        <f t="shared" si="997"/>
        <v>0.5704213283717291</v>
      </c>
      <c r="BO135" s="4">
        <f t="shared" si="998"/>
        <v>0.57261208576998546</v>
      </c>
      <c r="BP135" s="4">
        <f t="shared" si="999"/>
        <v>0.41781384340434102</v>
      </c>
      <c r="BQ135" s="4">
        <f t="shared" si="1000"/>
        <v>0.41994624688040216</v>
      </c>
      <c r="BR135" s="4">
        <f t="shared" si="1001"/>
        <v>0.47223540579022272</v>
      </c>
      <c r="BS135" s="4">
        <f t="shared" si="1002"/>
        <v>0.56745938309394583</v>
      </c>
      <c r="BT135" s="4">
        <f t="shared" si="1003"/>
        <v>0.61934699791992587</v>
      </c>
      <c r="BU135" s="4">
        <f t="shared" si="1004"/>
        <v>0.68273651943708824</v>
      </c>
      <c r="BV135" s="4">
        <f t="shared" si="1005"/>
        <v>0.78265687768389147</v>
      </c>
      <c r="BW135" s="4">
        <f t="shared" si="1006"/>
        <v>0.72849345726095605</v>
      </c>
      <c r="BX135" s="4">
        <f t="shared" si="1007"/>
        <v>0.70058495442797197</v>
      </c>
      <c r="BY135" s="4">
        <f t="shared" si="1008"/>
        <v>0.71174377224199614</v>
      </c>
      <c r="BZ135" s="4">
        <f t="shared" si="1009"/>
        <v>0.43430567059929615</v>
      </c>
      <c r="CA135" s="4">
        <f t="shared" si="1010"/>
        <v>0.21575212971818844</v>
      </c>
      <c r="CB135" s="4">
        <f t="shared" si="1011"/>
        <v>-2.0026256647604237E-2</v>
      </c>
      <c r="CC135" s="4">
        <f t="shared" si="1012"/>
        <v>-0.12435877506606516</v>
      </c>
      <c r="CD135" s="4">
        <f t="shared" si="1013"/>
        <v>0</v>
      </c>
      <c r="CE135" s="4">
        <f t="shared" si="1014"/>
        <v>4.5940048237054137E-2</v>
      </c>
      <c r="CF135" s="4">
        <f t="shared" si="1015"/>
        <v>0.33806784833900544</v>
      </c>
      <c r="CG135" s="4">
        <f t="shared" si="1016"/>
        <v>0.43455547112462312</v>
      </c>
      <c r="CH135" s="4">
        <f t="shared" si="1017"/>
        <v>0.67664498852333654</v>
      </c>
      <c r="CI135" s="4">
        <f t="shared" si="1018"/>
        <v>0.78982114992197694</v>
      </c>
      <c r="CJ135" s="4">
        <f t="shared" si="1019"/>
        <v>0.86272822865882481</v>
      </c>
      <c r="CK135" s="4">
        <f t="shared" si="1020"/>
        <v>0.79446498866753956</v>
      </c>
      <c r="CL135" s="4">
        <f t="shared" si="1021"/>
        <v>0.6023953515949263</v>
      </c>
      <c r="CM135" s="4">
        <f t="shared" si="1022"/>
        <v>0.66685584562996614</v>
      </c>
      <c r="CN135" s="4">
        <f t="shared" si="1023"/>
        <v>0.60119299234418233</v>
      </c>
      <c r="CO135" s="4">
        <f t="shared" si="1024"/>
        <v>0.55610075237160361</v>
      </c>
      <c r="CP135" s="4">
        <f t="shared" si="1025"/>
        <v>0.62735257214554441</v>
      </c>
      <c r="CQ135" s="4">
        <f t="shared" si="1026"/>
        <v>0.52889278950528662</v>
      </c>
      <c r="CR135" s="4">
        <f t="shared" si="1027"/>
        <v>0.56069205419259982</v>
      </c>
      <c r="CS135" s="4">
        <f t="shared" si="1028"/>
        <v>0.63797306842261137</v>
      </c>
      <c r="CT135" s="4">
        <f t="shared" si="1029"/>
        <v>0.64342800379284026</v>
      </c>
      <c r="CU135" s="4">
        <f t="shared" si="1030"/>
        <v>0.81838565022421605</v>
      </c>
      <c r="CV135" s="4">
        <f t="shared" si="1031"/>
        <v>0.6326576074849648</v>
      </c>
      <c r="CW135" s="4">
        <f t="shared" si="1032"/>
        <v>0.68841862936072573</v>
      </c>
      <c r="CX135" s="4">
        <f t="shared" si="1033"/>
        <v>0.50488420590494987</v>
      </c>
      <c r="CY135" s="4">
        <f t="shared" si="1034"/>
        <v>0.431786461967897</v>
      </c>
      <c r="CZ135" s="4">
        <f t="shared" si="1035"/>
        <v>0.67610165438379111</v>
      </c>
      <c r="DA135" s="4">
        <f t="shared" si="1036"/>
        <v>0.70284793121977218</v>
      </c>
      <c r="DB135" s="4">
        <f t="shared" si="1037"/>
        <v>0.86514429752419542</v>
      </c>
      <c r="DC135" s="4">
        <f t="shared" si="1038"/>
        <v>1.0326328958249436</v>
      </c>
      <c r="DD135" s="4">
        <f t="shared" si="1039"/>
        <v>1.0283262885622351</v>
      </c>
      <c r="DE135" s="4">
        <f t="shared" si="1040"/>
        <v>0.97661537180101265</v>
      </c>
      <c r="DF135" s="4">
        <f t="shared" si="1041"/>
        <v>0.9309831181727849</v>
      </c>
      <c r="DG135" s="4">
        <f t="shared" si="1042"/>
        <v>0.74274693257827429</v>
      </c>
      <c r="DH135" s="4">
        <f t="shared" si="1043"/>
        <v>0.74156846810239285</v>
      </c>
      <c r="DI135" s="4">
        <f t="shared" si="1044"/>
        <v>0.67406659939454849</v>
      </c>
      <c r="DJ135" s="4">
        <f t="shared" si="1045"/>
        <v>0.69313296098364963</v>
      </c>
      <c r="DK135" s="4">
        <f t="shared" si="1046"/>
        <v>0.84689903125936017</v>
      </c>
      <c r="DL135" s="4">
        <f t="shared" si="1047"/>
        <v>0.76437157171429071</v>
      </c>
      <c r="DM135" s="4">
        <f t="shared" si="1048"/>
        <v>0.76527090195459824</v>
      </c>
      <c r="DN135" s="4">
        <f t="shared" si="1049"/>
        <v>0.76392843816892475</v>
      </c>
      <c r="DO135" s="4">
        <f t="shared" si="1050"/>
        <v>0.65293234841249848</v>
      </c>
      <c r="DP135" s="4">
        <f t="shared" si="1051"/>
        <v>0.64804035700426799</v>
      </c>
      <c r="DQ135" s="4">
        <f t="shared" si="1052"/>
        <v>0.68347685060045349</v>
      </c>
      <c r="DR135" s="4">
        <f t="shared" si="1053"/>
        <v>0.62171393483517068</v>
      </c>
      <c r="DS135" s="4">
        <f t="shared" si="1054"/>
        <v>0.2408901464459112</v>
      </c>
      <c r="DT135" s="4">
        <f t="shared" si="1055"/>
        <v>-6.2421806877203636</v>
      </c>
      <c r="DU135" s="4">
        <f t="shared" si="1056"/>
        <v>-4.8916210779613865</v>
      </c>
      <c r="DV135" s="4">
        <f t="shared" si="1057"/>
        <v>-4.7180775286796157</v>
      </c>
      <c r="DW135" s="4">
        <f t="shared" si="1058"/>
        <v>-4.5859205506097105</v>
      </c>
      <c r="DX135" s="4">
        <f t="shared" si="1059"/>
        <v>2.8522677002801724</v>
      </c>
      <c r="DY135" s="4">
        <f t="shared" si="1060"/>
        <v>2.2517744962062474</v>
      </c>
      <c r="DZ135" s="4">
        <f t="shared" si="1061"/>
        <v>2.5466102552683276</v>
      </c>
      <c r="EA135" s="4">
        <f t="shared" si="1062"/>
        <v>2.8040034037035544</v>
      </c>
      <c r="EB135" s="4">
        <f t="shared" si="1063"/>
        <v>2.1644070842401621</v>
      </c>
      <c r="EC135" s="4">
        <f t="shared" si="1064"/>
        <v>1.5403561584924812</v>
      </c>
      <c r="ED135" s="4">
        <f t="shared" si="1065"/>
        <v>1.0851194591687792</v>
      </c>
      <c r="EE135" s="4">
        <f t="shared" si="1066"/>
        <v>1.2666462574621182</v>
      </c>
      <c r="EF135" s="4">
        <f t="shared" si="1067"/>
        <v>1.2130171907280012</v>
      </c>
      <c r="EG135" s="4">
        <f t="shared" si="1068"/>
        <v>0.97127350987180949</v>
      </c>
      <c r="EH135" s="4">
        <f t="shared" si="1069"/>
        <v>1.1105275005627648</v>
      </c>
      <c r="EI135" s="4">
        <f t="shared" si="1070"/>
        <v>0.57841338774287587</v>
      </c>
      <c r="EJ135" s="11">
        <f t="shared" si="1071"/>
        <v>0.56662568458701168</v>
      </c>
      <c r="EK135" s="11">
        <f t="shared" si="1072"/>
        <v>0.65436187700814374</v>
      </c>
      <c r="EL135" s="11">
        <f t="shared" si="1073"/>
        <v>0.57744508368200831</v>
      </c>
      <c r="EM135" s="11">
        <f t="shared" si="1074"/>
        <v>0.84713559195272925</v>
      </c>
      <c r="EN135" s="11">
        <f t="shared" si="1075"/>
        <v>0.70737616239996304</v>
      </c>
      <c r="EO135" s="11">
        <f t="shared" si="1076"/>
        <v>0.46546253113572478</v>
      </c>
      <c r="EP135" s="11">
        <f t="shared" si="1077"/>
        <v>0.34188062347007325</v>
      </c>
      <c r="EQ135" s="11">
        <f t="shared" si="1078"/>
        <v>0.317996634342192</v>
      </c>
      <c r="ER135" s="11">
        <f t="shared" si="1079"/>
        <v>0.22927805991795822</v>
      </c>
      <c r="ES135" s="11">
        <f t="shared" si="1080"/>
        <v>0.28511127288872096</v>
      </c>
      <c r="ET135" s="11">
        <f t="shared" si="1081"/>
        <v>0.36421610893295625</v>
      </c>
      <c r="EU135" s="11">
        <f t="shared" si="1082"/>
        <v>0.40324807654791023</v>
      </c>
      <c r="EV135" s="11">
        <f t="shared" si="1083"/>
        <v>0.45266187687385373</v>
      </c>
      <c r="EW135" s="11">
        <f t="shared" si="1084"/>
        <v>0.4655104679550443</v>
      </c>
      <c r="EX135" s="11">
        <f t="shared" si="1085"/>
        <v>0.41243906433857797</v>
      </c>
      <c r="EY135" s="11">
        <f t="shared" si="1086"/>
        <v>0.35974220267376639</v>
      </c>
      <c r="EZ135" s="11">
        <f t="shared" si="1087"/>
        <v>0.32001931900507558</v>
      </c>
      <c r="FA135" s="11">
        <f t="shared" si="1088"/>
        <v>0.2948375445076209</v>
      </c>
      <c r="FB135" s="11">
        <f t="shared" si="1089"/>
        <v>0.27748403220437068</v>
      </c>
      <c r="FC135" s="11">
        <f t="shared" si="1090"/>
        <v>0.25852254413971665</v>
      </c>
      <c r="FD135" s="11">
        <f t="shared" si="1091"/>
        <v>0.24183108953333038</v>
      </c>
      <c r="FE135" s="11">
        <f t="shared" si="1092"/>
        <v>0.17120035674243547</v>
      </c>
      <c r="FF135" s="11">
        <f t="shared" si="1093"/>
        <v>0.11425327718445846</v>
      </c>
      <c r="FG135" s="11">
        <f t="shared" si="1094"/>
        <v>8.0543783767271032E-2</v>
      </c>
      <c r="FH135" s="11">
        <f t="shared" si="1095"/>
        <v>4.1573656612829281E-2</v>
      </c>
      <c r="FI135" s="11">
        <f t="shared" si="1096"/>
        <v>9.4394931264910664E-2</v>
      </c>
      <c r="FJ135" s="11">
        <f t="shared" si="1097"/>
        <v>0.12253586708455284</v>
      </c>
    </row>
    <row r="136" spans="2:166" x14ac:dyDescent="0.2">
      <c r="B136" t="str">
        <f t="shared" si="937"/>
        <v xml:space="preserve">      Leisure and Hospitality</v>
      </c>
      <c r="C136" s="4"/>
      <c r="D136" s="4"/>
      <c r="E136" s="4"/>
      <c r="F136" s="4"/>
      <c r="G136" s="4">
        <f t="shared" si="938"/>
        <v>0.25791965044301385</v>
      </c>
      <c r="H136" s="4">
        <f t="shared" si="939"/>
        <v>0.13236665563611275</v>
      </c>
      <c r="I136" s="4">
        <f t="shared" si="940"/>
        <v>-5.9628514355566854E-2</v>
      </c>
      <c r="J136" s="4">
        <f t="shared" si="941"/>
        <v>2.9971527049302196E-2</v>
      </c>
      <c r="K136" s="4">
        <f t="shared" si="942"/>
        <v>-3.6056608875936071E-2</v>
      </c>
      <c r="L136" s="4">
        <f t="shared" si="943"/>
        <v>4.7934329967941773E-2</v>
      </c>
      <c r="M136" s="4">
        <f t="shared" si="944"/>
        <v>0.29238893695736445</v>
      </c>
      <c r="N136" s="4">
        <f t="shared" si="945"/>
        <v>0.27721473709312211</v>
      </c>
      <c r="O136" s="4">
        <f t="shared" si="946"/>
        <v>0.26604392680835981</v>
      </c>
      <c r="P136" s="4">
        <f t="shared" si="947"/>
        <v>0.301133679735475</v>
      </c>
      <c r="Q136" s="4">
        <f t="shared" si="948"/>
        <v>0.32851900082869789</v>
      </c>
      <c r="R136" s="4">
        <f t="shared" si="949"/>
        <v>0.20046578815483013</v>
      </c>
      <c r="S136" s="4">
        <f t="shared" si="950"/>
        <v>0.20582786909347808</v>
      </c>
      <c r="T136" s="4">
        <f t="shared" si="951"/>
        <v>0.24328047600902933</v>
      </c>
      <c r="U136" s="4">
        <f t="shared" si="952"/>
        <v>7.5216246709286463E-2</v>
      </c>
      <c r="V136" s="4">
        <f t="shared" si="953"/>
        <v>0.32231598687294721</v>
      </c>
      <c r="W136" s="4">
        <f t="shared" si="954"/>
        <v>0.40216821122573759</v>
      </c>
      <c r="X136" s="4">
        <f t="shared" si="955"/>
        <v>0.32795449268632509</v>
      </c>
      <c r="Y136" s="4">
        <f t="shared" si="956"/>
        <v>0.32988020140054591</v>
      </c>
      <c r="Z136" s="4">
        <f t="shared" si="957"/>
        <v>0.35215300045808712</v>
      </c>
      <c r="AA136" s="4">
        <f t="shared" si="958"/>
        <v>0.10787792760823088</v>
      </c>
      <c r="AB136" s="4">
        <f t="shared" si="959"/>
        <v>0.26970247558482757</v>
      </c>
      <c r="AC136" s="4">
        <f t="shared" si="960"/>
        <v>0.4448726304156887</v>
      </c>
      <c r="AD136" s="4">
        <f t="shared" si="961"/>
        <v>0.31917925334853042</v>
      </c>
      <c r="AE136" s="4">
        <f t="shared" si="962"/>
        <v>0.40042266837216978</v>
      </c>
      <c r="AF136" s="4">
        <f t="shared" si="963"/>
        <v>0.1904551602307524</v>
      </c>
      <c r="AG136" s="4">
        <f t="shared" si="964"/>
        <v>0.18557938977129934</v>
      </c>
      <c r="AH136" s="4">
        <f t="shared" si="965"/>
        <v>0.31109204033469179</v>
      </c>
      <c r="AI136" s="4">
        <f t="shared" si="966"/>
        <v>0.28628989502703983</v>
      </c>
      <c r="AJ136" s="4">
        <f t="shared" si="967"/>
        <v>0.42127161617475095</v>
      </c>
      <c r="AK136" s="4">
        <f t="shared" si="968"/>
        <v>0.37558202351246239</v>
      </c>
      <c r="AL136" s="4">
        <f t="shared" si="969"/>
        <v>0.12403493228705198</v>
      </c>
      <c r="AM136" s="4">
        <f t="shared" si="970"/>
        <v>0.47946580982026277</v>
      </c>
      <c r="AN136" s="4">
        <f t="shared" si="971"/>
        <v>0.36661794941663106</v>
      </c>
      <c r="AO136" s="4">
        <f t="shared" si="972"/>
        <v>0.31430325352977212</v>
      </c>
      <c r="AP136" s="4">
        <f t="shared" si="973"/>
        <v>0.49683390160740343</v>
      </c>
      <c r="AQ136" s="4">
        <f t="shared" si="974"/>
        <v>0.22327387452978958</v>
      </c>
      <c r="AR136" s="4">
        <f t="shared" si="975"/>
        <v>0.15719848122082716</v>
      </c>
      <c r="AS136" s="4">
        <f t="shared" si="976"/>
        <v>-1.4390559792776085E-2</v>
      </c>
      <c r="AT136" s="4">
        <f t="shared" si="977"/>
        <v>5.9537985234578171E-2</v>
      </c>
      <c r="AU136" s="4">
        <f t="shared" si="978"/>
        <v>-2.371072910493024E-3</v>
      </c>
      <c r="AV136" s="4">
        <f t="shared" si="979"/>
        <v>7.073803348268363E-3</v>
      </c>
      <c r="AW136" s="4">
        <f t="shared" si="980"/>
        <v>6.8065530676431438E-2</v>
      </c>
      <c r="AX136" s="4">
        <f t="shared" si="981"/>
        <v>-0.30818799467675118</v>
      </c>
      <c r="AY136" s="4">
        <f t="shared" si="982"/>
        <v>-0.33802023426680095</v>
      </c>
      <c r="AZ136" s="4">
        <f t="shared" si="983"/>
        <v>-0.24582220436334457</v>
      </c>
      <c r="BA136" s="4">
        <f t="shared" si="984"/>
        <v>-0.13612915552159024</v>
      </c>
      <c r="BB136" s="4">
        <f t="shared" si="985"/>
        <v>5.8275058275057412E-2</v>
      </c>
      <c r="BC136" s="4">
        <f t="shared" si="986"/>
        <v>0.12531020418192185</v>
      </c>
      <c r="BD136" s="4">
        <f t="shared" si="987"/>
        <v>8.8987764182424114E-2</v>
      </c>
      <c r="BE136" s="4">
        <f t="shared" si="988"/>
        <v>0.14292050662855474</v>
      </c>
      <c r="BF136" s="4">
        <f t="shared" si="989"/>
        <v>0.29189135704744579</v>
      </c>
      <c r="BG136" s="4">
        <f t="shared" si="990"/>
        <v>0.25787255145053456</v>
      </c>
      <c r="BH136" s="4">
        <f t="shared" si="991"/>
        <v>0.34091474642910502</v>
      </c>
      <c r="BI136" s="4">
        <f t="shared" si="992"/>
        <v>0.21906350352244128</v>
      </c>
      <c r="BJ136" s="4">
        <f t="shared" si="993"/>
        <v>0.16393849822399914</v>
      </c>
      <c r="BK136" s="4">
        <f t="shared" si="994"/>
        <v>0.21606317985396994</v>
      </c>
      <c r="BL136" s="4">
        <f t="shared" si="995"/>
        <v>0.24228639240506403</v>
      </c>
      <c r="BM136" s="4">
        <f t="shared" si="996"/>
        <v>0.31799245692311395</v>
      </c>
      <c r="BN136" s="4">
        <f t="shared" si="997"/>
        <v>0.30112370553529005</v>
      </c>
      <c r="BO136" s="4">
        <f t="shared" si="998"/>
        <v>0.33382066276803157</v>
      </c>
      <c r="BP136" s="4">
        <f t="shared" si="999"/>
        <v>0.24875621890547234</v>
      </c>
      <c r="BQ136" s="4">
        <f t="shared" si="1000"/>
        <v>0.30476099059320522</v>
      </c>
      <c r="BR136" s="4">
        <f t="shared" si="1001"/>
        <v>0.31324157570004779</v>
      </c>
      <c r="BS136" s="4">
        <f t="shared" si="1002"/>
        <v>0.33199905815870179</v>
      </c>
      <c r="BT136" s="4">
        <f t="shared" si="1003"/>
        <v>0.3458994554420729</v>
      </c>
      <c r="BU136" s="4">
        <f t="shared" si="1004"/>
        <v>0.31814592912544598</v>
      </c>
      <c r="BV136" s="4">
        <f t="shared" si="1005"/>
        <v>0.29089901648427879</v>
      </c>
      <c r="BW136" s="4">
        <f t="shared" si="1006"/>
        <v>0.26719039028066338</v>
      </c>
      <c r="BX136" s="4">
        <f t="shared" si="1007"/>
        <v>0.17911395275019251</v>
      </c>
      <c r="BY136" s="4">
        <f t="shared" si="1008"/>
        <v>0.11036533177170041</v>
      </c>
      <c r="BZ136" s="4">
        <f t="shared" si="1009"/>
        <v>-9.1786249972016648E-2</v>
      </c>
      <c r="CA136" s="4">
        <f t="shared" si="1010"/>
        <v>-0.34920705531706547</v>
      </c>
      <c r="CB136" s="4">
        <f t="shared" si="1011"/>
        <v>-0.4828552991700224</v>
      </c>
      <c r="CC136" s="4">
        <f t="shared" si="1012"/>
        <v>-0.49299371544047521</v>
      </c>
      <c r="CD136" s="4">
        <f t="shared" si="1013"/>
        <v>-0.40477590339649983</v>
      </c>
      <c r="CE136" s="4">
        <f t="shared" si="1014"/>
        <v>-0.23199724359710638</v>
      </c>
      <c r="CF136" s="4">
        <f t="shared" si="1015"/>
        <v>-7.0430801737306897E-3</v>
      </c>
      <c r="CG136" s="4">
        <f t="shared" si="1016"/>
        <v>3.3244680851063933E-2</v>
      </c>
      <c r="CH136" s="4">
        <f t="shared" si="1017"/>
        <v>0.17932287681713893</v>
      </c>
      <c r="CI136" s="4">
        <f t="shared" si="1018"/>
        <v>0.20645780818629192</v>
      </c>
      <c r="CJ136" s="4">
        <f t="shared" si="1019"/>
        <v>0.23659305993690835</v>
      </c>
      <c r="CK136" s="4">
        <f t="shared" si="1020"/>
        <v>0.21949182870094419</v>
      </c>
      <c r="CL136" s="4">
        <f t="shared" si="1021"/>
        <v>0.2158188070674722</v>
      </c>
      <c r="CM136" s="4">
        <f t="shared" si="1022"/>
        <v>0.29322739311388596</v>
      </c>
      <c r="CN136" s="4">
        <f t="shared" si="1023"/>
        <v>0.29589967591940092</v>
      </c>
      <c r="CO136" s="4">
        <f t="shared" si="1024"/>
        <v>0.31309874293191053</v>
      </c>
      <c r="CP136" s="4">
        <f t="shared" si="1025"/>
        <v>0.38338212742227862</v>
      </c>
      <c r="CQ136" s="4">
        <f t="shared" si="1026"/>
        <v>0.3764608065037639</v>
      </c>
      <c r="CR136" s="4">
        <f t="shared" si="1027"/>
        <v>0.3959172464298808</v>
      </c>
      <c r="CS136" s="4">
        <f t="shared" si="1028"/>
        <v>0.45341657362892723</v>
      </c>
      <c r="CT136" s="4">
        <f t="shared" si="1029"/>
        <v>0.3815415180385604</v>
      </c>
      <c r="CU136" s="4">
        <f t="shared" si="1030"/>
        <v>0.40358744394618928</v>
      </c>
      <c r="CV136" s="4">
        <f t="shared" si="1031"/>
        <v>0.31410113611049184</v>
      </c>
      <c r="CW136" s="4">
        <f t="shared" si="1032"/>
        <v>0.29661767310076109</v>
      </c>
      <c r="CX136" s="4">
        <f t="shared" si="1033"/>
        <v>0.24805180550982384</v>
      </c>
      <c r="CY136" s="4">
        <f t="shared" si="1034"/>
        <v>0.28131542219120792</v>
      </c>
      <c r="CZ136" s="4">
        <f t="shared" si="1035"/>
        <v>0.36087741037848664</v>
      </c>
      <c r="DA136" s="4">
        <f t="shared" si="1036"/>
        <v>0.48146157979581011</v>
      </c>
      <c r="DB136" s="4">
        <f t="shared" si="1037"/>
        <v>0.50413346719928043</v>
      </c>
      <c r="DC136" s="4">
        <f t="shared" si="1038"/>
        <v>0.48557070460762108</v>
      </c>
      <c r="DD136" s="4">
        <f t="shared" si="1039"/>
        <v>0.45423001703362431</v>
      </c>
      <c r="DE136" s="4">
        <f t="shared" si="1040"/>
        <v>0.37482039855902305</v>
      </c>
      <c r="DF136" s="4">
        <f t="shared" si="1041"/>
        <v>0.36204899040052985</v>
      </c>
      <c r="DG136" s="4">
        <f t="shared" si="1042"/>
        <v>0.32623414994460237</v>
      </c>
      <c r="DH136" s="4">
        <f t="shared" si="1043"/>
        <v>0.39008533116619204</v>
      </c>
      <c r="DI136" s="4">
        <f t="shared" si="1044"/>
        <v>0.27447023208879984</v>
      </c>
      <c r="DJ136" s="4">
        <f t="shared" si="1045"/>
        <v>0.26921686020814029</v>
      </c>
      <c r="DK136" s="4">
        <f t="shared" si="1046"/>
        <v>0.32357934684909495</v>
      </c>
      <c r="DL136" s="4">
        <f t="shared" si="1047"/>
        <v>0.27327273807402008</v>
      </c>
      <c r="DM136" s="4">
        <f t="shared" si="1048"/>
        <v>0.25246050373759948</v>
      </c>
      <c r="DN136" s="4">
        <f t="shared" si="1049"/>
        <v>0.28082716364564886</v>
      </c>
      <c r="DO136" s="4">
        <f t="shared" si="1050"/>
        <v>0.14617888397294962</v>
      </c>
      <c r="DP136" s="4">
        <f t="shared" si="1051"/>
        <v>0.10671323244082391</v>
      </c>
      <c r="DQ136" s="4">
        <f t="shared" si="1052"/>
        <v>0.16411167316677722</v>
      </c>
      <c r="DR136" s="4">
        <f t="shared" si="1053"/>
        <v>9.7862378631460162E-2</v>
      </c>
      <c r="DS136" s="4">
        <f t="shared" si="1054"/>
        <v>-2.8677398386419563E-2</v>
      </c>
      <c r="DT136" s="4">
        <f t="shared" si="1055"/>
        <v>-4.4034575577207411</v>
      </c>
      <c r="DU136" s="4">
        <f t="shared" si="1056"/>
        <v>-3.6339367961949884</v>
      </c>
      <c r="DV136" s="4">
        <f t="shared" si="1057"/>
        <v>-3.4902901702031945</v>
      </c>
      <c r="DW136" s="4">
        <f t="shared" si="1058"/>
        <v>-3.4506620782524133</v>
      </c>
      <c r="DX136" s="4">
        <f t="shared" si="1059"/>
        <v>1.7126245497250967</v>
      </c>
      <c r="DY136" s="4">
        <f t="shared" si="1060"/>
        <v>1.6582361099779719</v>
      </c>
      <c r="DZ136" s="4">
        <f t="shared" si="1061"/>
        <v>1.925140185023988</v>
      </c>
      <c r="EA136" s="4">
        <f t="shared" si="1062"/>
        <v>2.1880951416183816</v>
      </c>
      <c r="EB136" s="4">
        <f t="shared" si="1063"/>
        <v>1.609328514665654</v>
      </c>
      <c r="EC136" s="4">
        <f t="shared" si="1064"/>
        <v>1.0360263502550984</v>
      </c>
      <c r="ED136" s="4">
        <f t="shared" si="1065"/>
        <v>0.76054390412537554</v>
      </c>
      <c r="EE136" s="4">
        <f t="shared" si="1066"/>
        <v>0.7634318077452924</v>
      </c>
      <c r="EF136" s="4">
        <f t="shared" si="1067"/>
        <v>0.74297302932090015</v>
      </c>
      <c r="EG136" s="4">
        <f t="shared" si="1068"/>
        <v>0.58575839805370844</v>
      </c>
      <c r="EH136" s="4">
        <f t="shared" si="1069"/>
        <v>0.80475725969835543</v>
      </c>
      <c r="EI136" s="4">
        <f t="shared" si="1070"/>
        <v>0.48294710044550959</v>
      </c>
      <c r="EJ136" s="11">
        <f t="shared" si="1071"/>
        <v>0.35047501955962851</v>
      </c>
      <c r="EK136" s="11">
        <f t="shared" si="1072"/>
        <v>0.25864156018830048</v>
      </c>
      <c r="EL136" s="11">
        <f t="shared" si="1073"/>
        <v>-5.8257994620440727E-2</v>
      </c>
      <c r="EM136" s="11">
        <f t="shared" si="1074"/>
        <v>0.13473562186822396</v>
      </c>
      <c r="EN136" s="11">
        <f t="shared" si="1075"/>
        <v>0.15961371098815721</v>
      </c>
      <c r="EO136" s="11">
        <f t="shared" si="1076"/>
        <v>0.13674876782023407</v>
      </c>
      <c r="EP136" s="11">
        <f t="shared" si="1077"/>
        <v>8.4841436401594472E-2</v>
      </c>
      <c r="EQ136" s="11">
        <f t="shared" si="1078"/>
        <v>9.6404089153806077E-3</v>
      </c>
      <c r="ER136" s="11">
        <f t="shared" si="1079"/>
        <v>-8.531657182502346E-2</v>
      </c>
      <c r="ES136" s="11">
        <f t="shared" si="1080"/>
        <v>-5.0970828885354216E-2</v>
      </c>
      <c r="ET136" s="11">
        <f t="shared" si="1081"/>
        <v>3.4575693981248434E-2</v>
      </c>
      <c r="EU136" s="11">
        <f t="shared" si="1082"/>
        <v>0.11816051131374095</v>
      </c>
      <c r="EV136" s="11">
        <f t="shared" si="1083"/>
        <v>0.19064505626755718</v>
      </c>
      <c r="EW136" s="11">
        <f t="shared" si="1084"/>
        <v>0.20558701062660964</v>
      </c>
      <c r="EX136" s="11">
        <f t="shared" si="1085"/>
        <v>0.1476464072204707</v>
      </c>
      <c r="EY136" s="11">
        <f t="shared" si="1086"/>
        <v>8.6011285755832695E-2</v>
      </c>
      <c r="EZ136" s="11">
        <f t="shared" si="1087"/>
        <v>4.2807695403686938E-2</v>
      </c>
      <c r="FA136" s="11">
        <f t="shared" si="1088"/>
        <v>1.5034042170301177E-2</v>
      </c>
      <c r="FB136" s="11">
        <f t="shared" si="1089"/>
        <v>1.7740510830538505E-3</v>
      </c>
      <c r="FC136" s="11">
        <f t="shared" si="1090"/>
        <v>-3.8358041417093699E-3</v>
      </c>
      <c r="FD136" s="11">
        <f t="shared" si="1091"/>
        <v>-1.8979121903541372E-2</v>
      </c>
      <c r="FE136" s="11">
        <f t="shared" si="1092"/>
        <v>-4.5551391088958657E-2</v>
      </c>
      <c r="FF136" s="11">
        <f t="shared" si="1093"/>
        <v>-7.3546223812227807E-2</v>
      </c>
      <c r="FG136" s="11">
        <f t="shared" si="1094"/>
        <v>-9.0333955993201792E-2</v>
      </c>
      <c r="FH136" s="11">
        <f t="shared" si="1095"/>
        <v>-0.10587921537663682</v>
      </c>
      <c r="FI136" s="11">
        <f t="shared" si="1096"/>
        <v>-9.8671571804115024E-2</v>
      </c>
      <c r="FJ136" s="11">
        <f t="shared" si="1097"/>
        <v>-9.514095226561356E-2</v>
      </c>
    </row>
    <row r="137" spans="2:166" x14ac:dyDescent="0.2">
      <c r="B137" t="str">
        <f t="shared" ref="B137:B139" si="1098">B105</f>
        <v xml:space="preserve">   Government</v>
      </c>
      <c r="C137" s="4"/>
      <c r="D137" s="4"/>
      <c r="E137" s="4"/>
      <c r="F137" s="4"/>
      <c r="G137" s="4">
        <f t="shared" si="938"/>
        <v>0.40053404539385518</v>
      </c>
      <c r="H137" s="4">
        <f t="shared" si="939"/>
        <v>0.59264161727986397</v>
      </c>
      <c r="I137" s="4">
        <f t="shared" si="940"/>
        <v>0.46510241197340818</v>
      </c>
      <c r="J137" s="4">
        <f t="shared" si="941"/>
        <v>0.5394874868874564</v>
      </c>
      <c r="K137" s="4">
        <f t="shared" si="942"/>
        <v>0.7151227427060487</v>
      </c>
      <c r="L137" s="4">
        <f t="shared" si="943"/>
        <v>0.48833098654842794</v>
      </c>
      <c r="M137" s="4">
        <f t="shared" si="944"/>
        <v>0.30133961870095699</v>
      </c>
      <c r="N137" s="4">
        <f t="shared" si="945"/>
        <v>0.55741027781089625</v>
      </c>
      <c r="O137" s="4">
        <f t="shared" si="946"/>
        <v>0.26308788317715537</v>
      </c>
      <c r="P137" s="4">
        <f t="shared" si="947"/>
        <v>0.25980160604629171</v>
      </c>
      <c r="Q137" s="4">
        <f t="shared" si="948"/>
        <v>0.37291346040014395</v>
      </c>
      <c r="R137" s="4">
        <f t="shared" si="949"/>
        <v>0.21815394593319667</v>
      </c>
      <c r="S137" s="4">
        <f t="shared" si="950"/>
        <v>0.2705166279514275</v>
      </c>
      <c r="T137" s="4">
        <f t="shared" si="951"/>
        <v>0.27259137673300698</v>
      </c>
      <c r="U137" s="4">
        <f t="shared" si="952"/>
        <v>8.1002111840771482E-2</v>
      </c>
      <c r="V137" s="4">
        <f t="shared" si="953"/>
        <v>0.30473511486169541</v>
      </c>
      <c r="W137" s="4">
        <f t="shared" si="954"/>
        <v>0.37302558722387169</v>
      </c>
      <c r="X137" s="4">
        <f t="shared" si="955"/>
        <v>0.30473647550499194</v>
      </c>
      <c r="Y137" s="4">
        <f t="shared" si="956"/>
        <v>0.32988020140054397</v>
      </c>
      <c r="Z137" s="4">
        <f t="shared" si="957"/>
        <v>0.16032982134677151</v>
      </c>
      <c r="AA137" s="4">
        <f t="shared" si="958"/>
        <v>0.2895670688431532</v>
      </c>
      <c r="AB137" s="4">
        <f t="shared" si="959"/>
        <v>0.21576198046786291</v>
      </c>
      <c r="AC137" s="4">
        <f t="shared" si="960"/>
        <v>0.2748576124224314</v>
      </c>
      <c r="AD137" s="4">
        <f t="shared" si="961"/>
        <v>0.17953833000855199</v>
      </c>
      <c r="AE137" s="4">
        <f t="shared" si="962"/>
        <v>-5.5614259496133221E-3</v>
      </c>
      <c r="AF137" s="4">
        <f t="shared" si="963"/>
        <v>0.31742526705125867</v>
      </c>
      <c r="AG137" s="4">
        <f t="shared" si="964"/>
        <v>0.34659680148463268</v>
      </c>
      <c r="AH137" s="4">
        <f t="shared" si="965"/>
        <v>0.34059214760780954</v>
      </c>
      <c r="AI137" s="4">
        <f t="shared" si="966"/>
        <v>0.45329233379281142</v>
      </c>
      <c r="AJ137" s="4">
        <f t="shared" si="967"/>
        <v>0.28344818619165352</v>
      </c>
      <c r="AK137" s="4">
        <f t="shared" si="968"/>
        <v>0.35500218660766947</v>
      </c>
      <c r="AL137" s="4">
        <f t="shared" si="969"/>
        <v>0.38476142260473173</v>
      </c>
      <c r="AM137" s="4">
        <f t="shared" si="970"/>
        <v>0.30876594035545746</v>
      </c>
      <c r="AN137" s="4">
        <f t="shared" si="971"/>
        <v>0.30221209343803418</v>
      </c>
      <c r="AO137" s="4">
        <f t="shared" si="972"/>
        <v>0.35604665438919508</v>
      </c>
      <c r="AP137" s="4">
        <f t="shared" si="973"/>
        <v>0.2825133950316604</v>
      </c>
      <c r="AQ137" s="4">
        <f t="shared" si="974"/>
        <v>0.32034947215143705</v>
      </c>
      <c r="AR137" s="4">
        <f t="shared" si="975"/>
        <v>0.33132602965004876</v>
      </c>
      <c r="AS137" s="4">
        <f t="shared" si="976"/>
        <v>0.13191346476711008</v>
      </c>
      <c r="AT137" s="4">
        <f t="shared" si="977"/>
        <v>0.12622052869730824</v>
      </c>
      <c r="AU137" s="4">
        <f t="shared" si="978"/>
        <v>0.32957913455838633</v>
      </c>
      <c r="AV137" s="4">
        <f t="shared" si="979"/>
        <v>0.32539495402028062</v>
      </c>
      <c r="AW137" s="4">
        <f t="shared" si="980"/>
        <v>0.46707036567619498</v>
      </c>
      <c r="AX137" s="4">
        <f t="shared" si="981"/>
        <v>0.57901986878662881</v>
      </c>
      <c r="AY137" s="4">
        <f t="shared" si="982"/>
        <v>0.35914649890847705</v>
      </c>
      <c r="AZ137" s="4">
        <f t="shared" si="983"/>
        <v>0.30018673032831344</v>
      </c>
      <c r="BA137" s="4">
        <f t="shared" si="984"/>
        <v>0.25315246465418667</v>
      </c>
      <c r="BB137" s="4">
        <f t="shared" si="985"/>
        <v>0.21367521367521292</v>
      </c>
      <c r="BC137" s="4">
        <f t="shared" si="986"/>
        <v>0.20639327747610334</v>
      </c>
      <c r="BD137" s="4">
        <f t="shared" si="987"/>
        <v>0.23235693980966754</v>
      </c>
      <c r="BE137" s="4">
        <f t="shared" si="988"/>
        <v>0.11581489330244948</v>
      </c>
      <c r="BF137" s="4">
        <f t="shared" si="989"/>
        <v>8.410428931875602E-2</v>
      </c>
      <c r="BG137" s="4">
        <f t="shared" si="990"/>
        <v>-1.4877262583683033E-2</v>
      </c>
      <c r="BH137" s="4">
        <f t="shared" si="991"/>
        <v>-6.9676006569453858E-2</v>
      </c>
      <c r="BI137" s="4">
        <f t="shared" si="992"/>
        <v>6.22339498643288E-2</v>
      </c>
      <c r="BJ137" s="4">
        <f t="shared" si="993"/>
        <v>1.9871333118060597E-2</v>
      </c>
      <c r="BK137" s="4">
        <f t="shared" si="994"/>
        <v>-9.933939303629848E-3</v>
      </c>
      <c r="BL137" s="4">
        <f t="shared" si="995"/>
        <v>-1.7306170886074328E-2</v>
      </c>
      <c r="BM137" s="4">
        <f t="shared" si="996"/>
        <v>-1.9720462444842872E-2</v>
      </c>
      <c r="BN137" s="4">
        <f t="shared" si="997"/>
        <v>-1.7137121453227381E-2</v>
      </c>
      <c r="BO137" s="4">
        <f t="shared" si="998"/>
        <v>9.7465886939571769E-2</v>
      </c>
      <c r="BP137" s="4">
        <f t="shared" si="999"/>
        <v>5.3132396271071143E-2</v>
      </c>
      <c r="BQ137" s="4">
        <f t="shared" si="1000"/>
        <v>2.1597235553848227E-2</v>
      </c>
      <c r="BR137" s="4">
        <f t="shared" si="1001"/>
        <v>3.7968675842427191E-2</v>
      </c>
      <c r="BS137" s="4">
        <f t="shared" si="1002"/>
        <v>1.8836825994816422E-2</v>
      </c>
      <c r="BT137" s="4">
        <f t="shared" si="1003"/>
        <v>7.946338841236919E-2</v>
      </c>
      <c r="BU137" s="4">
        <f t="shared" si="1004"/>
        <v>0.1834564116854786</v>
      </c>
      <c r="BV137" s="4">
        <f t="shared" si="1005"/>
        <v>0.17777162118483703</v>
      </c>
      <c r="BW137" s="4">
        <f t="shared" si="1006"/>
        <v>0.23521889058896367</v>
      </c>
      <c r="BX137" s="4">
        <f t="shared" si="1007"/>
        <v>0.20858840067111059</v>
      </c>
      <c r="BY137" s="4">
        <f t="shared" si="1008"/>
        <v>0.36037659354025348</v>
      </c>
      <c r="BZ137" s="4">
        <f t="shared" si="1009"/>
        <v>0.37162237793548175</v>
      </c>
      <c r="CA137" s="4">
        <f t="shared" si="1010"/>
        <v>0.24466736359794392</v>
      </c>
      <c r="CB137" s="4">
        <f t="shared" si="1011"/>
        <v>0.30929440822411891</v>
      </c>
      <c r="CC137" s="4">
        <f t="shared" si="1012"/>
        <v>-1.1103462059473365E-2</v>
      </c>
      <c r="CD137" s="4">
        <f t="shared" si="1013"/>
        <v>-9.2714033738864207E-2</v>
      </c>
      <c r="CE137" s="4">
        <f t="shared" si="1014"/>
        <v>-7.809808200298525E-2</v>
      </c>
      <c r="CF137" s="4">
        <f t="shared" si="1015"/>
        <v>6.8083108346047513E-2</v>
      </c>
      <c r="CG137" s="4">
        <f t="shared" si="1016"/>
        <v>0</v>
      </c>
      <c r="CH137" s="4">
        <f t="shared" si="1017"/>
        <v>-0.10281178270849173</v>
      </c>
      <c r="CI137" s="4">
        <f t="shared" si="1018"/>
        <v>-0.13443764253991228</v>
      </c>
      <c r="CJ137" s="4">
        <f t="shared" si="1019"/>
        <v>-0.39193193767326323</v>
      </c>
      <c r="CK137" s="4">
        <f t="shared" si="1020"/>
        <v>-0.35786711201240556</v>
      </c>
      <c r="CL137" s="4">
        <f t="shared" si="1021"/>
        <v>-0.15652792600498144</v>
      </c>
      <c r="CM137" s="4">
        <f t="shared" si="1022"/>
        <v>-4.4930003783578136E-2</v>
      </c>
      <c r="CN137" s="4">
        <f t="shared" si="1023"/>
        <v>-2.3484101263443729E-2</v>
      </c>
      <c r="CO137" s="4">
        <f t="shared" si="1024"/>
        <v>9.3462311322958361E-2</v>
      </c>
      <c r="CP137" s="4">
        <f t="shared" si="1025"/>
        <v>0.11385287420418956</v>
      </c>
      <c r="CQ137" s="4">
        <f t="shared" si="1026"/>
        <v>0.12240750150122361</v>
      </c>
      <c r="CR137" s="4">
        <f t="shared" si="1027"/>
        <v>0.13273526180886022</v>
      </c>
      <c r="CS137" s="4">
        <f t="shared" si="1028"/>
        <v>0.1458224156394522</v>
      </c>
      <c r="CT137" s="4">
        <f t="shared" si="1029"/>
        <v>0.18286901160428612</v>
      </c>
      <c r="CU137" s="4">
        <f t="shared" si="1030"/>
        <v>0.17264573991031534</v>
      </c>
      <c r="CV137" s="4">
        <f t="shared" si="1031"/>
        <v>0.18266874582312204</v>
      </c>
      <c r="CW137" s="4">
        <f t="shared" si="1032"/>
        <v>0.23242429608641824</v>
      </c>
      <c r="CX137" s="4">
        <f t="shared" si="1033"/>
        <v>0.18878279003401971</v>
      </c>
      <c r="CY137" s="4">
        <f t="shared" si="1034"/>
        <v>0.25950802512211912</v>
      </c>
      <c r="CZ137" s="4">
        <f t="shared" si="1035"/>
        <v>0.34348572795060978</v>
      </c>
      <c r="DA137" s="4">
        <f t="shared" si="1036"/>
        <v>0.38259000537345828</v>
      </c>
      <c r="DB137" s="4">
        <f t="shared" si="1037"/>
        <v>0.36101083032491099</v>
      </c>
      <c r="DC137" s="4">
        <f t="shared" si="1038"/>
        <v>0.2968554525985434</v>
      </c>
      <c r="DD137" s="4">
        <f t="shared" si="1039"/>
        <v>0.32384917881101111</v>
      </c>
      <c r="DE137" s="4">
        <f t="shared" si="1040"/>
        <v>0.2811152989192634</v>
      </c>
      <c r="DF137" s="4">
        <f t="shared" si="1041"/>
        <v>0.3289473684210546</v>
      </c>
      <c r="DG137" s="4">
        <f t="shared" si="1042"/>
        <v>0.30161270466576734</v>
      </c>
      <c r="DH137" s="4">
        <f t="shared" si="1043"/>
        <v>0.2438033319788673</v>
      </c>
      <c r="DI137" s="4">
        <f t="shared" si="1044"/>
        <v>0.19374369323915233</v>
      </c>
      <c r="DJ137" s="4">
        <f t="shared" si="1045"/>
        <v>0.10849037650178658</v>
      </c>
      <c r="DK137" s="4">
        <f t="shared" si="1046"/>
        <v>-7.9896135024461711E-3</v>
      </c>
      <c r="DL137" s="4">
        <f t="shared" si="1047"/>
        <v>-0.13465613180458719</v>
      </c>
      <c r="DM137" s="4">
        <f t="shared" si="1048"/>
        <v>-0.22090294077039885</v>
      </c>
      <c r="DN137" s="4">
        <f t="shared" si="1049"/>
        <v>-0.28671864260324487</v>
      </c>
      <c r="DO137" s="4">
        <f t="shared" si="1050"/>
        <v>-0.35277837332138035</v>
      </c>
      <c r="DP137" s="4">
        <f t="shared" si="1051"/>
        <v>-0.22312766783081275</v>
      </c>
      <c r="DQ137" s="4">
        <f t="shared" si="1052"/>
        <v>1.544580453334455E-2</v>
      </c>
      <c r="DR137" s="4">
        <f t="shared" si="1053"/>
        <v>-3.4539663046400867E-2</v>
      </c>
      <c r="DS137" s="4">
        <f t="shared" si="1054"/>
        <v>0.29633311665965506</v>
      </c>
      <c r="DT137" s="4">
        <f t="shared" si="1055"/>
        <v>-0.54782575728854743</v>
      </c>
      <c r="DU137" s="4">
        <f t="shared" si="1056"/>
        <v>-0.39666873460793795</v>
      </c>
      <c r="DV137" s="4">
        <f t="shared" si="1057"/>
        <v>-0.76853865187073467</v>
      </c>
      <c r="DW137" s="4">
        <f t="shared" si="1058"/>
        <v>-0.91643599910226581</v>
      </c>
      <c r="DX137" s="4">
        <f t="shared" si="1059"/>
        <v>3.5811337448124612E-2</v>
      </c>
      <c r="DY137" s="4">
        <f t="shared" si="1060"/>
        <v>7.5467080035897527E-2</v>
      </c>
      <c r="DZ137" s="4">
        <f t="shared" si="1061"/>
        <v>0.34818518593493797</v>
      </c>
      <c r="EA137" s="4">
        <f t="shared" si="1062"/>
        <v>-0.10130070100085366</v>
      </c>
      <c r="EB137" s="4">
        <f t="shared" si="1063"/>
        <v>-0.3334464788451158</v>
      </c>
      <c r="EC137" s="4">
        <f t="shared" si="1064"/>
        <v>-6.4507301053619237E-2</v>
      </c>
      <c r="ED137" s="4">
        <f t="shared" si="1065"/>
        <v>-8.0663747407234934E-2</v>
      </c>
      <c r="EE137" s="4">
        <f t="shared" si="1066"/>
        <v>0.31570488290218734</v>
      </c>
      <c r="EF137" s="4">
        <f t="shared" si="1067"/>
        <v>0.83015863990447669</v>
      </c>
      <c r="EG137" s="4">
        <f t="shared" si="1068"/>
        <v>0.19462898849068649</v>
      </c>
      <c r="EH137" s="4">
        <f t="shared" si="1069"/>
        <v>0.14631950176333619</v>
      </c>
      <c r="EI137" s="4">
        <f t="shared" si="1070"/>
        <v>0.41555913294148988</v>
      </c>
      <c r="EJ137" s="11">
        <f t="shared" si="1071"/>
        <v>0.13163816549308632</v>
      </c>
      <c r="EK137" s="11">
        <f t="shared" si="1072"/>
        <v>0.17017111260554682</v>
      </c>
      <c r="EL137" s="11">
        <f t="shared" si="1073"/>
        <v>0.46121301554094413</v>
      </c>
      <c r="EM137" s="11">
        <f t="shared" si="1074"/>
        <v>0.27356031710417689</v>
      </c>
      <c r="EN137" s="11">
        <f t="shared" si="1075"/>
        <v>0.12172313318607736</v>
      </c>
      <c r="EO137" s="11">
        <f t="shared" si="1076"/>
        <v>0.11770849894889196</v>
      </c>
      <c r="EP137" s="11">
        <f t="shared" si="1077"/>
        <v>0.14285933925702285</v>
      </c>
      <c r="EQ137" s="11">
        <f t="shared" si="1078"/>
        <v>0.11669219559354886</v>
      </c>
      <c r="ER137" s="11">
        <f t="shared" si="1079"/>
        <v>8.3614822022605978E-2</v>
      </c>
      <c r="ES137" s="11">
        <f t="shared" si="1080"/>
        <v>8.1848225760290078E-2</v>
      </c>
      <c r="ET137" s="11">
        <f t="shared" si="1081"/>
        <v>8.985559116519444E-2</v>
      </c>
      <c r="EU137" s="11">
        <f t="shared" si="1082"/>
        <v>8.3574310883466868E-2</v>
      </c>
      <c r="EV137" s="11">
        <f t="shared" si="1083"/>
        <v>8.8514161779960285E-2</v>
      </c>
      <c r="EW137" s="11">
        <f t="shared" si="1084"/>
        <v>9.9790403457157978E-2</v>
      </c>
      <c r="EX137" s="11">
        <f t="shared" si="1085"/>
        <v>9.2777373096500845E-2</v>
      </c>
      <c r="EY137" s="11">
        <f t="shared" si="1086"/>
        <v>8.6801514443715172E-2</v>
      </c>
      <c r="EZ137" s="11">
        <f t="shared" si="1087"/>
        <v>9.5977890471974678E-2</v>
      </c>
      <c r="FA137" s="11">
        <f t="shared" si="1088"/>
        <v>0.10141953065080822</v>
      </c>
      <c r="FB137" s="11">
        <f t="shared" si="1089"/>
        <v>9.6627005225433743E-2</v>
      </c>
      <c r="FC137" s="11">
        <f t="shared" si="1090"/>
        <v>8.9859039525298223E-2</v>
      </c>
      <c r="FD137" s="11">
        <f t="shared" si="1091"/>
        <v>9.1559788483447632E-2</v>
      </c>
      <c r="FE137" s="11">
        <f t="shared" si="1092"/>
        <v>9.4412818154037945E-2</v>
      </c>
      <c r="FF137" s="11">
        <f t="shared" si="1093"/>
        <v>9.2175680849099953E-2</v>
      </c>
      <c r="FG137" s="11">
        <f t="shared" si="1094"/>
        <v>9.1603149918135035E-2</v>
      </c>
      <c r="FH137" s="11">
        <f t="shared" si="1095"/>
        <v>8.0307137922272703E-2</v>
      </c>
      <c r="FI137" s="11">
        <f t="shared" si="1096"/>
        <v>0.20680723919559357</v>
      </c>
      <c r="FJ137" s="11">
        <f t="shared" si="1097"/>
        <v>0.11614650432952305</v>
      </c>
    </row>
    <row r="138" spans="2:166" x14ac:dyDescent="0.2">
      <c r="B138" t="str">
        <f t="shared" si="1098"/>
        <v xml:space="preserve">      State and local</v>
      </c>
      <c r="C138" s="4"/>
      <c r="D138" s="4"/>
      <c r="E138" s="4"/>
      <c r="F138" s="4"/>
      <c r="G138" s="4">
        <f t="shared" si="938"/>
        <v>0.45515232431120195</v>
      </c>
      <c r="H138" s="4">
        <f t="shared" si="939"/>
        <v>0.68589994284167111</v>
      </c>
      <c r="I138" s="4">
        <f t="shared" si="940"/>
        <v>0.46510241197340702</v>
      </c>
      <c r="J138" s="4">
        <f t="shared" si="941"/>
        <v>0.50052450172336371</v>
      </c>
      <c r="K138" s="4">
        <f t="shared" si="942"/>
        <v>0.67005198161112989</v>
      </c>
      <c r="L138" s="4">
        <f t="shared" si="943"/>
        <v>0.45238023907246999</v>
      </c>
      <c r="M138" s="4">
        <f t="shared" si="944"/>
        <v>0.29537249753856454</v>
      </c>
      <c r="N138" s="4">
        <f t="shared" si="945"/>
        <v>0.52760224156432478</v>
      </c>
      <c r="O138" s="4">
        <f t="shared" si="946"/>
        <v>0.21283514144668889</v>
      </c>
      <c r="P138" s="4">
        <f t="shared" si="947"/>
        <v>0.21256495040151227</v>
      </c>
      <c r="Q138" s="4">
        <f t="shared" si="948"/>
        <v>0.31076121700011849</v>
      </c>
      <c r="R138" s="4">
        <f t="shared" si="949"/>
        <v>0.17982960408006948</v>
      </c>
      <c r="S138" s="4">
        <f t="shared" si="950"/>
        <v>0.26169543356170449</v>
      </c>
      <c r="T138" s="4">
        <f t="shared" si="951"/>
        <v>0.26379810651580976</v>
      </c>
      <c r="U138" s="4">
        <f t="shared" si="952"/>
        <v>0.10125263980096444</v>
      </c>
      <c r="V138" s="4">
        <f t="shared" si="953"/>
        <v>0.31938584153773852</v>
      </c>
      <c r="W138" s="4">
        <f t="shared" si="954"/>
        <v>0.40799673602610959</v>
      </c>
      <c r="X138" s="4">
        <f t="shared" si="955"/>
        <v>0.34246575342465801</v>
      </c>
      <c r="Y138" s="4">
        <f t="shared" si="956"/>
        <v>0.36749811910411384</v>
      </c>
      <c r="Z138" s="4">
        <f t="shared" si="957"/>
        <v>0.19468621163536434</v>
      </c>
      <c r="AA138" s="4">
        <f t="shared" si="958"/>
        <v>0.3066004258339276</v>
      </c>
      <c r="AB138" s="4">
        <f t="shared" si="959"/>
        <v>0.24415171473994968</v>
      </c>
      <c r="AC138" s="4">
        <f t="shared" si="960"/>
        <v>0.31452778328752506</v>
      </c>
      <c r="AD138" s="4">
        <f t="shared" si="961"/>
        <v>0.19663721858079272</v>
      </c>
      <c r="AE138" s="4">
        <f t="shared" si="962"/>
        <v>5.5614259496125215E-3</v>
      </c>
      <c r="AF138" s="4">
        <f t="shared" si="963"/>
        <v>0.3119048276242799</v>
      </c>
      <c r="AG138" s="4">
        <f t="shared" si="964"/>
        <v>0.30020195404180938</v>
      </c>
      <c r="AH138" s="4">
        <f t="shared" si="965"/>
        <v>0.32450118000429018</v>
      </c>
      <c r="AI138" s="4">
        <f t="shared" si="966"/>
        <v>0.39762485420421939</v>
      </c>
      <c r="AJ138" s="4">
        <f t="shared" si="967"/>
        <v>0.23664022883890229</v>
      </c>
      <c r="AK138" s="4">
        <f t="shared" si="968"/>
        <v>0.30612507395879002</v>
      </c>
      <c r="AL138" s="4">
        <f t="shared" si="969"/>
        <v>0.29616504239969543</v>
      </c>
      <c r="AM138" s="4">
        <f t="shared" si="970"/>
        <v>0.22592629782106641</v>
      </c>
      <c r="AN138" s="4">
        <f t="shared" si="971"/>
        <v>0.25019197899378176</v>
      </c>
      <c r="AO138" s="4">
        <f t="shared" si="972"/>
        <v>0.33394720687538432</v>
      </c>
      <c r="AP138" s="4">
        <f t="shared" si="973"/>
        <v>0.26546517291768318</v>
      </c>
      <c r="AQ138" s="4">
        <f t="shared" si="974"/>
        <v>0.33491081179468396</v>
      </c>
      <c r="AR138" s="4">
        <f t="shared" si="975"/>
        <v>0.14510629035768371</v>
      </c>
      <c r="AS138" s="4">
        <f t="shared" si="976"/>
        <v>7.4351225596009207E-2</v>
      </c>
      <c r="AT138" s="4">
        <f t="shared" si="977"/>
        <v>0.12622052869730804</v>
      </c>
      <c r="AU138" s="4">
        <f t="shared" si="978"/>
        <v>0.29638411381150004</v>
      </c>
      <c r="AV138" s="4">
        <f t="shared" si="979"/>
        <v>0.46687102098561822</v>
      </c>
      <c r="AW138" s="4">
        <f t="shared" si="980"/>
        <v>0.46472327841149125</v>
      </c>
      <c r="AX138" s="4">
        <f t="shared" si="981"/>
        <v>0.53232471807802961</v>
      </c>
      <c r="AY138" s="4">
        <f t="shared" si="982"/>
        <v>0.35210441069458359</v>
      </c>
      <c r="AZ138" s="4">
        <f t="shared" si="983"/>
        <v>0.28364100503462847</v>
      </c>
      <c r="BA138" s="4">
        <f t="shared" si="984"/>
        <v>0.24121131066106208</v>
      </c>
      <c r="BB138" s="4">
        <f t="shared" si="985"/>
        <v>0.13111888111887984</v>
      </c>
      <c r="BC138" s="4">
        <f t="shared" si="986"/>
        <v>0.11056782721934133</v>
      </c>
      <c r="BD138" s="4">
        <f t="shared" si="987"/>
        <v>0.14584105796564226</v>
      </c>
      <c r="BE138" s="4">
        <f t="shared" si="988"/>
        <v>5.1747079986202579E-2</v>
      </c>
      <c r="BF138" s="4">
        <f t="shared" si="989"/>
        <v>9.6472567159749556E-2</v>
      </c>
      <c r="BG138" s="4">
        <f t="shared" si="990"/>
        <v>1.4877262583687077E-2</v>
      </c>
      <c r="BH138" s="4">
        <f t="shared" si="991"/>
        <v>-5.2257004927090983E-2</v>
      </c>
      <c r="BI138" s="4">
        <f t="shared" si="992"/>
        <v>6.9702023848049063E-2</v>
      </c>
      <c r="BJ138" s="4">
        <f t="shared" si="993"/>
        <v>2.7323083037333842E-2</v>
      </c>
      <c r="BK138" s="4">
        <f t="shared" si="994"/>
        <v>1.7384393781353539E-2</v>
      </c>
      <c r="BL138" s="4">
        <f t="shared" si="995"/>
        <v>1.9778481012658573E-2</v>
      </c>
      <c r="BM138" s="4">
        <f t="shared" si="996"/>
        <v>2.4650578056056006E-3</v>
      </c>
      <c r="BN138" s="4">
        <f t="shared" si="997"/>
        <v>4.1618723529267453E-2</v>
      </c>
      <c r="BO138" s="4">
        <f t="shared" si="998"/>
        <v>0.13645224171540032</v>
      </c>
      <c r="BP138" s="4">
        <f t="shared" si="999"/>
        <v>9.1774139013669709E-2</v>
      </c>
      <c r="BQ138" s="4">
        <f t="shared" si="1000"/>
        <v>6.9591092340179891E-2</v>
      </c>
      <c r="BR138" s="4">
        <f t="shared" si="1001"/>
        <v>5.2206929283339677E-2</v>
      </c>
      <c r="BS138" s="4">
        <f t="shared" si="1002"/>
        <v>2.5900635742876408E-2</v>
      </c>
      <c r="BT138" s="4">
        <f t="shared" si="1003"/>
        <v>8.1800546895087298E-2</v>
      </c>
      <c r="BU138" s="4">
        <f t="shared" si="1004"/>
        <v>0.18345641168547733</v>
      </c>
      <c r="BV138" s="4">
        <f t="shared" si="1005"/>
        <v>0.17546289883178684</v>
      </c>
      <c r="BW138" s="4">
        <f t="shared" si="1006"/>
        <v>0.22380049784192405</v>
      </c>
      <c r="BX138" s="4">
        <f t="shared" si="1007"/>
        <v>0.19498480932299342</v>
      </c>
      <c r="BY138" s="4">
        <f t="shared" si="1008"/>
        <v>0.34235776386323813</v>
      </c>
      <c r="BZ138" s="4">
        <f t="shared" si="1009"/>
        <v>0.34699679867469729</v>
      </c>
      <c r="CA138" s="4">
        <f t="shared" si="1010"/>
        <v>0.22464912475811338</v>
      </c>
      <c r="CB138" s="4">
        <f t="shared" si="1011"/>
        <v>0.23808994014374565</v>
      </c>
      <c r="CC138" s="4">
        <f t="shared" si="1012"/>
        <v>-4.6634540649778254E-2</v>
      </c>
      <c r="CD138" s="4">
        <f t="shared" si="1013"/>
        <v>-9.9497987427073206E-2</v>
      </c>
      <c r="CE138" s="4">
        <f t="shared" si="1014"/>
        <v>-4.1346043413344857E-2</v>
      </c>
      <c r="CF138" s="4">
        <f t="shared" si="1015"/>
        <v>-2.8172320694917395E-2</v>
      </c>
      <c r="CG138" s="4">
        <f t="shared" si="1016"/>
        <v>2.3746200607904631E-2</v>
      </c>
      <c r="CH138" s="4">
        <f t="shared" si="1017"/>
        <v>-6.2165263963272835E-2</v>
      </c>
      <c r="CI138" s="4">
        <f t="shared" si="1018"/>
        <v>-0.13683831472812424</v>
      </c>
      <c r="CJ138" s="4">
        <f t="shared" si="1019"/>
        <v>-0.19835579772488349</v>
      </c>
      <c r="CK138" s="4">
        <f t="shared" si="1020"/>
        <v>-0.3029941548371714</v>
      </c>
      <c r="CL138" s="4">
        <f t="shared" si="1021"/>
        <v>-0.12569666785248571</v>
      </c>
      <c r="CM138" s="4">
        <f t="shared" si="1022"/>
        <v>-9.4589481649642072E-3</v>
      </c>
      <c r="CN138" s="4">
        <f t="shared" si="1023"/>
        <v>1.409046075806716E-2</v>
      </c>
      <c r="CO138" s="4">
        <f t="shared" si="1024"/>
        <v>0.11682788915369924</v>
      </c>
      <c r="CP138" s="4">
        <f t="shared" si="1025"/>
        <v>0.13244109856405595</v>
      </c>
      <c r="CQ138" s="4">
        <f t="shared" si="1026"/>
        <v>0.14550325650145371</v>
      </c>
      <c r="CR138" s="4">
        <f t="shared" si="1027"/>
        <v>0.16706334675942969</v>
      </c>
      <c r="CS138" s="4">
        <f t="shared" si="1028"/>
        <v>0.18911344528241492</v>
      </c>
      <c r="CT138" s="4">
        <f t="shared" si="1029"/>
        <v>0.22802185397571198</v>
      </c>
      <c r="CU138" s="4">
        <f t="shared" si="1030"/>
        <v>0.20627802690583114</v>
      </c>
      <c r="CV138" s="4">
        <f t="shared" si="1031"/>
        <v>0.2027177545110237</v>
      </c>
      <c r="CW138" s="4">
        <f t="shared" si="1032"/>
        <v>0.25455994333274684</v>
      </c>
      <c r="CX138" s="4">
        <f t="shared" si="1033"/>
        <v>0.2129294259686052</v>
      </c>
      <c r="CY138" s="4">
        <f t="shared" si="1034"/>
        <v>0.28349616189811483</v>
      </c>
      <c r="CZ138" s="4">
        <f t="shared" si="1035"/>
        <v>0.35870345007500432</v>
      </c>
      <c r="DA138" s="4">
        <f t="shared" si="1036"/>
        <v>0.38259000537345778</v>
      </c>
      <c r="DB138" s="4">
        <f t="shared" si="1037"/>
        <v>0.35033003652831729</v>
      </c>
      <c r="DC138" s="4">
        <f t="shared" si="1038"/>
        <v>0.28837386823858557</v>
      </c>
      <c r="DD138" s="4">
        <f t="shared" si="1039"/>
        <v>0.31754042857443304</v>
      </c>
      <c r="DE138" s="4">
        <f t="shared" si="1040"/>
        <v>0.27486829227661319</v>
      </c>
      <c r="DF138" s="4">
        <f t="shared" si="1041"/>
        <v>0.31653426017875014</v>
      </c>
      <c r="DG138" s="4">
        <f t="shared" si="1042"/>
        <v>0.28519840781320693</v>
      </c>
      <c r="DH138" s="4">
        <f t="shared" si="1043"/>
        <v>0.23567655424623962</v>
      </c>
      <c r="DI138" s="4">
        <f t="shared" si="1044"/>
        <v>0.19374369323915311</v>
      </c>
      <c r="DJ138" s="4">
        <f t="shared" si="1045"/>
        <v>0.12054486277976309</v>
      </c>
      <c r="DK138" s="4">
        <f t="shared" si="1046"/>
        <v>2.3968840507340522E-2</v>
      </c>
      <c r="DL138" s="4">
        <f t="shared" si="1047"/>
        <v>-0.10297233608585919</v>
      </c>
      <c r="DM138" s="4">
        <f t="shared" si="1048"/>
        <v>-0.19131772548864845</v>
      </c>
      <c r="DN138" s="4">
        <f t="shared" si="1049"/>
        <v>-0.25333359517683973</v>
      </c>
      <c r="DO138" s="4">
        <f t="shared" si="1050"/>
        <v>-0.3235425965267914</v>
      </c>
      <c r="DP138" s="4">
        <f t="shared" si="1051"/>
        <v>-0.19402405898331668</v>
      </c>
      <c r="DQ138" s="4">
        <f t="shared" si="1052"/>
        <v>3.2822334633355391E-2</v>
      </c>
      <c r="DR138" s="4">
        <f t="shared" si="1053"/>
        <v>-1.9188701692445735E-2</v>
      </c>
      <c r="DS138" s="4">
        <f t="shared" si="1054"/>
        <v>0.29250946354146651</v>
      </c>
      <c r="DT138" s="4">
        <f t="shared" si="1055"/>
        <v>-0.5648860749895761</v>
      </c>
      <c r="DU138" s="4">
        <f t="shared" si="1056"/>
        <v>-0.48878611847423575</v>
      </c>
      <c r="DV138" s="4">
        <f t="shared" si="1057"/>
        <v>-0.8079028267226519</v>
      </c>
      <c r="DW138" s="4">
        <f t="shared" si="1058"/>
        <v>-0.92952794194658295</v>
      </c>
      <c r="DX138" s="4">
        <f t="shared" si="1059"/>
        <v>3.159823892481714E-2</v>
      </c>
      <c r="DY138" s="4">
        <f t="shared" si="1060"/>
        <v>0.17337031900138661</v>
      </c>
      <c r="DZ138" s="4">
        <f t="shared" si="1061"/>
        <v>0.38664750298589035</v>
      </c>
      <c r="EA138" s="4">
        <f t="shared" si="1062"/>
        <v>-6.8884476680582063E-2</v>
      </c>
      <c r="EB138" s="4">
        <f t="shared" si="1063"/>
        <v>-0.27953597028931754</v>
      </c>
      <c r="EC138" s="4">
        <f t="shared" si="1064"/>
        <v>-1.368336689016136E-2</v>
      </c>
      <c r="ED138" s="4">
        <f t="shared" si="1065"/>
        <v>-3.8411308289158327E-2</v>
      </c>
      <c r="EE138" s="4">
        <f t="shared" si="1066"/>
        <v>0.33675187509566595</v>
      </c>
      <c r="EF138" s="4">
        <f t="shared" si="1067"/>
        <v>0.8149959250203781</v>
      </c>
      <c r="EG138" s="4">
        <f t="shared" si="1068"/>
        <v>0.16094320202114545</v>
      </c>
      <c r="EH138" s="4">
        <f t="shared" si="1069"/>
        <v>0.11255346289487503</v>
      </c>
      <c r="EI138" s="4">
        <f t="shared" si="1070"/>
        <v>0.37999326120325294</v>
      </c>
      <c r="EJ138" s="11">
        <f t="shared" si="1071"/>
        <v>0.10801199657240576</v>
      </c>
      <c r="EK138" s="11">
        <f t="shared" si="1072"/>
        <v>0.1556452215497284</v>
      </c>
      <c r="EL138" s="11">
        <f t="shared" si="1073"/>
        <v>0.45040159892408665</v>
      </c>
      <c r="EM138" s="11">
        <f t="shared" si="1074"/>
        <v>0.27208137012938116</v>
      </c>
      <c r="EN138" s="11">
        <f t="shared" si="1075"/>
        <v>0.12152268339902797</v>
      </c>
      <c r="EO138" s="11">
        <f t="shared" si="1076"/>
        <v>0.11768089635557601</v>
      </c>
      <c r="EP138" s="11">
        <f t="shared" si="1077"/>
        <v>0.14285384825732125</v>
      </c>
      <c r="EQ138" s="11">
        <f t="shared" si="1078"/>
        <v>0.11669219559354907</v>
      </c>
      <c r="ER138" s="11">
        <f t="shared" si="1079"/>
        <v>8.3609367696316911E-2</v>
      </c>
      <c r="ES138" s="11">
        <f t="shared" si="1080"/>
        <v>8.1848225760291382E-2</v>
      </c>
      <c r="ET138" s="11">
        <f t="shared" si="1081"/>
        <v>8.9855591165194829E-2</v>
      </c>
      <c r="EU138" s="11">
        <f t="shared" si="1082"/>
        <v>8.3574310883466674E-2</v>
      </c>
      <c r="EV138" s="11">
        <f t="shared" si="1083"/>
        <v>8.8519560960255844E-2</v>
      </c>
      <c r="EW138" s="11">
        <f t="shared" si="1084"/>
        <v>9.9790403457155813E-2</v>
      </c>
      <c r="EX138" s="11">
        <f t="shared" si="1085"/>
        <v>9.2771985328029827E-2</v>
      </c>
      <c r="EY138" s="11">
        <f t="shared" si="1086"/>
        <v>8.6801514443713673E-2</v>
      </c>
      <c r="EZ138" s="11">
        <f t="shared" si="1087"/>
        <v>9.597789047197397E-2</v>
      </c>
      <c r="FA138" s="11">
        <f t="shared" si="1088"/>
        <v>0.10141953065080736</v>
      </c>
      <c r="FB138" s="11">
        <f t="shared" si="1089"/>
        <v>9.6632348752794972E-2</v>
      </c>
      <c r="FC138" s="11">
        <f t="shared" si="1090"/>
        <v>8.9859039525297696E-2</v>
      </c>
      <c r="FD138" s="11">
        <f t="shared" si="1091"/>
        <v>9.1559788483449353E-2</v>
      </c>
      <c r="FE138" s="11">
        <f t="shared" si="1092"/>
        <v>9.4412818154038541E-2</v>
      </c>
      <c r="FF138" s="11">
        <f t="shared" si="1093"/>
        <v>9.2175680849097177E-2</v>
      </c>
      <c r="FG138" s="11">
        <f t="shared" si="1094"/>
        <v>9.1603149918133495E-2</v>
      </c>
      <c r="FH138" s="11">
        <f t="shared" si="1095"/>
        <v>8.0307137922274341E-2</v>
      </c>
      <c r="FI138" s="11">
        <f t="shared" si="1096"/>
        <v>9.8347028703218917E-2</v>
      </c>
      <c r="FJ138" s="11">
        <f t="shared" si="1097"/>
        <v>0.10231332516218657</v>
      </c>
    </row>
    <row r="139" spans="2:166" x14ac:dyDescent="0.2">
      <c r="B139" t="str">
        <f t="shared" si="1098"/>
        <v xml:space="preserve">      Federal</v>
      </c>
      <c r="C139" s="4"/>
      <c r="D139" s="4"/>
      <c r="E139" s="4"/>
      <c r="F139" s="4"/>
      <c r="G139" s="4">
        <f t="shared" si="938"/>
        <v>-5.4618278917344172E-2</v>
      </c>
      <c r="H139" s="4">
        <f t="shared" si="939"/>
        <v>-9.3258325561806438E-2</v>
      </c>
      <c r="I139" s="4">
        <f t="shared" si="940"/>
        <v>0</v>
      </c>
      <c r="J139" s="4">
        <f t="shared" si="941"/>
        <v>3.8962985164093869E-2</v>
      </c>
      <c r="K139" s="4">
        <f t="shared" si="942"/>
        <v>4.5070761094918942E-2</v>
      </c>
      <c r="L139" s="4">
        <f t="shared" si="943"/>
        <v>3.5950747475958021E-2</v>
      </c>
      <c r="M139" s="4">
        <f t="shared" si="944"/>
        <v>5.96712116239532E-3</v>
      </c>
      <c r="N139" s="4">
        <f t="shared" si="945"/>
        <v>2.98080362465723E-2</v>
      </c>
      <c r="O139" s="4">
        <f t="shared" si="946"/>
        <v>5.025274173046803E-2</v>
      </c>
      <c r="P139" s="4">
        <f t="shared" si="947"/>
        <v>4.7236655644780079E-2</v>
      </c>
      <c r="Q139" s="4">
        <f t="shared" si="948"/>
        <v>6.215224340002376E-2</v>
      </c>
      <c r="R139" s="4">
        <f t="shared" si="949"/>
        <v>3.832434185312944E-2</v>
      </c>
      <c r="S139" s="4">
        <f t="shared" si="950"/>
        <v>8.8211943897202744E-3</v>
      </c>
      <c r="T139" s="4">
        <f t="shared" si="951"/>
        <v>8.793270217194114E-3</v>
      </c>
      <c r="U139" s="4">
        <f t="shared" si="952"/>
        <v>-2.0250527960192975E-2</v>
      </c>
      <c r="V139" s="4">
        <f t="shared" si="953"/>
        <v>-1.4650726676042955E-2</v>
      </c>
      <c r="W139" s="4">
        <f t="shared" si="954"/>
        <v>-3.4971148802237638E-2</v>
      </c>
      <c r="X139" s="4">
        <f t="shared" si="955"/>
        <v>-3.772927791966537E-2</v>
      </c>
      <c r="Y139" s="4">
        <f t="shared" si="956"/>
        <v>-3.7617917703570827E-2</v>
      </c>
      <c r="Z139" s="4">
        <f t="shared" si="957"/>
        <v>-3.4356390288593844E-2</v>
      </c>
      <c r="AA139" s="4">
        <f t="shared" si="958"/>
        <v>-1.7033356990773862E-2</v>
      </c>
      <c r="AB139" s="4">
        <f t="shared" si="959"/>
        <v>-2.838973427208738E-2</v>
      </c>
      <c r="AC139" s="4">
        <f t="shared" si="960"/>
        <v>-3.9670170865093335E-2</v>
      </c>
      <c r="AD139" s="4">
        <f t="shared" si="961"/>
        <v>-1.7098888572243096E-2</v>
      </c>
      <c r="AE139" s="4">
        <f t="shared" si="962"/>
        <v>-1.1122851899226897E-2</v>
      </c>
      <c r="AF139" s="4">
        <f t="shared" si="963"/>
        <v>5.5204394269784129E-3</v>
      </c>
      <c r="AG139" s="4">
        <f t="shared" si="964"/>
        <v>4.6394847442825245E-2</v>
      </c>
      <c r="AH139" s="4">
        <f t="shared" si="965"/>
        <v>1.6090967603518597E-2</v>
      </c>
      <c r="AI139" s="4">
        <f t="shared" si="966"/>
        <v>5.5667479588590883E-2</v>
      </c>
      <c r="AJ139" s="4">
        <f t="shared" si="967"/>
        <v>4.6807957352749958E-2</v>
      </c>
      <c r="AK139" s="4">
        <f t="shared" si="968"/>
        <v>4.8877112648882545E-2</v>
      </c>
      <c r="AL139" s="4">
        <f t="shared" si="969"/>
        <v>8.8596380205037586E-2</v>
      </c>
      <c r="AM139" s="4">
        <f t="shared" si="970"/>
        <v>8.283964253439087E-2</v>
      </c>
      <c r="AN139" s="4">
        <f t="shared" si="971"/>
        <v>5.2020114444251579E-2</v>
      </c>
      <c r="AO139" s="4">
        <f t="shared" si="972"/>
        <v>2.2099447513811994E-2</v>
      </c>
      <c r="AP139" s="4">
        <f t="shared" si="973"/>
        <v>1.704822211397939E-2</v>
      </c>
      <c r="AQ139" s="4">
        <f t="shared" si="974"/>
        <v>-1.4561339643247125E-2</v>
      </c>
      <c r="AR139" s="4">
        <f t="shared" si="975"/>
        <v>0.18621973929236535</v>
      </c>
      <c r="AS139" s="4">
        <f t="shared" si="976"/>
        <v>5.7562239171103972E-2</v>
      </c>
      <c r="AT139" s="4">
        <f t="shared" si="977"/>
        <v>0</v>
      </c>
      <c r="AU139" s="4">
        <f t="shared" si="978"/>
        <v>3.3195020746888071E-2</v>
      </c>
      <c r="AV139" s="4">
        <f t="shared" si="979"/>
        <v>-0.14147606696533827</v>
      </c>
      <c r="AW139" s="4">
        <f t="shared" si="980"/>
        <v>2.3470872647044978E-3</v>
      </c>
      <c r="AX139" s="4">
        <f t="shared" si="981"/>
        <v>4.6695150708598622E-2</v>
      </c>
      <c r="AY139" s="4">
        <f t="shared" si="982"/>
        <v>7.042088213891684E-3</v>
      </c>
      <c r="AZ139" s="4">
        <f t="shared" si="983"/>
        <v>1.6545725293686454E-2</v>
      </c>
      <c r="BA139" s="4">
        <f t="shared" si="984"/>
        <v>1.1941153993121879E-2</v>
      </c>
      <c r="BB139" s="4">
        <f t="shared" si="985"/>
        <v>8.2556332556332601E-2</v>
      </c>
      <c r="BC139" s="4">
        <f t="shared" si="986"/>
        <v>9.582545025676302E-2</v>
      </c>
      <c r="BD139" s="4">
        <f t="shared" si="987"/>
        <v>8.651588184402477E-2</v>
      </c>
      <c r="BE139" s="4">
        <f t="shared" si="988"/>
        <v>6.4067813316248612E-2</v>
      </c>
      <c r="BF139" s="4">
        <f t="shared" si="989"/>
        <v>-1.236827784099357E-2</v>
      </c>
      <c r="BG139" s="4">
        <f t="shared" si="990"/>
        <v>-2.9754525167368772E-2</v>
      </c>
      <c r="BH139" s="4">
        <f t="shared" si="991"/>
        <v>-1.7419001642363291E-2</v>
      </c>
      <c r="BI139" s="4">
        <f t="shared" si="992"/>
        <v>-7.4680739837194639E-3</v>
      </c>
      <c r="BJ139" s="4">
        <f t="shared" si="993"/>
        <v>-7.4517499192729075E-3</v>
      </c>
      <c r="BK139" s="4">
        <f t="shared" si="994"/>
        <v>-2.7318333084984978E-2</v>
      </c>
      <c r="BL139" s="4">
        <f t="shared" si="995"/>
        <v>-3.7084651898734125E-2</v>
      </c>
      <c r="BM139" s="4">
        <f t="shared" si="996"/>
        <v>-2.2185520250449894E-2</v>
      </c>
      <c r="BN139" s="4">
        <f t="shared" si="997"/>
        <v>-5.8755844982495808E-2</v>
      </c>
      <c r="BO139" s="4">
        <f t="shared" si="998"/>
        <v>-3.8986354775828611E-2</v>
      </c>
      <c r="BP139" s="4">
        <f t="shared" si="999"/>
        <v>-3.8641742742597497E-2</v>
      </c>
      <c r="BQ139" s="4">
        <f t="shared" si="1000"/>
        <v>-4.799385678633139E-2</v>
      </c>
      <c r="BR139" s="4">
        <f t="shared" si="1001"/>
        <v>-1.4238253440911284E-2</v>
      </c>
      <c r="BS139" s="4">
        <f t="shared" si="1002"/>
        <v>-7.0638097480572194E-3</v>
      </c>
      <c r="BT139" s="4">
        <f t="shared" si="1003"/>
        <v>-2.3371584827168944E-3</v>
      </c>
      <c r="BU139" s="4">
        <f t="shared" si="1004"/>
        <v>0</v>
      </c>
      <c r="BV139" s="4">
        <f t="shared" si="1005"/>
        <v>2.3087223530499153E-3</v>
      </c>
      <c r="BW139" s="4">
        <f t="shared" si="1006"/>
        <v>1.1418392747036913E-2</v>
      </c>
      <c r="BX139" s="4">
        <f t="shared" si="1007"/>
        <v>1.360359134811588E-2</v>
      </c>
      <c r="BY139" s="4">
        <f t="shared" si="1008"/>
        <v>1.801882967701245E-2</v>
      </c>
      <c r="BZ139" s="4">
        <f t="shared" si="1009"/>
        <v>2.4625579260784902E-2</v>
      </c>
      <c r="CA139" s="4">
        <f t="shared" si="1010"/>
        <v>2.0018238839831844E-2</v>
      </c>
      <c r="CB139" s="4">
        <f t="shared" si="1011"/>
        <v>7.1204468080372174E-2</v>
      </c>
      <c r="CC139" s="4">
        <f t="shared" si="1012"/>
        <v>3.5531078590304903E-2</v>
      </c>
      <c r="CD139" s="4">
        <f t="shared" si="1013"/>
        <v>6.7839536882094639E-3</v>
      </c>
      <c r="CE139" s="4">
        <f t="shared" si="1014"/>
        <v>-3.6752038589640421E-2</v>
      </c>
      <c r="CF139" s="4">
        <f t="shared" si="1015"/>
        <v>9.6255429040967261E-2</v>
      </c>
      <c r="CG139" s="4">
        <f t="shared" si="1016"/>
        <v>-2.3746200607902994E-2</v>
      </c>
      <c r="CH139" s="4">
        <f t="shared" si="1017"/>
        <v>-4.0646518745217977E-2</v>
      </c>
      <c r="CI139" s="4">
        <f t="shared" si="1018"/>
        <v>2.4006721882124421E-3</v>
      </c>
      <c r="CJ139" s="4">
        <f t="shared" si="1019"/>
        <v>-0.19357613994837988</v>
      </c>
      <c r="CK139" s="4">
        <f t="shared" si="1020"/>
        <v>-5.4872957175235791E-2</v>
      </c>
      <c r="CL139" s="4">
        <f t="shared" si="1021"/>
        <v>-3.0831258152496099E-2</v>
      </c>
      <c r="CM139" s="4">
        <f t="shared" si="1022"/>
        <v>-3.5471055618615147E-2</v>
      </c>
      <c r="CN139" s="4">
        <f t="shared" si="1023"/>
        <v>-3.7574562021511257E-2</v>
      </c>
      <c r="CO139" s="4">
        <f t="shared" si="1024"/>
        <v>-2.336557783073967E-2</v>
      </c>
      <c r="CP139" s="4">
        <f t="shared" si="1025"/>
        <v>-1.858822435986764E-2</v>
      </c>
      <c r="CQ139" s="4">
        <f t="shared" si="1026"/>
        <v>-2.3095755000230828E-2</v>
      </c>
      <c r="CR139" s="4">
        <f t="shared" si="1027"/>
        <v>-3.4328084950567384E-2</v>
      </c>
      <c r="CS139" s="4">
        <f t="shared" si="1028"/>
        <v>-4.3291029642962914E-2</v>
      </c>
      <c r="CT139" s="4">
        <f t="shared" si="1029"/>
        <v>-4.515284237142754E-2</v>
      </c>
      <c r="CU139" s="4">
        <f t="shared" si="1030"/>
        <v>-3.3632286995515626E-2</v>
      </c>
      <c r="CV139" s="4">
        <f t="shared" si="1031"/>
        <v>-2.0049008687903783E-2</v>
      </c>
      <c r="CW139" s="4">
        <f t="shared" si="1032"/>
        <v>-2.2135647246325392E-2</v>
      </c>
      <c r="CX139" s="4">
        <f t="shared" si="1033"/>
        <v>-2.4146635934584635E-2</v>
      </c>
      <c r="CY139" s="4">
        <f t="shared" si="1034"/>
        <v>-2.3988136775994214E-2</v>
      </c>
      <c r="CZ139" s="4">
        <f t="shared" si="1035"/>
        <v>-1.5217722124394005E-2</v>
      </c>
      <c r="DA139" s="4">
        <f t="shared" si="1036"/>
        <v>0</v>
      </c>
      <c r="DB139" s="4">
        <f t="shared" si="1037"/>
        <v>1.0680793796594729E-2</v>
      </c>
      <c r="DC139" s="4">
        <f t="shared" si="1038"/>
        <v>8.481584359958055E-3</v>
      </c>
      <c r="DD139" s="4">
        <f t="shared" si="1039"/>
        <v>6.3087502365782519E-3</v>
      </c>
      <c r="DE139" s="4">
        <f t="shared" si="1040"/>
        <v>6.2470066426501521E-3</v>
      </c>
      <c r="DF139" s="4">
        <f t="shared" si="1041"/>
        <v>1.2413108242303921E-2</v>
      </c>
      <c r="DG139" s="4">
        <f t="shared" si="1042"/>
        <v>1.6414296852558741E-2</v>
      </c>
      <c r="DH139" s="4">
        <f t="shared" si="1043"/>
        <v>8.1267777326289852E-3</v>
      </c>
      <c r="DI139" s="4">
        <f t="shared" si="1044"/>
        <v>0</v>
      </c>
      <c r="DJ139" s="4">
        <f t="shared" si="1045"/>
        <v>-1.2054486277976624E-2</v>
      </c>
      <c r="DK139" s="4">
        <f t="shared" si="1046"/>
        <v>-3.1958454009787161E-2</v>
      </c>
      <c r="DL139" s="4">
        <f t="shared" si="1047"/>
        <v>-3.1683795718727203E-2</v>
      </c>
      <c r="DM139" s="4">
        <f t="shared" si="1048"/>
        <v>-2.9585215281749799E-2</v>
      </c>
      <c r="DN139" s="4">
        <f t="shared" si="1049"/>
        <v>-3.3385047426405398E-2</v>
      </c>
      <c r="DO139" s="4">
        <f t="shared" si="1050"/>
        <v>-2.9235776794589396E-2</v>
      </c>
      <c r="DP139" s="4">
        <f t="shared" si="1051"/>
        <v>-2.9103608847497103E-2</v>
      </c>
      <c r="DQ139" s="4">
        <f t="shared" si="1052"/>
        <v>-1.7376530100011577E-2</v>
      </c>
      <c r="DR139" s="4">
        <f t="shared" si="1053"/>
        <v>-1.5350961353954791E-2</v>
      </c>
      <c r="DS139" s="4">
        <f t="shared" si="1054"/>
        <v>3.8236531181891731E-3</v>
      </c>
      <c r="DT139" s="4">
        <f t="shared" si="1055"/>
        <v>1.7060317701027339E-2</v>
      </c>
      <c r="DU139" s="4">
        <f t="shared" si="1056"/>
        <v>9.2117383866298294E-2</v>
      </c>
      <c r="DV139" s="4">
        <f t="shared" si="1057"/>
        <v>3.9364174851915852E-2</v>
      </c>
      <c r="DW139" s="4">
        <f t="shared" si="1058"/>
        <v>1.3091942844318073E-2</v>
      </c>
      <c r="DX139" s="4">
        <f t="shared" si="1059"/>
        <v>4.2130985233088556E-3</v>
      </c>
      <c r="DY139" s="4">
        <f t="shared" si="1060"/>
        <v>-9.7903238965489123E-2</v>
      </c>
      <c r="DZ139" s="4">
        <f t="shared" si="1061"/>
        <v>-3.8462317050952627E-2</v>
      </c>
      <c r="EA139" s="4">
        <f t="shared" si="1062"/>
        <v>-3.2416224320272587E-2</v>
      </c>
      <c r="EB139" s="4">
        <f t="shared" si="1063"/>
        <v>-5.3910508555797092E-2</v>
      </c>
      <c r="EC139" s="4">
        <f t="shared" si="1064"/>
        <v>-5.0823934163457575E-2</v>
      </c>
      <c r="ED139" s="4">
        <f t="shared" si="1065"/>
        <v>-4.2252439118076558E-2</v>
      </c>
      <c r="EE139" s="4">
        <f t="shared" si="1066"/>
        <v>-2.1046992193479101E-2</v>
      </c>
      <c r="EF139" s="4">
        <f t="shared" si="1067"/>
        <v>1.5162714884100037E-2</v>
      </c>
      <c r="EG139" s="4">
        <f t="shared" si="1068"/>
        <v>3.3685786469542463E-2</v>
      </c>
      <c r="EH139" s="4">
        <f t="shared" si="1069"/>
        <v>3.3766038868462897E-2</v>
      </c>
      <c r="EI139" s="4">
        <f t="shared" si="1070"/>
        <v>3.5565871738235083E-2</v>
      </c>
      <c r="EJ139" s="11">
        <f t="shared" si="1071"/>
        <v>2.3627845460303172E-2</v>
      </c>
      <c r="EK139" s="11">
        <f t="shared" si="1072"/>
        <v>1.4527572293207803E-2</v>
      </c>
      <c r="EL139" s="11">
        <f t="shared" si="1073"/>
        <v>1.0814218469814507E-2</v>
      </c>
      <c r="EM139" s="11">
        <f t="shared" si="1074"/>
        <v>1.4795078902102752E-3</v>
      </c>
      <c r="EN139" s="11">
        <f t="shared" si="1075"/>
        <v>1.9989298208592245E-4</v>
      </c>
      <c r="EO139" s="11">
        <f t="shared" si="1076"/>
        <v>2.7050541452338532E-5</v>
      </c>
      <c r="EP139" s="11">
        <f t="shared" si="1077"/>
        <v>3.8436997916229554E-6</v>
      </c>
      <c r="EQ139" s="11">
        <f t="shared" si="1078"/>
        <v>5.4743946144002688E-7</v>
      </c>
      <c r="ER139" s="11">
        <f t="shared" si="1079"/>
        <v>0</v>
      </c>
      <c r="ES139" s="11">
        <f t="shared" si="1080"/>
        <v>0</v>
      </c>
      <c r="ET139" s="11">
        <f t="shared" si="1081"/>
        <v>0</v>
      </c>
      <c r="EU139" s="11">
        <f t="shared" si="1082"/>
        <v>0</v>
      </c>
      <c r="EV139" s="11">
        <f t="shared" si="1083"/>
        <v>0</v>
      </c>
      <c r="EW139" s="11">
        <f t="shared" si="1084"/>
        <v>0</v>
      </c>
      <c r="EX139" s="11">
        <f t="shared" si="1085"/>
        <v>0</v>
      </c>
      <c r="EY139" s="11">
        <f t="shared" si="1086"/>
        <v>0</v>
      </c>
      <c r="EZ139" s="11">
        <f t="shared" si="1087"/>
        <v>0</v>
      </c>
      <c r="FA139" s="11">
        <f t="shared" si="1088"/>
        <v>0</v>
      </c>
      <c r="FB139" s="11">
        <f t="shared" si="1089"/>
        <v>0</v>
      </c>
      <c r="FC139" s="11">
        <f t="shared" si="1090"/>
        <v>0</v>
      </c>
      <c r="FD139" s="11">
        <f t="shared" si="1091"/>
        <v>0</v>
      </c>
      <c r="FE139" s="11">
        <f t="shared" si="1092"/>
        <v>0</v>
      </c>
      <c r="FF139" s="11">
        <f t="shared" si="1093"/>
        <v>0</v>
      </c>
      <c r="FG139" s="11">
        <f t="shared" si="1094"/>
        <v>0</v>
      </c>
      <c r="FH139" s="11">
        <f t="shared" si="1095"/>
        <v>0</v>
      </c>
      <c r="FI139" s="11">
        <f t="shared" si="1096"/>
        <v>0.10846073394898813</v>
      </c>
      <c r="FJ139" s="11">
        <f t="shared" si="1097"/>
        <v>1.3835267194380748E-2</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c r="AQ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AVERAGE(OFFSET('Baseline QTR'!$C5,0,4*(COLUMNS('Baseline QTR'!$C5:C5)-1),1,4))</f>
        <v>3.7601115315000002</v>
      </c>
      <c r="D5" s="3">
        <f ca="1">AVERAGE(OFFSET('Baseline QTR'!$C5,0,4*(COLUMNS('Baseline QTR'!$C5:D5)-1),1,4))</f>
        <v>4.4364962405000004</v>
      </c>
      <c r="E5" s="3">
        <f ca="1">AVERAGE(OFFSET('Baseline QTR'!$C5,0,4*(COLUMNS('Baseline QTR'!$C5:E5)-1),1,4))</f>
        <v>5.4342288787499999</v>
      </c>
      <c r="F5" s="3">
        <f ca="1">AVERAGE(OFFSET('Baseline QTR'!$C5,0,4*(COLUMNS('Baseline QTR'!$C5:F5)-1),1,4))</f>
        <v>5.6132094992499999</v>
      </c>
      <c r="G5" s="3">
        <f ca="1">AVERAGE(OFFSET('Baseline QTR'!$C5,0,4*(COLUMNS('Baseline QTR'!$C5:G5)-1),1,4))</f>
        <v>4.6138100580000003</v>
      </c>
      <c r="H5" s="3">
        <f ca="1">AVERAGE(OFFSET('Baseline QTR'!$C5,0,4*(COLUMNS('Baseline QTR'!$C5:H5)-1),1,4))</f>
        <v>4.6208858470000003</v>
      </c>
      <c r="I5" s="3">
        <f ca="1">AVERAGE(OFFSET('Baseline QTR'!$C5,0,4*(COLUMNS('Baseline QTR'!$C5:I5)-1),1,4))</f>
        <v>4.3101022552500003</v>
      </c>
      <c r="J5" s="3">
        <f ca="1">AVERAGE(OFFSET('Baseline QTR'!$C5,0,4*(COLUMNS('Baseline QTR'!$C5:J5)-1),1,4))</f>
        <v>3.79939465575</v>
      </c>
      <c r="K5" s="3">
        <f ca="1">AVERAGE(OFFSET('Baseline QTR'!$C5,0,4*(COLUMNS('Baseline QTR'!$C5:K5)-1),1,4))</f>
        <v>3.50009428125</v>
      </c>
      <c r="L5" s="3">
        <f ca="1">AVERAGE(OFFSET('Baseline QTR'!$C5,0,4*(COLUMNS('Baseline QTR'!$C5:L5)-1),1,4))</f>
        <v>3.4889105279999999</v>
      </c>
      <c r="M5" s="3">
        <f ca="1">AVERAGE(OFFSET('Baseline QTR'!$C5,0,4*(COLUMNS('Baseline QTR'!$C5:M5)-1),1,4))</f>
        <v>3.9466575050000001</v>
      </c>
      <c r="N5" s="3">
        <f ca="1">AVERAGE(OFFSET('Baseline QTR'!$C5,0,4*(COLUMNS('Baseline QTR'!$C5:N5)-1),1,4))</f>
        <v>4.6163916337500002</v>
      </c>
      <c r="O5" s="3">
        <f ca="1">AVERAGE(OFFSET('Baseline QTR'!$C5,0,4*(COLUMNS('Baseline QTR'!$C5:O5)-1),1,4))</f>
        <v>5.9348564975000002</v>
      </c>
      <c r="P5" s="3">
        <f ca="1">AVERAGE(OFFSET('Baseline QTR'!$C5,0,4*(COLUMNS('Baseline QTR'!$C5:P5)-1),1,4))</f>
        <v>6.0056789430000004</v>
      </c>
      <c r="Q5" s="3">
        <f ca="1">AVERAGE(OFFSET('Baseline QTR'!$C5,0,4*(COLUMNS('Baseline QTR'!$C5:Q5)-1),1,4))</f>
        <v>5.0624650562499998</v>
      </c>
      <c r="R5" s="3">
        <f ca="1">AVERAGE(OFFSET('Baseline QTR'!$C5,0,4*(COLUMNS('Baseline QTR'!$C5:R5)-1),1,4))</f>
        <v>4.4376212657500007</v>
      </c>
      <c r="S5" s="3">
        <f ca="1">AVERAGE(OFFSET('Baseline QTR'!$C5,0,4*(COLUMNS('Baseline QTR'!$C5:S5)-1),1,4))</f>
        <v>3.7682574989999997</v>
      </c>
      <c r="T5" s="3">
        <f ca="1">AVERAGE(OFFSET('Baseline QTR'!$C5,0,4*(COLUMNS('Baseline QTR'!$C5:T5)-1),1,4))</f>
        <v>3.2005300777499999</v>
      </c>
      <c r="U5" s="3">
        <f ca="1">AVERAGE(OFFSET('Baseline QTR'!$C5,0,4*(COLUMNS('Baseline QTR'!$C5:U5)-1),1,4))</f>
        <v>3.9556408472499998</v>
      </c>
      <c r="V5" s="3">
        <f ca="1">AVERAGE(OFFSET('Baseline QTR'!$C5,0,4*(COLUMNS('Baseline QTR'!$C5:V5)-1),1,4))</f>
        <v>7.3503822802499998</v>
      </c>
      <c r="W5" s="3">
        <f ca="1">AVERAGE(OFFSET('Baseline QTR'!$C5,0,4*(COLUMNS('Baseline QTR'!$C5:W5)-1),1,4))</f>
        <v>8.7829170522500011</v>
      </c>
      <c r="X5" s="3">
        <f ca="1">AVERAGE(OFFSET('Baseline QTR'!$C5,0,4*(COLUMNS('Baseline QTR'!$C5:X5)-1),1,4))</f>
        <v>7.9268568344999997</v>
      </c>
      <c r="Y5" s="3">
        <f ca="1">AVERAGE(OFFSET('Baseline QTR'!$C5,0,4*(COLUMNS('Baseline QTR'!$C5:Y5)-1),1,4))</f>
        <v>6.5527852007499998</v>
      </c>
      <c r="Z5" s="3">
        <f ca="1">AVERAGE(OFFSET('Baseline QTR'!$C5,0,4*(COLUMNS('Baseline QTR'!$C5:Z5)-1),1,4))</f>
        <v>4.5783826100000002</v>
      </c>
      <c r="AA5" s="3">
        <f ca="1">AVERAGE(OFFSET('Baseline QTR'!$C5,0,4*(COLUMNS('Baseline QTR'!$C5:AA5)-1),1,4))</f>
        <v>4.6339036072499997</v>
      </c>
      <c r="AB5" s="3">
        <f ca="1">AVERAGE(OFFSET('Baseline QTR'!$C5,0,4*(COLUMNS('Baseline QTR'!$C5:AB5)-1),1,4))</f>
        <v>4.2180282780000002</v>
      </c>
      <c r="AC5" s="3">
        <f ca="1">AVERAGE(OFFSET('Baseline QTR'!$C5,0,4*(COLUMNS('Baseline QTR'!$C5:AC5)-1),1,4))</f>
        <v>3.9168075247500003</v>
      </c>
      <c r="AD5" s="3">
        <f ca="1">AVERAGE(OFFSET('Baseline QTR'!$C5,0,4*(COLUMNS('Baseline QTR'!$C5:AD5)-1),1,4))</f>
        <v>3.6605883062499998</v>
      </c>
      <c r="AE5" s="3">
        <f ca="1">AVERAGE(OFFSET('Baseline QTR'!$C5,0,4*(COLUMNS('Baseline QTR'!$C5:AE5)-1),1,4))</f>
        <v>3.3513315500000003</v>
      </c>
      <c r="AF5" s="3">
        <f ca="1">AVERAGE(OFFSET('Baseline QTR'!$C5,0,4*(COLUMNS('Baseline QTR'!$C5:AF5)-1),1,4))</f>
        <v>2.7223010985</v>
      </c>
      <c r="AG5" s="3">
        <f ca="1">AVERAGE(OFFSET('Baseline QTR'!$C5,0,4*(COLUMNS('Baseline QTR'!$C5:AG5)-1),1,4))</f>
        <v>8.1107901422499999</v>
      </c>
      <c r="AH5" s="3">
        <f ca="1">AVERAGE(OFFSET('Baseline QTR'!$C5,0,4*(COLUMNS('Baseline QTR'!$C5:AH5)-1),1,4))</f>
        <v>4.4052858994999999</v>
      </c>
      <c r="AI5" s="3">
        <f ca="1">AVERAGE(OFFSET('Baseline QTR'!$C5,0,4*(COLUMNS('Baseline QTR'!$C5:AI5)-1),1,4))</f>
        <v>3.0746585687500003</v>
      </c>
      <c r="AJ5" s="3">
        <f ca="1">AVERAGE(OFFSET('Baseline QTR'!$C5,0,4*(COLUMNS('Baseline QTR'!$C5:AJ5)-1),1,4))</f>
        <v>3.4014778215000003</v>
      </c>
      <c r="AK5" s="8">
        <f ca="1">AVERAGE(OFFSET('Baseline QTR'!$C5,0,4*(COLUMNS('Baseline QTR'!$C5:AK5)-1),1,4))</f>
        <v>4.2490073600000002</v>
      </c>
      <c r="AL5" s="8">
        <f ca="1">AVERAGE(OFFSET('Baseline QTR'!$C5,0,4*(COLUMNS('Baseline QTR'!$C5:AL5)-1),1,4))</f>
        <v>4.5201225000000003</v>
      </c>
      <c r="AM5" s="8">
        <f ca="1">AVERAGE(OFFSET('Baseline QTR'!$C5,0,4*(COLUMNS('Baseline QTR'!$C5:AM5)-1),1,4))</f>
        <v>4.5314402500000002</v>
      </c>
      <c r="AN5" s="8">
        <f ca="1">AVERAGE(OFFSET('Baseline QTR'!$C5,0,4*(COLUMNS('Baseline QTR'!$C5:AN5)-1),1,4))</f>
        <v>4.55582025</v>
      </c>
      <c r="AO5" s="8">
        <f ca="1">AVERAGE(OFFSET('Baseline QTR'!$C5,0,4*(COLUMNS('Baseline QTR'!$C5:AO5)-1),1,4))</f>
        <v>4.4277964999999995</v>
      </c>
      <c r="AP5" s="8">
        <f ca="1">AVERAGE(OFFSET('Baseline QTR'!$C5,0,4*(COLUMNS('Baseline QTR'!$C5:AP5)-1),1,4))</f>
        <v>4.2471154999999996</v>
      </c>
      <c r="AQ5" s="8">
        <f ca="1">AVERAGE(OFFSET('Baseline QTR'!$C5,0,4*(COLUMNS('Baseline QTR'!$C5:AQ5)-1),1,4))</f>
        <v>4.1355810000000002</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AVERAGE(OFFSET('Baseline QTR'!$C7,0,4*(COLUMNS('Baseline QTR'!$C7:C7)-1),1,4))</f>
        <v>1109.1916666666666</v>
      </c>
      <c r="D7" s="48">
        <f ca="1">AVERAGE(OFFSET('Baseline QTR'!$C7,0,4*(COLUMNS('Baseline QTR'!$C7:D7)-1),1,4))</f>
        <v>1114.375</v>
      </c>
      <c r="E7" s="48">
        <f ca="1">AVERAGE(OFFSET('Baseline QTR'!$C7,0,4*(COLUMNS('Baseline QTR'!$C7:E7)-1),1,4))</f>
        <v>1128.4166666666665</v>
      </c>
      <c r="F7" s="48">
        <f ca="1">AVERAGE(OFFSET('Baseline QTR'!$C7,0,4*(COLUMNS('Baseline QTR'!$C7:F7)-1),1,4))</f>
        <v>1140.1750000000002</v>
      </c>
      <c r="G7" s="48">
        <f ca="1">AVERAGE(OFFSET('Baseline QTR'!$C7,0,4*(COLUMNS('Baseline QTR'!$C7:G7)-1),1,4))</f>
        <v>1152.1333333333334</v>
      </c>
      <c r="H7" s="48">
        <f ca="1">AVERAGE(OFFSET('Baseline QTR'!$C7,0,4*(COLUMNS('Baseline QTR'!$C7:H7)-1),1,4))</f>
        <v>1173.5833333333335</v>
      </c>
      <c r="I7" s="48">
        <f ca="1">AVERAGE(OFFSET('Baseline QTR'!$C7,0,4*(COLUMNS('Baseline QTR'!$C7:I7)-1),1,4))</f>
        <v>1217.6750000000002</v>
      </c>
      <c r="J7" s="48">
        <f ca="1">AVERAGE(OFFSET('Baseline QTR'!$C7,0,4*(COLUMNS('Baseline QTR'!$C7:J7)-1),1,4))</f>
        <v>1287.9749999999999</v>
      </c>
      <c r="K7" s="48">
        <f ca="1">AVERAGE(OFFSET('Baseline QTR'!$C7,0,4*(COLUMNS('Baseline QTR'!$C7:K7)-1),1,4))</f>
        <v>1349.9166666666667</v>
      </c>
      <c r="L7" s="48">
        <f ca="1">AVERAGE(OFFSET('Baseline QTR'!$C7,0,4*(COLUMNS('Baseline QTR'!$C7:L7)-1),1,4))</f>
        <v>1385.3166666666666</v>
      </c>
      <c r="M7" s="48">
        <f ca="1">AVERAGE(OFFSET('Baseline QTR'!$C7,0,4*(COLUMNS('Baseline QTR'!$C7:M7)-1),1,4))</f>
        <v>1416.85</v>
      </c>
      <c r="N7" s="48">
        <f ca="1">AVERAGE(OFFSET('Baseline QTR'!$C7,0,4*(COLUMNS('Baseline QTR'!$C7:N7)-1),1,4))</f>
        <v>1399.7</v>
      </c>
      <c r="O7" s="48">
        <f ca="1">AVERAGE(OFFSET('Baseline QTR'!$C7,0,4*(COLUMNS('Baseline QTR'!$C7:O7)-1),1,4))</f>
        <v>1351.35</v>
      </c>
      <c r="P7" s="48">
        <f ca="1">AVERAGE(OFFSET('Baseline QTR'!$C7,0,4*(COLUMNS('Baseline QTR'!$C7:P7)-1),1,4))</f>
        <v>1341.2166666666667</v>
      </c>
      <c r="Q7" s="48">
        <f ca="1">AVERAGE(OFFSET('Baseline QTR'!$C7,0,4*(COLUMNS('Baseline QTR'!$C7:Q7)-1),1,4))</f>
        <v>1351.0666666666666</v>
      </c>
      <c r="R7" s="48">
        <f ca="1">AVERAGE(OFFSET('Baseline QTR'!$C7,0,4*(COLUMNS('Baseline QTR'!$C7:R7)-1),1,4))</f>
        <v>1385.4833333333333</v>
      </c>
      <c r="S7" s="48">
        <f ca="1">AVERAGE(OFFSET('Baseline QTR'!$C7,0,4*(COLUMNS('Baseline QTR'!$C7:S7)-1),1,4))</f>
        <v>1430.2749999999999</v>
      </c>
      <c r="T7" s="48">
        <f ca="1">AVERAGE(OFFSET('Baseline QTR'!$C7,0,4*(COLUMNS('Baseline QTR'!$C7:T7)-1),1,4))</f>
        <v>1474.6833333333334</v>
      </c>
      <c r="U7" s="48">
        <f ca="1">AVERAGE(OFFSET('Baseline QTR'!$C7,0,4*(COLUMNS('Baseline QTR'!$C7:U7)-1),1,4))</f>
        <v>1492.9416666666666</v>
      </c>
      <c r="V7" s="48">
        <f ca="1">AVERAGE(OFFSET('Baseline QTR'!$C7,0,4*(COLUMNS('Baseline QTR'!$C7:V7)-1),1,4))</f>
        <v>1417.2166666666667</v>
      </c>
      <c r="W7" s="48">
        <f ca="1">AVERAGE(OFFSET('Baseline QTR'!$C7,0,4*(COLUMNS('Baseline QTR'!$C7:W7)-1),1,4))</f>
        <v>1396.4916666666668</v>
      </c>
      <c r="X7" s="48">
        <f ca="1">AVERAGE(OFFSET('Baseline QTR'!$C7,0,4*(COLUMNS('Baseline QTR'!$C7:X7)-1),1,4))</f>
        <v>1422.5500000000002</v>
      </c>
      <c r="Y7" s="48">
        <f ca="1">AVERAGE(OFFSET('Baseline QTR'!$C7,0,4*(COLUMNS('Baseline QTR'!$C7:Y7)-1),1,4))</f>
        <v>1459.8083333333334</v>
      </c>
      <c r="Z7" s="48">
        <f ca="1">AVERAGE(OFFSET('Baseline QTR'!$C7,0,4*(COLUMNS('Baseline QTR'!$C7:Z7)-1),1,4))</f>
        <v>1501.8416666666667</v>
      </c>
      <c r="AA7" s="48">
        <f ca="1">AVERAGE(OFFSET('Baseline QTR'!$C7,0,4*(COLUMNS('Baseline QTR'!$C7:AA7)-1),1,4))</f>
        <v>1543.2750000000001</v>
      </c>
      <c r="AB7" s="48">
        <f ca="1">AVERAGE(OFFSET('Baseline QTR'!$C7,0,4*(COLUMNS('Baseline QTR'!$C7:AB7)-1),1,4))</f>
        <v>1592.2749999999999</v>
      </c>
      <c r="AC7" s="48">
        <f ca="1">AVERAGE(OFFSET('Baseline QTR'!$C7,0,4*(COLUMNS('Baseline QTR'!$C7:AC7)-1),1,4))</f>
        <v>1644.0166666666667</v>
      </c>
      <c r="AD7" s="48">
        <f ca="1">AVERAGE(OFFSET('Baseline QTR'!$C7,0,4*(COLUMNS('Baseline QTR'!$C7:AD7)-1),1,4))</f>
        <v>1684.8833333333332</v>
      </c>
      <c r="AE7" s="48">
        <f ca="1">AVERAGE(OFFSET('Baseline QTR'!$C7,0,4*(COLUMNS('Baseline QTR'!$C7:AE7)-1),1,4))</f>
        <v>1722.9583333333333</v>
      </c>
      <c r="AF7" s="48">
        <f ca="1">AVERAGE(OFFSET('Baseline QTR'!$C7,0,4*(COLUMNS('Baseline QTR'!$C7:AF7)-1),1,4))</f>
        <v>1763.3416666666667</v>
      </c>
      <c r="AG7" s="49">
        <f ca="1">AVERAGE(OFFSET('Baseline QTR'!$C7,0,4*(COLUMNS('Baseline QTR'!$C7:AG7)-1),1,4))</f>
        <v>1661.3833333333332</v>
      </c>
      <c r="AH7" s="49">
        <f ca="1">AVERAGE(OFFSET('Baseline QTR'!$C7,0,4*(COLUMNS('Baseline QTR'!$C7:AH7)-1),1,4))</f>
        <v>1688.8833333333334</v>
      </c>
      <c r="AI7" s="49">
        <f ca="1">AVERAGE(OFFSET('Baseline QTR'!$C7,0,4*(COLUMNS('Baseline QTR'!$C7:AI7)-1),1,4))</f>
        <v>1764.7333333333333</v>
      </c>
      <c r="AJ7" s="49">
        <f ca="1">AVERAGE(OFFSET('Baseline QTR'!$C7,0,4*(COLUMNS('Baseline QTR'!$C7:AJ7)-1),1,4))</f>
        <v>1784.7666666666664</v>
      </c>
      <c r="AK7" s="50">
        <f ca="1">AVERAGE(OFFSET('Baseline QTR'!$C7,0,4*(COLUMNS('Baseline QTR'!$C7:AK7)-1),1,4))</f>
        <v>1797.0952499999999</v>
      </c>
      <c r="AL7" s="50">
        <f ca="1">AVERAGE(OFFSET('Baseline QTR'!$C7,0,4*(COLUMNS('Baseline QTR'!$C7:AL7)-1),1,4))</f>
        <v>1826.2245</v>
      </c>
      <c r="AM7" s="50">
        <f ca="1">AVERAGE(OFFSET('Baseline QTR'!$C7,0,4*(COLUMNS('Baseline QTR'!$C7:AM7)-1),1,4))</f>
        <v>1842.3277500000002</v>
      </c>
      <c r="AN7" s="50">
        <f ca="1">AVERAGE(OFFSET('Baseline QTR'!$C7,0,4*(COLUMNS('Baseline QTR'!$C7:AN7)-1),1,4))</f>
        <v>1854.0245</v>
      </c>
      <c r="AO7" s="50">
        <f ca="1">AVERAGE(OFFSET('Baseline QTR'!$C7,0,4*(COLUMNS('Baseline QTR'!$C7:AO7)-1),1,4))</f>
        <v>1875.1559999999999</v>
      </c>
      <c r="AP7" s="50">
        <f ca="1">AVERAGE(OFFSET('Baseline QTR'!$C7,0,4*(COLUMNS('Baseline QTR'!$C7:AP7)-1),1,4))</f>
        <v>1899.6332500000001</v>
      </c>
      <c r="AQ7" s="50">
        <f ca="1">AVERAGE(OFFSET('Baseline QTR'!$C7,0,4*(COLUMNS('Baseline QTR'!$C7:AQ7)-1),1,4))</f>
        <v>1921.3244999999999</v>
      </c>
    </row>
    <row r="8" spans="1:43" x14ac:dyDescent="0.2">
      <c r="A8" t="str">
        <f>'Baseline QTR'!A8</f>
        <v>KS_NGDS</v>
      </c>
      <c r="B8" t="str">
        <f>'Baseline QTR'!B8</f>
        <v xml:space="preserve"> Goods producing</v>
      </c>
      <c r="C8" s="48">
        <f ca="1">AVERAGE(OFFSET('Baseline QTR'!$C8,0,4*(COLUMNS('Baseline QTR'!$C8:C8)-1),1,4))</f>
        <v>277.11666666666667</v>
      </c>
      <c r="D8" s="48">
        <f ca="1">AVERAGE(OFFSET('Baseline QTR'!$C8,0,4*(COLUMNS('Baseline QTR'!$C8:D8)-1),1,4))</f>
        <v>270.625</v>
      </c>
      <c r="E8" s="48">
        <f ca="1">AVERAGE(OFFSET('Baseline QTR'!$C8,0,4*(COLUMNS('Baseline QTR'!$C8:E8)-1),1,4))</f>
        <v>268.11666666666667</v>
      </c>
      <c r="F8" s="48">
        <f ca="1">AVERAGE(OFFSET('Baseline QTR'!$C8,0,4*(COLUMNS('Baseline QTR'!$C8:F8)-1),1,4))</f>
        <v>254.81666666666666</v>
      </c>
      <c r="G8" s="48">
        <f ca="1">AVERAGE(OFFSET('Baseline QTR'!$C8,0,4*(COLUMNS('Baseline QTR'!$C8:G8)-1),1,4))</f>
        <v>243.72499999999999</v>
      </c>
      <c r="H8" s="48">
        <f ca="1">AVERAGE(OFFSET('Baseline QTR'!$C8,0,4*(COLUMNS('Baseline QTR'!$C8:H8)-1),1,4))</f>
        <v>238.13333333333333</v>
      </c>
      <c r="I8" s="48">
        <f ca="1">AVERAGE(OFFSET('Baseline QTR'!$C8,0,4*(COLUMNS('Baseline QTR'!$C8:I8)-1),1,4))</f>
        <v>248.67500000000001</v>
      </c>
      <c r="J8" s="48">
        <f ca="1">AVERAGE(OFFSET('Baseline QTR'!$C8,0,4*(COLUMNS('Baseline QTR'!$C8:J8)-1),1,4))</f>
        <v>277.24166666666667</v>
      </c>
      <c r="K8" s="48">
        <f ca="1">AVERAGE(OFFSET('Baseline QTR'!$C8,0,4*(COLUMNS('Baseline QTR'!$C8:K8)-1),1,4))</f>
        <v>293.14999999999998</v>
      </c>
      <c r="L8" s="48">
        <f ca="1">AVERAGE(OFFSET('Baseline QTR'!$C8,0,4*(COLUMNS('Baseline QTR'!$C8:L8)-1),1,4))</f>
        <v>284.49166666666667</v>
      </c>
      <c r="M8" s="48">
        <f ca="1">AVERAGE(OFFSET('Baseline QTR'!$C8,0,4*(COLUMNS('Baseline QTR'!$C8:M8)-1),1,4))</f>
        <v>275.64166666666671</v>
      </c>
      <c r="N8" s="48">
        <f ca="1">AVERAGE(OFFSET('Baseline QTR'!$C8,0,4*(COLUMNS('Baseline QTR'!$C8:N8)-1),1,4))</f>
        <v>266.47500000000002</v>
      </c>
      <c r="O8" s="48">
        <f ca="1">AVERAGE(OFFSET('Baseline QTR'!$C8,0,4*(COLUMNS('Baseline QTR'!$C8:O8)-1),1,4))</f>
        <v>241.17500000000001</v>
      </c>
      <c r="P8" s="48">
        <f ca="1">AVERAGE(OFFSET('Baseline QTR'!$C8,0,4*(COLUMNS('Baseline QTR'!$C8:P8)-1),1,4))</f>
        <v>224.53333333333333</v>
      </c>
      <c r="Q8" s="48">
        <f ca="1">AVERAGE(OFFSET('Baseline QTR'!$C8,0,4*(COLUMNS('Baseline QTR'!$C8:Q8)-1),1,4))</f>
        <v>223.28333333333333</v>
      </c>
      <c r="R8" s="48">
        <f ca="1">AVERAGE(OFFSET('Baseline QTR'!$C8,0,4*(COLUMNS('Baseline QTR'!$C8:R8)-1),1,4))</f>
        <v>235.13333333333333</v>
      </c>
      <c r="S8" s="48">
        <f ca="1">AVERAGE(OFFSET('Baseline QTR'!$C8,0,4*(COLUMNS('Baseline QTR'!$C8:S8)-1),1,4))</f>
        <v>252.77499999999998</v>
      </c>
      <c r="T8" s="48">
        <f ca="1">AVERAGE(OFFSET('Baseline QTR'!$C8,0,4*(COLUMNS('Baseline QTR'!$C8:T8)-1),1,4))</f>
        <v>267.22500000000002</v>
      </c>
      <c r="U8" s="48">
        <f ca="1">AVERAGE(OFFSET('Baseline QTR'!$C8,0,4*(COLUMNS('Baseline QTR'!$C8:U8)-1),1,4))</f>
        <v>264.61666666666667</v>
      </c>
      <c r="V8" s="48">
        <f ca="1">AVERAGE(OFFSET('Baseline QTR'!$C8,0,4*(COLUMNS('Baseline QTR'!$C8:V8)-1),1,4))</f>
        <v>231.27499999999998</v>
      </c>
      <c r="W8" s="48">
        <f ca="1">AVERAGE(OFFSET('Baseline QTR'!$C8,0,4*(COLUMNS('Baseline QTR'!$C8:W8)-1),1,4))</f>
        <v>216.8</v>
      </c>
      <c r="X8" s="48">
        <f ca="1">AVERAGE(OFFSET('Baseline QTR'!$C8,0,4*(COLUMNS('Baseline QTR'!$C8:X8)-1),1,4))</f>
        <v>222.25</v>
      </c>
      <c r="Y8" s="48">
        <f ca="1">AVERAGE(OFFSET('Baseline QTR'!$C8,0,4*(COLUMNS('Baseline QTR'!$C8:Y8)-1),1,4))</f>
        <v>233.8</v>
      </c>
      <c r="Z8" s="48">
        <f ca="1">AVERAGE(OFFSET('Baseline QTR'!$C8,0,4*(COLUMNS('Baseline QTR'!$C8:Z8)-1),1,4))</f>
        <v>243.0333333333333</v>
      </c>
      <c r="AA8" s="48">
        <f ca="1">AVERAGE(OFFSET('Baseline QTR'!$C8,0,4*(COLUMNS('Baseline QTR'!$C8:AA8)-1),1,4))</f>
        <v>248.85000000000002</v>
      </c>
      <c r="AB8" s="48">
        <f ca="1">AVERAGE(OFFSET('Baseline QTR'!$C8,0,4*(COLUMNS('Baseline QTR'!$C8:AB8)-1),1,4))</f>
        <v>258.02499999999998</v>
      </c>
      <c r="AC8" s="48">
        <f ca="1">AVERAGE(OFFSET('Baseline QTR'!$C8,0,4*(COLUMNS('Baseline QTR'!$C8:AC8)-1),1,4))</f>
        <v>261.74166666666667</v>
      </c>
      <c r="AD8" s="48">
        <f ca="1">AVERAGE(OFFSET('Baseline QTR'!$C8,0,4*(COLUMNS('Baseline QTR'!$C8:AD8)-1),1,4))</f>
        <v>259.14999999999998</v>
      </c>
      <c r="AE8" s="48">
        <f ca="1">AVERAGE(OFFSET('Baseline QTR'!$C8,0,4*(COLUMNS('Baseline QTR'!$C8:AE8)-1),1,4))</f>
        <v>264.26666666666665</v>
      </c>
      <c r="AF8" s="48">
        <f ca="1">AVERAGE(OFFSET('Baseline QTR'!$C8,0,4*(COLUMNS('Baseline QTR'!$C8:AF8)-1),1,4))</f>
        <v>270.95</v>
      </c>
      <c r="AG8" s="49">
        <f ca="1">AVERAGE(OFFSET('Baseline QTR'!$C8,0,4*(COLUMNS('Baseline QTR'!$C8:AG8)-1),1,4))</f>
        <v>252.64166666666665</v>
      </c>
      <c r="AH8" s="49">
        <f ca="1">AVERAGE(OFFSET('Baseline QTR'!$C8,0,4*(COLUMNS('Baseline QTR'!$C8:AH8)-1),1,4))</f>
        <v>243.8416666666667</v>
      </c>
      <c r="AI8" s="49">
        <f ca="1">AVERAGE(OFFSET('Baseline QTR'!$C8,0,4*(COLUMNS('Baseline QTR'!$C8:AI8)-1),1,4))</f>
        <v>249.43333333333334</v>
      </c>
      <c r="AJ8" s="49">
        <f ca="1">AVERAGE(OFFSET('Baseline QTR'!$C8,0,4*(COLUMNS('Baseline QTR'!$C8:AJ8)-1),1,4))</f>
        <v>253.51666666666665</v>
      </c>
      <c r="AK8" s="50">
        <f ca="1">AVERAGE(OFFSET('Baseline QTR'!$C8,0,4*(COLUMNS('Baseline QTR'!$C8:AK8)-1),1,4))</f>
        <v>257.05396666666667</v>
      </c>
      <c r="AL8" s="50">
        <f ca="1">AVERAGE(OFFSET('Baseline QTR'!$C8,0,4*(COLUMNS('Baseline QTR'!$C8:AL8)-1),1,4))</f>
        <v>257.25215000000003</v>
      </c>
      <c r="AM8" s="50">
        <f ca="1">AVERAGE(OFFSET('Baseline QTR'!$C8,0,4*(COLUMNS('Baseline QTR'!$C8:AM8)-1),1,4))</f>
        <v>259.47314999999998</v>
      </c>
      <c r="AN8" s="50">
        <f ca="1">AVERAGE(OFFSET('Baseline QTR'!$C8,0,4*(COLUMNS('Baseline QTR'!$C8:AN8)-1),1,4))</f>
        <v>261.45407500000005</v>
      </c>
      <c r="AO8" s="50">
        <f ca="1">AVERAGE(OFFSET('Baseline QTR'!$C8,0,4*(COLUMNS('Baseline QTR'!$C8:AO8)-1),1,4))</f>
        <v>263.96519999999998</v>
      </c>
      <c r="AP8" s="50">
        <f ca="1">AVERAGE(OFFSET('Baseline QTR'!$C8,0,4*(COLUMNS('Baseline QTR'!$C8:AP8)-1),1,4))</f>
        <v>267.10315000000003</v>
      </c>
      <c r="AQ8" s="50">
        <f ca="1">AVERAGE(OFFSET('Baseline QTR'!$C8,0,4*(COLUMNS('Baseline QTR'!$C8:AQ8)-1),1,4))</f>
        <v>269.85480000000001</v>
      </c>
    </row>
    <row r="9" spans="1:43"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1.8166666666666667</v>
      </c>
      <c r="E9" s="48">
        <f ca="1">AVERAGE(OFFSET('Baseline QTR'!$C9,0,4*(COLUMNS('Baseline QTR'!$C9:E9)-1),1,4))</f>
        <v>1.5750000000000002</v>
      </c>
      <c r="F9" s="48">
        <f ca="1">AVERAGE(OFFSET('Baseline QTR'!$C9,0,4*(COLUMNS('Baseline QTR'!$C9:F9)-1),1,4))</f>
        <v>1.625</v>
      </c>
      <c r="G9" s="48">
        <f ca="1">AVERAGE(OFFSET('Baseline QTR'!$C9,0,4*(COLUMNS('Baseline QTR'!$C9:G9)-1),1,4))</f>
        <v>1.5666666666666669</v>
      </c>
      <c r="H9" s="48">
        <f ca="1">AVERAGE(OFFSET('Baseline QTR'!$C9,0,4*(COLUMNS('Baseline QTR'!$C9:H9)-1),1,4))</f>
        <v>1.6083333333333334</v>
      </c>
      <c r="I9" s="48">
        <f ca="1">AVERAGE(OFFSET('Baseline QTR'!$C9,0,4*(COLUMNS('Baseline QTR'!$C9:I9)-1),1,4))</f>
        <v>1.6250000000000002</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0.7583333333333333</v>
      </c>
      <c r="AH9" s="49">
        <f ca="1">AVERAGE(OFFSET('Baseline QTR'!$C9,0,4*(COLUMNS('Baseline QTR'!$C9:AH9)-1),1,4))</f>
        <v>0.73333333333333339</v>
      </c>
      <c r="AI9" s="49">
        <f ca="1">AVERAGE(OFFSET('Baseline QTR'!$C9,0,4*(COLUMNS('Baseline QTR'!$C9:AI9)-1),1,4))</f>
        <v>0.70833333333333326</v>
      </c>
      <c r="AJ9" s="49">
        <f ca="1">AVERAGE(OFFSET('Baseline QTR'!$C9,0,4*(COLUMNS('Baseline QTR'!$C9:AJ9)-1),1,4))</f>
        <v>0.7</v>
      </c>
      <c r="AK9" s="50">
        <f ca="1">AVERAGE(OFFSET('Baseline QTR'!$C9,0,4*(COLUMNS('Baseline QTR'!$C9:AK9)-1),1,4))</f>
        <v>0.71949827499999996</v>
      </c>
      <c r="AL9" s="50">
        <f ca="1">AVERAGE(OFFSET('Baseline QTR'!$C9,0,4*(COLUMNS('Baseline QTR'!$C9:AL9)-1),1,4))</f>
        <v>0.74353042499999999</v>
      </c>
      <c r="AM9" s="50">
        <f ca="1">AVERAGE(OFFSET('Baseline QTR'!$C9,0,4*(COLUMNS('Baseline QTR'!$C9:AM9)-1),1,4))</f>
        <v>0.74834794999999998</v>
      </c>
      <c r="AN9" s="50">
        <f ca="1">AVERAGE(OFFSET('Baseline QTR'!$C9,0,4*(COLUMNS('Baseline QTR'!$C9:AN9)-1),1,4))</f>
        <v>0.74929564999999998</v>
      </c>
      <c r="AO9" s="50">
        <f ca="1">AVERAGE(OFFSET('Baseline QTR'!$C9,0,4*(COLUMNS('Baseline QTR'!$C9:AO9)-1),1,4))</f>
        <v>0.74948137500000001</v>
      </c>
      <c r="AP9" s="50">
        <f ca="1">AVERAGE(OFFSET('Baseline QTR'!$C9,0,4*(COLUMNS('Baseline QTR'!$C9:AP9)-1),1,4))</f>
        <v>0.74951777499999994</v>
      </c>
      <c r="AQ9" s="50">
        <f ca="1">AVERAGE(OFFSET('Baseline QTR'!$C9,0,4*(COLUMNS('Baseline QTR'!$C9:AQ9)-1),1,4))</f>
        <v>0.74952487499999987</v>
      </c>
    </row>
    <row r="10" spans="1:43"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58.674999999999997</v>
      </c>
      <c r="G10" s="48">
        <f ca="1">AVERAGE(OFFSET('Baseline QTR'!$C10,0,4*(COLUMNS('Baseline QTR'!$C10:G10)-1),1,4))</f>
        <v>57.891666666666666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66.425000000000011</v>
      </c>
      <c r="K10" s="48">
        <f ca="1">AVERAGE(OFFSET('Baseline QTR'!$C10,0,4*(COLUMNS('Baseline QTR'!$C10:K10)-1),1,4))</f>
        <v>71.783333333333331</v>
      </c>
      <c r="L10" s="48">
        <f ca="1">AVERAGE(OFFSET('Baseline QTR'!$C10,0,4*(COLUMNS('Baseline QTR'!$C10:L10)-1),1,4))</f>
        <v>77.95</v>
      </c>
      <c r="M10" s="48">
        <f ca="1">AVERAGE(OFFSET('Baseline QTR'!$C10,0,4*(COLUMNS('Baseline QTR'!$C10:M10)-1),1,4))</f>
        <v>83.25</v>
      </c>
      <c r="N10" s="48">
        <f ca="1">AVERAGE(OFFSET('Baseline QTR'!$C10,0,4*(COLUMNS('Baseline QTR'!$C10:N10)-1),1,4))</f>
        <v>81.24166666666666</v>
      </c>
      <c r="O10" s="48">
        <f ca="1">AVERAGE(OFFSET('Baseline QTR'!$C10,0,4*(COLUMNS('Baseline QTR'!$C10:O10)-1),1,4))</f>
        <v>75.825000000000003</v>
      </c>
      <c r="P10" s="48">
        <f ca="1">AVERAGE(OFFSET('Baseline QTR'!$C10,0,4*(COLUMNS('Baseline QTR'!$C10:P10)-1),1,4))</f>
        <v>74.3</v>
      </c>
      <c r="Q10" s="48">
        <f ca="1">AVERAGE(OFFSET('Baseline QTR'!$C10,0,4*(COLUMNS('Baseline QTR'!$C10:Q10)-1),1,4))</f>
        <v>76.666666666666671</v>
      </c>
      <c r="R10" s="48">
        <f ca="1">AVERAGE(OFFSET('Baseline QTR'!$C10,0,4*(COLUMNS('Baseline QTR'!$C10:R10)-1),1,4))</f>
        <v>82.508333333333326</v>
      </c>
      <c r="S10" s="48">
        <f ca="1">AVERAGE(OFFSET('Baseline QTR'!$C10,0,4*(COLUMNS('Baseline QTR'!$C10:S10)-1),1,4))</f>
        <v>90.958333333333343</v>
      </c>
      <c r="T10" s="48">
        <f ca="1">AVERAGE(OFFSET('Baseline QTR'!$C10,0,4*(COLUMNS('Baseline QTR'!$C10:T10)-1),1,4))</f>
        <v>99.166666666666686</v>
      </c>
      <c r="U10" s="48">
        <f ca="1">AVERAGE(OFFSET('Baseline QTR'!$C10,0,4*(COLUMNS('Baseline QTR'!$C10:U10)-1),1,4))</f>
        <v>96.183333333333351</v>
      </c>
      <c r="V10" s="48">
        <f ca="1">AVERAGE(OFFSET('Baseline QTR'!$C10,0,4*(COLUMNS('Baseline QTR'!$C10:V10)-1),1,4))</f>
        <v>74.766666666666666</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71.800000000000011</v>
      </c>
      <c r="AA10" s="48">
        <f ca="1">AVERAGE(OFFSET('Baseline QTR'!$C10,0,4*(COLUMNS('Baseline QTR'!$C10:AA10)-1),1,4))</f>
        <v>77.983333333333334</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96.791666666666671</v>
      </c>
      <c r="AE10" s="48">
        <f ca="1">AVERAGE(OFFSET('Baseline QTR'!$C10,0,4*(COLUMNS('Baseline QTR'!$C10:AE10)-1),1,4))</f>
        <v>102.04166666666666</v>
      </c>
      <c r="AF10" s="48">
        <f ca="1">AVERAGE(OFFSET('Baseline QTR'!$C10,0,4*(COLUMNS('Baseline QTR'!$C10:AF10)-1),1,4))</f>
        <v>103.6</v>
      </c>
      <c r="AG10" s="49">
        <f ca="1">AVERAGE(OFFSET('Baseline QTR'!$C10,0,4*(COLUMNS('Baseline QTR'!$C10:AG10)-1),1,4))</f>
        <v>99.816666666666677</v>
      </c>
      <c r="AH10" s="49">
        <f ca="1">AVERAGE(OFFSET('Baseline QTR'!$C10,0,4*(COLUMNS('Baseline QTR'!$C10:AH10)-1),1,4))</f>
        <v>104.01666666666665</v>
      </c>
      <c r="AI10" s="49">
        <f ca="1">AVERAGE(OFFSET('Baseline QTR'!$C10,0,4*(COLUMNS('Baseline QTR'!$C10:AI10)-1),1,4))</f>
        <v>105.47500000000001</v>
      </c>
      <c r="AJ10" s="49">
        <f ca="1">AVERAGE(OFFSET('Baseline QTR'!$C10,0,4*(COLUMNS('Baseline QTR'!$C10:AJ10)-1),1,4))</f>
        <v>105.30833333333334</v>
      </c>
      <c r="AK10" s="50">
        <f ca="1">AVERAGE(OFFSET('Baseline QTR'!$C10,0,4*(COLUMNS('Baseline QTR'!$C10:AK10)-1),1,4))</f>
        <v>105.5158</v>
      </c>
      <c r="AL10" s="50">
        <f ca="1">AVERAGE(OFFSET('Baseline QTR'!$C10,0,4*(COLUMNS('Baseline QTR'!$C10:AL10)-1),1,4))</f>
        <v>104.38464999999999</v>
      </c>
      <c r="AM10" s="50">
        <f ca="1">AVERAGE(OFFSET('Baseline QTR'!$C10,0,4*(COLUMNS('Baseline QTR'!$C10:AM10)-1),1,4))</f>
        <v>105.838375</v>
      </c>
      <c r="AN10" s="50">
        <f ca="1">AVERAGE(OFFSET('Baseline QTR'!$C10,0,4*(COLUMNS('Baseline QTR'!$C10:AN10)-1),1,4))</f>
        <v>108.13934999999999</v>
      </c>
      <c r="AO10" s="50">
        <f ca="1">AVERAGE(OFFSET('Baseline QTR'!$C10,0,4*(COLUMNS('Baseline QTR'!$C10:AO10)-1),1,4))</f>
        <v>111.14055</v>
      </c>
      <c r="AP10" s="50">
        <f ca="1">AVERAGE(OFFSET('Baseline QTR'!$C10,0,4*(COLUMNS('Baseline QTR'!$C10:AP10)-1),1,4))</f>
        <v>114.3732</v>
      </c>
      <c r="AQ10" s="50">
        <f ca="1">AVERAGE(OFFSET('Baseline QTR'!$C10,0,4*(COLUMNS('Baseline QTR'!$C10:AQ10)-1),1,4))</f>
        <v>117.03190000000001</v>
      </c>
    </row>
    <row r="11" spans="1:43" x14ac:dyDescent="0.2">
      <c r="A11" t="str">
        <f>'Baseline QTR'!A11</f>
        <v>KS_NMFG</v>
      </c>
      <c r="B11" t="str">
        <f>'Baseline QTR'!B11</f>
        <v xml:space="preserve">   Manufacturing</v>
      </c>
      <c r="C11" s="48">
        <f ca="1">AVERAGE(OFFSET('Baseline QTR'!$C11,0,4*(COLUMNS('Baseline QTR'!$C11:C11)-1),1,4))</f>
        <v>212.72499999999999</v>
      </c>
      <c r="D11" s="48">
        <f ca="1">AVERAGE(OFFSET('Baseline QTR'!$C11,0,4*(COLUMNS('Baseline QTR'!$C11:D11)-1),1,4))</f>
        <v>208.67500000000001</v>
      </c>
      <c r="E11" s="48">
        <f ca="1">AVERAGE(OFFSET('Baseline QTR'!$C11,0,4*(COLUMNS('Baseline QTR'!$C11:E11)-1),1,4))</f>
        <v>204.7</v>
      </c>
      <c r="F11" s="48">
        <f ca="1">AVERAGE(OFFSET('Baseline QTR'!$C11,0,4*(COLUMNS('Baseline QTR'!$C11:F11)-1),1,4))</f>
        <v>194.51666666666665</v>
      </c>
      <c r="G11" s="48">
        <f ca="1">AVERAGE(OFFSET('Baseline QTR'!$C11,0,4*(COLUMNS('Baseline QTR'!$C11:G11)-1),1,4))</f>
        <v>184.26666666666668</v>
      </c>
      <c r="H11" s="48">
        <f ca="1">AVERAGE(OFFSET('Baseline QTR'!$C11,0,4*(COLUMNS('Baseline QTR'!$C11:H11)-1),1,4))</f>
        <v>178.19999999999996</v>
      </c>
      <c r="I11" s="48">
        <f ca="1">AVERAGE(OFFSET('Baseline QTR'!$C11,0,4*(COLUMNS('Baseline QTR'!$C11:I11)-1),1,4))</f>
        <v>186.59999999999997</v>
      </c>
      <c r="J11" s="48">
        <f ca="1">AVERAGE(OFFSET('Baseline QTR'!$C11,0,4*(COLUMNS('Baseline QTR'!$C11:J11)-1),1,4))</f>
        <v>208.95833333333331</v>
      </c>
      <c r="K11" s="48">
        <f ca="1">AVERAGE(OFFSET('Baseline QTR'!$C11,0,4*(COLUMNS('Baseline QTR'!$C11:K11)-1),1,4))</f>
        <v>219.45</v>
      </c>
      <c r="L11" s="48">
        <f ca="1">AVERAGE(OFFSET('Baseline QTR'!$C11,0,4*(COLUMNS('Baseline QTR'!$C11:L11)-1),1,4))</f>
        <v>204.43333333333331</v>
      </c>
      <c r="M11" s="48">
        <f ca="1">AVERAGE(OFFSET('Baseline QTR'!$C11,0,4*(COLUMNS('Baseline QTR'!$C11:M11)-1),1,4))</f>
        <v>190.27500000000001</v>
      </c>
      <c r="N11" s="48">
        <f ca="1">AVERAGE(OFFSET('Baseline QTR'!$C11,0,4*(COLUMNS('Baseline QTR'!$C11:N11)-1),1,4))</f>
        <v>183.26666666666668</v>
      </c>
      <c r="O11" s="48">
        <f ca="1">AVERAGE(OFFSET('Baseline QTR'!$C11,0,4*(COLUMNS('Baseline QTR'!$C11:O11)-1),1,4))</f>
        <v>163.75</v>
      </c>
      <c r="P11" s="48">
        <f ca="1">AVERAGE(OFFSET('Baseline QTR'!$C11,0,4*(COLUMNS('Baseline QTR'!$C11:P11)-1),1,4))</f>
        <v>148.88333333333333</v>
      </c>
      <c r="Q11" s="48">
        <f ca="1">AVERAGE(OFFSET('Baseline QTR'!$C11,0,4*(COLUMNS('Baseline QTR'!$C11:Q11)-1),1,4))</f>
        <v>145.39166666666665</v>
      </c>
      <c r="R11" s="48">
        <f ca="1">AVERAGE(OFFSET('Baseline QTR'!$C11,0,4*(COLUMNS('Baseline QTR'!$C11:R11)-1),1,4))</f>
        <v>151.51666666666665</v>
      </c>
      <c r="S11" s="48">
        <f ca="1">AVERAGE(OFFSET('Baseline QTR'!$C11,0,4*(COLUMNS('Baseline QTR'!$C11:S11)-1),1,4))</f>
        <v>160.71666666666664</v>
      </c>
      <c r="T11" s="48">
        <f ca="1">AVERAGE(OFFSET('Baseline QTR'!$C11,0,4*(COLUMNS('Baseline QTR'!$C11:T11)-1),1,4))</f>
        <v>166.95833333333334</v>
      </c>
      <c r="U11" s="48">
        <f ca="1">AVERAGE(OFFSET('Baseline QTR'!$C11,0,4*(COLUMNS('Baseline QTR'!$C11:U11)-1),1,4))</f>
        <v>167.45000000000002</v>
      </c>
      <c r="V11" s="48">
        <f ca="1">AVERAGE(OFFSET('Baseline QTR'!$C11,0,4*(COLUMNS('Baseline QTR'!$C11:V11)-1),1,4))</f>
        <v>155.70833333333334</v>
      </c>
      <c r="W11" s="48">
        <f ca="1">AVERAGE(OFFSET('Baseline QTR'!$C11,0,4*(COLUMNS('Baseline QTR'!$C11:W11)-1),1,4))</f>
        <v>150.69166666666666</v>
      </c>
      <c r="X11" s="48">
        <f ca="1">AVERAGE(OFFSET('Baseline QTR'!$C11,0,4*(COLUMNS('Baseline QTR'!$C11:X11)-1),1,4))</f>
        <v>158.45833333333331</v>
      </c>
      <c r="Y11" s="48">
        <f ca="1">AVERAGE(OFFSET('Baseline QTR'!$C11,0,4*(COLUMNS('Baseline QTR'!$C11:Y11)-1),1,4))</f>
        <v>167.25833333333333</v>
      </c>
      <c r="Z11" s="48">
        <f ca="1">AVERAGE(OFFSET('Baseline QTR'!$C11,0,4*(COLUMNS('Baseline QTR'!$C11:Z11)-1),1,4))</f>
        <v>170.49166666666667</v>
      </c>
      <c r="AA11" s="48">
        <f ca="1">AVERAGE(OFFSET('Baseline QTR'!$C11,0,4*(COLUMNS('Baseline QTR'!$C11:AA11)-1),1,4))</f>
        <v>170.15</v>
      </c>
      <c r="AB11" s="48">
        <f ca="1">AVERAGE(OFFSET('Baseline QTR'!$C11,0,4*(COLUMNS('Baseline QTR'!$C11:AB11)-1),1,4))</f>
        <v>171.05833333333334</v>
      </c>
      <c r="AC11" s="48">
        <f ca="1">AVERAGE(OFFSET('Baseline QTR'!$C11,0,4*(COLUMNS('Baseline QTR'!$C11:AC11)-1),1,4))</f>
        <v>168.53333333333333</v>
      </c>
      <c r="AD11" s="48">
        <f ca="1">AVERAGE(OFFSET('Baseline QTR'!$C11,0,4*(COLUMNS('Baseline QTR'!$C11:AD11)-1),1,4))</f>
        <v>161.55833333333334</v>
      </c>
      <c r="AE11" s="48">
        <f ca="1">AVERAGE(OFFSET('Baseline QTR'!$C11,0,4*(COLUMNS('Baseline QTR'!$C11:AE11)-1),1,4))</f>
        <v>161.42500000000001</v>
      </c>
      <c r="AF11" s="48">
        <f ca="1">AVERAGE(OFFSET('Baseline QTR'!$C11,0,4*(COLUMNS('Baseline QTR'!$C11:AF11)-1),1,4))</f>
        <v>166.54999999999998</v>
      </c>
      <c r="AG11" s="49">
        <f ca="1">AVERAGE(OFFSET('Baseline QTR'!$C11,0,4*(COLUMNS('Baseline QTR'!$C11:AG11)-1),1,4))</f>
        <v>152.06666666666666</v>
      </c>
      <c r="AH11" s="49">
        <f ca="1">AVERAGE(OFFSET('Baseline QTR'!$C11,0,4*(COLUMNS('Baseline QTR'!$C11:AH11)-1),1,4))</f>
        <v>139.09166666666667</v>
      </c>
      <c r="AI11" s="49">
        <f ca="1">AVERAGE(OFFSET('Baseline QTR'!$C11,0,4*(COLUMNS('Baseline QTR'!$C11:AI11)-1),1,4))</f>
        <v>143.25</v>
      </c>
      <c r="AJ11" s="49">
        <f ca="1">AVERAGE(OFFSET('Baseline QTR'!$C11,0,4*(COLUMNS('Baseline QTR'!$C11:AJ11)-1),1,4))</f>
        <v>147.50833333333335</v>
      </c>
      <c r="AK11" s="50">
        <f ca="1">AVERAGE(OFFSET('Baseline QTR'!$C11,0,4*(COLUMNS('Baseline QTR'!$C11:AK11)-1),1,4))</f>
        <v>150.81866666666664</v>
      </c>
      <c r="AL11" s="50">
        <f ca="1">AVERAGE(OFFSET('Baseline QTR'!$C11,0,4*(COLUMNS('Baseline QTR'!$C11:AL11)-1),1,4))</f>
        <v>152.12395000000001</v>
      </c>
      <c r="AM11" s="50">
        <f ca="1">AVERAGE(OFFSET('Baseline QTR'!$C11,0,4*(COLUMNS('Baseline QTR'!$C11:AM11)-1),1,4))</f>
        <v>152.88645000000002</v>
      </c>
      <c r="AN11" s="50">
        <f ca="1">AVERAGE(OFFSET('Baseline QTR'!$C11,0,4*(COLUMNS('Baseline QTR'!$C11:AN11)-1),1,4))</f>
        <v>152.56547499999999</v>
      </c>
      <c r="AO11" s="50">
        <f ca="1">AVERAGE(OFFSET('Baseline QTR'!$C11,0,4*(COLUMNS('Baseline QTR'!$C11:AO11)-1),1,4))</f>
        <v>152.075175</v>
      </c>
      <c r="AP11" s="50">
        <f ca="1">AVERAGE(OFFSET('Baseline QTR'!$C11,0,4*(COLUMNS('Baseline QTR'!$C11:AP11)-1),1,4))</f>
        <v>151.980425</v>
      </c>
      <c r="AQ11" s="50">
        <f ca="1">AVERAGE(OFFSET('Baseline QTR'!$C11,0,4*(COLUMNS('Baseline QTR'!$C11:AQ11)-1),1,4))</f>
        <v>152.07335</v>
      </c>
    </row>
    <row r="12" spans="1:43"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66.775000000000006</v>
      </c>
      <c r="AJ12" s="49">
        <f ca="1">AVERAGE(OFFSET('Baseline QTR'!$C12,0,4*(COLUMNS('Baseline QTR'!$C12:AJ12)-1),1,4))</f>
        <v>72.608333333333334</v>
      </c>
      <c r="AK12" s="50">
        <f ca="1">AVERAGE(OFFSET('Baseline QTR'!$C12,0,4*(COLUMNS('Baseline QTR'!$C12:AK12)-1),1,4))</f>
        <v>76.186073333333326</v>
      </c>
      <c r="AL12" s="50">
        <f ca="1">AVERAGE(OFFSET('Baseline QTR'!$C12,0,4*(COLUMNS('Baseline QTR'!$C12:AL12)-1),1,4))</f>
        <v>78.649177500000008</v>
      </c>
      <c r="AM12" s="50">
        <f ca="1">AVERAGE(OFFSET('Baseline QTR'!$C12,0,4*(COLUMNS('Baseline QTR'!$C12:AM12)-1),1,4))</f>
        <v>80.46271999999999</v>
      </c>
      <c r="AN12" s="50">
        <f ca="1">AVERAGE(OFFSET('Baseline QTR'!$C12,0,4*(COLUMNS('Baseline QTR'!$C12:AN12)-1),1,4))</f>
        <v>80.599215000000001</v>
      </c>
      <c r="AO12" s="50">
        <f ca="1">AVERAGE(OFFSET('Baseline QTR'!$C12,0,4*(COLUMNS('Baseline QTR'!$C12:AO12)-1),1,4))</f>
        <v>80.444054999999992</v>
      </c>
      <c r="AP12" s="50">
        <f ca="1">AVERAGE(OFFSET('Baseline QTR'!$C12,0,4*(COLUMNS('Baseline QTR'!$C12:AP12)-1),1,4))</f>
        <v>80.283784999999995</v>
      </c>
      <c r="AQ12" s="50">
        <f ca="1">AVERAGE(OFFSET('Baseline QTR'!$C12,0,4*(COLUMNS('Baseline QTR'!$C12:AQ12)-1),1,4))</f>
        <v>80.119437500000004</v>
      </c>
    </row>
    <row r="13" spans="1:43" x14ac:dyDescent="0.2">
      <c r="A13" t="str">
        <f>'Baseline QTR'!A13</f>
        <v>KS_NSRV</v>
      </c>
      <c r="B13" t="str">
        <f>'Baseline QTR'!B13</f>
        <v xml:space="preserve"> Services providing</v>
      </c>
      <c r="C13" s="48">
        <f ca="1">AVERAGE(OFFSET('Baseline QTR'!$C13,0,4*(COLUMNS('Baseline QTR'!$C13:C13)-1),1,4))</f>
        <v>832.07500000000005</v>
      </c>
      <c r="D13" s="48">
        <f ca="1">AVERAGE(OFFSET('Baseline QTR'!$C13,0,4*(COLUMNS('Baseline QTR'!$C13:D13)-1),1,4))</f>
        <v>843.75</v>
      </c>
      <c r="E13" s="48">
        <f ca="1">AVERAGE(OFFSET('Baseline QTR'!$C13,0,4*(COLUMNS('Baseline QTR'!$C13:E13)-1),1,4))</f>
        <v>860.3</v>
      </c>
      <c r="F13" s="48">
        <f ca="1">AVERAGE(OFFSET('Baseline QTR'!$C13,0,4*(COLUMNS('Baseline QTR'!$C13:F13)-1),1,4))</f>
        <v>885.35833333333335</v>
      </c>
      <c r="G13" s="48">
        <f ca="1">AVERAGE(OFFSET('Baseline QTR'!$C13,0,4*(COLUMNS('Baseline QTR'!$C13:G13)-1),1,4))</f>
        <v>908.40833333333342</v>
      </c>
      <c r="H13" s="48">
        <f ca="1">AVERAGE(OFFSET('Baseline QTR'!$C13,0,4*(COLUMNS('Baseline QTR'!$C13:H13)-1),1,4))</f>
        <v>935.44999999999993</v>
      </c>
      <c r="I13" s="48">
        <f ca="1">AVERAGE(OFFSET('Baseline QTR'!$C13,0,4*(COLUMNS('Baseline QTR'!$C13:I13)-1),1,4))</f>
        <v>969</v>
      </c>
      <c r="J13" s="48">
        <f ca="1">AVERAGE(OFFSET('Baseline QTR'!$C13,0,4*(COLUMNS('Baseline QTR'!$C13:J13)-1),1,4))</f>
        <v>1010.7333333333333</v>
      </c>
      <c r="K13" s="48">
        <f ca="1">AVERAGE(OFFSET('Baseline QTR'!$C13,0,4*(COLUMNS('Baseline QTR'!$C13:K13)-1),1,4))</f>
        <v>1056.7666666666669</v>
      </c>
      <c r="L13" s="48">
        <f ca="1">AVERAGE(OFFSET('Baseline QTR'!$C13,0,4*(COLUMNS('Baseline QTR'!$C13:L13)-1),1,4))</f>
        <v>1100.8249999999998</v>
      </c>
      <c r="M13" s="48">
        <f ca="1">AVERAGE(OFFSET('Baseline QTR'!$C13,0,4*(COLUMNS('Baseline QTR'!$C13:M13)-1),1,4))</f>
        <v>1141.2083333333333</v>
      </c>
      <c r="N13" s="48">
        <f ca="1">AVERAGE(OFFSET('Baseline QTR'!$C13,0,4*(COLUMNS('Baseline QTR'!$C13:N13)-1),1,4))</f>
        <v>1133.2249999999999</v>
      </c>
      <c r="O13" s="48">
        <f ca="1">AVERAGE(OFFSET('Baseline QTR'!$C13,0,4*(COLUMNS('Baseline QTR'!$C13:O13)-1),1,4))</f>
        <v>1110.175</v>
      </c>
      <c r="P13" s="48">
        <f ca="1">AVERAGE(OFFSET('Baseline QTR'!$C13,0,4*(COLUMNS('Baseline QTR'!$C13:P13)-1),1,4))</f>
        <v>1116.6833333333334</v>
      </c>
      <c r="Q13" s="48">
        <f ca="1">AVERAGE(OFFSET('Baseline QTR'!$C13,0,4*(COLUMNS('Baseline QTR'!$C13:Q13)-1),1,4))</f>
        <v>1127.7833333333333</v>
      </c>
      <c r="R13" s="48">
        <f ca="1">AVERAGE(OFFSET('Baseline QTR'!$C13,0,4*(COLUMNS('Baseline QTR'!$C13:R13)-1),1,4))</f>
        <v>1150.3499999999999</v>
      </c>
      <c r="S13" s="48">
        <f ca="1">AVERAGE(OFFSET('Baseline QTR'!$C13,0,4*(COLUMNS('Baseline QTR'!$C13:S13)-1),1,4))</f>
        <v>1177.5</v>
      </c>
      <c r="T13" s="48">
        <f ca="1">AVERAGE(OFFSET('Baseline QTR'!$C13,0,4*(COLUMNS('Baseline QTR'!$C13:T13)-1),1,4))</f>
        <v>1207.4583333333333</v>
      </c>
      <c r="U13" s="48">
        <f ca="1">AVERAGE(OFFSET('Baseline QTR'!$C13,0,4*(COLUMNS('Baseline QTR'!$C13:U13)-1),1,4))</f>
        <v>1228.325</v>
      </c>
      <c r="V13" s="48">
        <f ca="1">AVERAGE(OFFSET('Baseline QTR'!$C13,0,4*(COLUMNS('Baseline QTR'!$C13:V13)-1),1,4))</f>
        <v>1185.9416666666666</v>
      </c>
      <c r="W13" s="48">
        <f ca="1">AVERAGE(OFFSET('Baseline QTR'!$C13,0,4*(COLUMNS('Baseline QTR'!$C13:W13)-1),1,4))</f>
        <v>1179.6916666666666</v>
      </c>
      <c r="X13" s="48">
        <f ca="1">AVERAGE(OFFSET('Baseline QTR'!$C13,0,4*(COLUMNS('Baseline QTR'!$C13:X13)-1),1,4))</f>
        <v>1200.3000000000002</v>
      </c>
      <c r="Y13" s="48">
        <f ca="1">AVERAGE(OFFSET('Baseline QTR'!$C13,0,4*(COLUMNS('Baseline QTR'!$C13:Y13)-1),1,4))</f>
        <v>1226.0083333333332</v>
      </c>
      <c r="Z13" s="48">
        <f ca="1">AVERAGE(OFFSET('Baseline QTR'!$C13,0,4*(COLUMNS('Baseline QTR'!$C13:Z13)-1),1,4))</f>
        <v>1258.8083333333334</v>
      </c>
      <c r="AA13" s="48">
        <f ca="1">AVERAGE(OFFSET('Baseline QTR'!$C13,0,4*(COLUMNS('Baseline QTR'!$C13:AA13)-1),1,4))</f>
        <v>1294.425</v>
      </c>
      <c r="AB13" s="48">
        <f ca="1">AVERAGE(OFFSET('Baseline QTR'!$C13,0,4*(COLUMNS('Baseline QTR'!$C13:AB13)-1),1,4))</f>
        <v>1334.25</v>
      </c>
      <c r="AC13" s="48">
        <f ca="1">AVERAGE(OFFSET('Baseline QTR'!$C13,0,4*(COLUMNS('Baseline QTR'!$C13:AC13)-1),1,4))</f>
        <v>1382.2750000000001</v>
      </c>
      <c r="AD13" s="48">
        <f ca="1">AVERAGE(OFFSET('Baseline QTR'!$C13,0,4*(COLUMNS('Baseline QTR'!$C13:AD13)-1),1,4))</f>
        <v>1425.7333333333331</v>
      </c>
      <c r="AE13" s="48">
        <f ca="1">AVERAGE(OFFSET('Baseline QTR'!$C13,0,4*(COLUMNS('Baseline QTR'!$C13:AE13)-1),1,4))</f>
        <v>1458.6916666666666</v>
      </c>
      <c r="AF13" s="48">
        <f ca="1">AVERAGE(OFFSET('Baseline QTR'!$C13,0,4*(COLUMNS('Baseline QTR'!$C13:AF13)-1),1,4))</f>
        <v>1492.3916666666664</v>
      </c>
      <c r="AG13" s="49">
        <f ca="1">AVERAGE(OFFSET('Baseline QTR'!$C13,0,4*(COLUMNS('Baseline QTR'!$C13:AG13)-1),1,4))</f>
        <v>1408.7416666666666</v>
      </c>
      <c r="AH13" s="49">
        <f ca="1">AVERAGE(OFFSET('Baseline QTR'!$C13,0,4*(COLUMNS('Baseline QTR'!$C13:AH13)-1),1,4))</f>
        <v>1445.0416666666667</v>
      </c>
      <c r="AI13" s="49">
        <f ca="1">AVERAGE(OFFSET('Baseline QTR'!$C13,0,4*(COLUMNS('Baseline QTR'!$C13:AI13)-1),1,4))</f>
        <v>1515.3</v>
      </c>
      <c r="AJ13" s="49">
        <f ca="1">AVERAGE(OFFSET('Baseline QTR'!$C13,0,4*(COLUMNS('Baseline QTR'!$C13:AJ13)-1),1,4))</f>
        <v>1531.25</v>
      </c>
      <c r="AK13" s="50">
        <f ca="1">AVERAGE(OFFSET('Baseline QTR'!$C13,0,4*(COLUMNS('Baseline QTR'!$C13:AK13)-1),1,4))</f>
        <v>1540.0413333333331</v>
      </c>
      <c r="AL13" s="50">
        <f ca="1">AVERAGE(OFFSET('Baseline QTR'!$C13,0,4*(COLUMNS('Baseline QTR'!$C13:AL13)-1),1,4))</f>
        <v>1568.9725000000001</v>
      </c>
      <c r="AM13" s="50">
        <f ca="1">AVERAGE(OFFSET('Baseline QTR'!$C13,0,4*(COLUMNS('Baseline QTR'!$C13:AM13)-1),1,4))</f>
        <v>1582.85475</v>
      </c>
      <c r="AN13" s="50">
        <f ca="1">AVERAGE(OFFSET('Baseline QTR'!$C13,0,4*(COLUMNS('Baseline QTR'!$C13:AN13)-1),1,4))</f>
        <v>1592.5702499999998</v>
      </c>
      <c r="AO13" s="50">
        <f ca="1">AVERAGE(OFFSET('Baseline QTR'!$C13,0,4*(COLUMNS('Baseline QTR'!$C13:AO13)-1),1,4))</f>
        <v>1611.19075</v>
      </c>
      <c r="AP13" s="50">
        <f ca="1">AVERAGE(OFFSET('Baseline QTR'!$C13,0,4*(COLUMNS('Baseline QTR'!$C13:AP13)-1),1,4))</f>
        <v>1632.5297499999999</v>
      </c>
      <c r="AQ13" s="50">
        <f ca="1">AVERAGE(OFFSET('Baseline QTR'!$C13,0,4*(COLUMNS('Baseline QTR'!$C13:AQ13)-1),1,4))</f>
        <v>1651.4697499999997</v>
      </c>
    </row>
    <row r="14" spans="1:43" x14ac:dyDescent="0.2">
      <c r="A14" t="str">
        <f>'Baseline QTR'!A14</f>
        <v>KS_NTRD</v>
      </c>
      <c r="B14" t="str">
        <f>'Baseline QTR'!B14</f>
        <v xml:space="preserve">   Wholesale and retail trade</v>
      </c>
      <c r="C14" s="48">
        <f ca="1">AVERAGE(OFFSET('Baseline QTR'!$C14,0,4*(COLUMNS('Baseline QTR'!$C14:C14)-1),1,4))</f>
        <v>177.47500000000002</v>
      </c>
      <c r="D14" s="48">
        <f ca="1">AVERAGE(OFFSET('Baseline QTR'!$C14,0,4*(COLUMNS('Baseline QTR'!$C14:D14)-1),1,4))</f>
        <v>175.2</v>
      </c>
      <c r="E14" s="48">
        <f ca="1">AVERAGE(OFFSET('Baseline QTR'!$C14,0,4*(COLUMNS('Baseline QTR'!$C14:E14)-1),1,4))</f>
        <v>175.91666666666666</v>
      </c>
      <c r="F14" s="48">
        <f ca="1">AVERAGE(OFFSET('Baseline QTR'!$C14,0,4*(COLUMNS('Baseline QTR'!$C14:F14)-1),1,4))</f>
        <v>177.8416666666667</v>
      </c>
      <c r="G14" s="48">
        <f ca="1">AVERAGE(OFFSET('Baseline QTR'!$C14,0,4*(COLUMNS('Baseline QTR'!$C14:G14)-1),1,4))</f>
        <v>179.79999999999998</v>
      </c>
      <c r="H14" s="48">
        <f ca="1">AVERAGE(OFFSET('Baseline QTR'!$C14,0,4*(COLUMNS('Baseline QTR'!$C14:H14)-1),1,4))</f>
        <v>184.89166666666668</v>
      </c>
      <c r="I14" s="48">
        <f ca="1">AVERAGE(OFFSET('Baseline QTR'!$C14,0,4*(COLUMNS('Baseline QTR'!$C14:I14)-1),1,4))</f>
        <v>192.29166666666669</v>
      </c>
      <c r="J14" s="48">
        <f ca="1">AVERAGE(OFFSET('Baseline QTR'!$C14,0,4*(COLUMNS('Baseline QTR'!$C14:J14)-1),1,4))</f>
        <v>198.74166666666667</v>
      </c>
      <c r="K14" s="48">
        <f ca="1">AVERAGE(OFFSET('Baseline QTR'!$C14,0,4*(COLUMNS('Baseline QTR'!$C14:K14)-1),1,4))</f>
        <v>206.48333333333335</v>
      </c>
      <c r="L14" s="48">
        <f ca="1">AVERAGE(OFFSET('Baseline QTR'!$C14,0,4*(COLUMNS('Baseline QTR'!$C14:L14)-1),1,4))</f>
        <v>214.95000000000002</v>
      </c>
      <c r="M14" s="48">
        <f ca="1">AVERAGE(OFFSET('Baseline QTR'!$C14,0,4*(COLUMNS('Baseline QTR'!$C14:M14)-1),1,4))</f>
        <v>221.2833333333333</v>
      </c>
      <c r="N14" s="48">
        <f ca="1">AVERAGE(OFFSET('Baseline QTR'!$C14,0,4*(COLUMNS('Baseline QTR'!$C14:N14)-1),1,4))</f>
        <v>215.73333333333335</v>
      </c>
      <c r="O14" s="48">
        <f ca="1">AVERAGE(OFFSET('Baseline QTR'!$C14,0,4*(COLUMNS('Baseline QTR'!$C14:O14)-1),1,4))</f>
        <v>204.80833333333334</v>
      </c>
      <c r="P14" s="48">
        <f ca="1">AVERAGE(OFFSET('Baseline QTR'!$C14,0,4*(COLUMNS('Baseline QTR'!$C14:P14)-1),1,4))</f>
        <v>205.59166666666667</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215.95000000000002</v>
      </c>
      <c r="U14" s="48">
        <f ca="1">AVERAGE(OFFSET('Baseline QTR'!$C14,0,4*(COLUMNS('Baseline QTR'!$C14:U14)-1),1,4))</f>
        <v>217.29999999999998</v>
      </c>
      <c r="V14" s="48">
        <f ca="1">AVERAGE(OFFSET('Baseline QTR'!$C14,0,4*(COLUMNS('Baseline QTR'!$C14:V14)-1),1,4))</f>
        <v>202.84166666666667</v>
      </c>
      <c r="W14" s="48">
        <f ca="1">AVERAGE(OFFSET('Baseline QTR'!$C14,0,4*(COLUMNS('Baseline QTR'!$C14:W14)-1),1,4))</f>
        <v>197.24166666666667</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208.69166666666669</v>
      </c>
      <c r="AA14" s="48">
        <f ca="1">AVERAGE(OFFSET('Baseline QTR'!$C14,0,4*(COLUMNS('Baseline QTR'!$C14:AA14)-1),1,4))</f>
        <v>212.98333333333329</v>
      </c>
      <c r="AB14" s="48">
        <f ca="1">AVERAGE(OFFSET('Baseline QTR'!$C14,0,4*(COLUMNS('Baseline QTR'!$C14:AB14)-1),1,4))</f>
        <v>217.40833333333336</v>
      </c>
      <c r="AC14" s="48">
        <f ca="1">AVERAGE(OFFSET('Baseline QTR'!$C14,0,4*(COLUMNS('Baseline QTR'!$C14:AC14)-1),1,4))</f>
        <v>219.63333333333333</v>
      </c>
      <c r="AD14" s="48">
        <f ca="1">AVERAGE(OFFSET('Baseline QTR'!$C14,0,4*(COLUMNS('Baseline QTR'!$C14:AD14)-1),1,4))</f>
        <v>221.97500000000002</v>
      </c>
      <c r="AE14" s="48">
        <f ca="1">AVERAGE(OFFSET('Baseline QTR'!$C14,0,4*(COLUMNS('Baseline QTR'!$C14:AE14)-1),1,4))</f>
        <v>221.95833333333331</v>
      </c>
      <c r="AF14" s="48">
        <f ca="1">AVERAGE(OFFSET('Baseline QTR'!$C14,0,4*(COLUMNS('Baseline QTR'!$C14:AF14)-1),1,4))</f>
        <v>220.22500000000002</v>
      </c>
      <c r="AG14" s="49">
        <f ca="1">AVERAGE(OFFSET('Baseline QTR'!$C14,0,4*(COLUMNS('Baseline QTR'!$C14:AG14)-1),1,4))</f>
        <v>206.89166666666665</v>
      </c>
      <c r="AH14" s="49">
        <f ca="1">AVERAGE(OFFSET('Baseline QTR'!$C14,0,4*(COLUMNS('Baseline QTR'!$C14:AH14)-1),1,4))</f>
        <v>216.30833333333334</v>
      </c>
      <c r="AI14" s="49">
        <f ca="1">AVERAGE(OFFSET('Baseline QTR'!$C14,0,4*(COLUMNS('Baseline QTR'!$C14:AI14)-1),1,4))</f>
        <v>211.83333333333331</v>
      </c>
      <c r="AJ14" s="49">
        <f ca="1">AVERAGE(OFFSET('Baseline QTR'!$C14,0,4*(COLUMNS('Baseline QTR'!$C14:AJ14)-1),1,4))</f>
        <v>212.89999999999998</v>
      </c>
      <c r="AK14" s="50">
        <f ca="1">AVERAGE(OFFSET('Baseline QTR'!$C14,0,4*(COLUMNS('Baseline QTR'!$C14:AK14)-1),1,4))</f>
        <v>208.59069166666666</v>
      </c>
      <c r="AL14" s="50">
        <f ca="1">AVERAGE(OFFSET('Baseline QTR'!$C14,0,4*(COLUMNS('Baseline QTR'!$C14:AL14)-1),1,4))</f>
        <v>208.91019999999997</v>
      </c>
      <c r="AM14" s="50">
        <f ca="1">AVERAGE(OFFSET('Baseline QTR'!$C14,0,4*(COLUMNS('Baseline QTR'!$C14:AM14)-1),1,4))</f>
        <v>208.286475</v>
      </c>
      <c r="AN14" s="50">
        <f ca="1">AVERAGE(OFFSET('Baseline QTR'!$C14,0,4*(COLUMNS('Baseline QTR'!$C14:AN14)-1),1,4))</f>
        <v>208.0986</v>
      </c>
      <c r="AO14" s="50">
        <f ca="1">AVERAGE(OFFSET('Baseline QTR'!$C14,0,4*(COLUMNS('Baseline QTR'!$C14:AO14)-1),1,4))</f>
        <v>207.99302499999999</v>
      </c>
      <c r="AP14" s="50">
        <f ca="1">AVERAGE(OFFSET('Baseline QTR'!$C14,0,4*(COLUMNS('Baseline QTR'!$C14:AP14)-1),1,4))</f>
        <v>207.65715</v>
      </c>
      <c r="AQ14" s="50">
        <f ca="1">AVERAGE(OFFSET('Baseline QTR'!$C14,0,4*(COLUMNS('Baseline QTR'!$C14:AQ14)-1),1,4))</f>
        <v>208.070325</v>
      </c>
    </row>
    <row r="15" spans="1:43" x14ac:dyDescent="0.2">
      <c r="A15" t="str">
        <f>'Baseline QTR'!A15</f>
        <v>KS_NTWU</v>
      </c>
      <c r="B15" t="str">
        <f>'Baseline QTR'!B15</f>
        <v xml:space="preserve">   Transportation and public utilities</v>
      </c>
      <c r="C15" s="48">
        <f ca="1">AVERAGE(OFFSET('Baseline QTR'!$C15,0,4*(COLUMNS('Baseline QTR'!$C15:C15)-1),1,4))</f>
        <v>51.283333333333331</v>
      </c>
      <c r="D15" s="48">
        <f ca="1">AVERAGE(OFFSET('Baseline QTR'!$C15,0,4*(COLUMNS('Baseline QTR'!$C15:D15)-1),1,4))</f>
        <v>52.408333333333331</v>
      </c>
      <c r="E15" s="48">
        <f ca="1">AVERAGE(OFFSET('Baseline QTR'!$C15,0,4*(COLUMNS('Baseline QTR'!$C15:E15)-1),1,4))</f>
        <v>50.975000000000001</v>
      </c>
      <c r="F15" s="48">
        <f ca="1">AVERAGE(OFFSET('Baseline QTR'!$C15,0,4*(COLUMNS('Baseline QTR'!$C15:F15)-1),1,4))</f>
        <v>49.866666666666667</v>
      </c>
      <c r="G15" s="48">
        <f ca="1">AVERAGE(OFFSET('Baseline QTR'!$C15,0,4*(COLUMNS('Baseline QTR'!$C15:G15)-1),1,4))</f>
        <v>50.366666666666667</v>
      </c>
      <c r="H15" s="48">
        <f ca="1">AVERAGE(OFFSET('Baseline QTR'!$C15,0,4*(COLUMNS('Baseline QTR'!$C15:H15)-1),1,4))</f>
        <v>50.68333333333333</v>
      </c>
      <c r="I15" s="48">
        <f ca="1">AVERAGE(OFFSET('Baseline QTR'!$C15,0,4*(COLUMNS('Baseline QTR'!$C15:I15)-1),1,4))</f>
        <v>52.49166666666666</v>
      </c>
      <c r="J15" s="48">
        <f ca="1">AVERAGE(OFFSET('Baseline QTR'!$C15,0,4*(COLUMNS('Baseline QTR'!$C15:J15)-1),1,4))</f>
        <v>53.774999999999999</v>
      </c>
      <c r="K15" s="48">
        <f ca="1">AVERAGE(OFFSET('Baseline QTR'!$C15,0,4*(COLUMNS('Baseline QTR'!$C15:K15)-1),1,4))</f>
        <v>56.691666666666663</v>
      </c>
      <c r="L15" s="48">
        <f ca="1">AVERAGE(OFFSET('Baseline QTR'!$C15,0,4*(COLUMNS('Baseline QTR'!$C15:L15)-1),1,4))</f>
        <v>57.25</v>
      </c>
      <c r="M15" s="48">
        <f ca="1">AVERAGE(OFFSET('Baseline QTR'!$C15,0,4*(COLUMNS('Baseline QTR'!$C15:M15)-1),1,4))</f>
        <v>56.575000000000003</v>
      </c>
      <c r="N15" s="48">
        <f ca="1">AVERAGE(OFFSET('Baseline QTR'!$C15,0,4*(COLUMNS('Baseline QTR'!$C15:N15)-1),1,4))</f>
        <v>54.883333333333326</v>
      </c>
      <c r="O15" s="48">
        <f ca="1">AVERAGE(OFFSET('Baseline QTR'!$C15,0,4*(COLUMNS('Baseline QTR'!$C15:O15)-1),1,4))</f>
        <v>51.7</v>
      </c>
      <c r="P15" s="48">
        <f ca="1">AVERAGE(OFFSET('Baseline QTR'!$C15,0,4*(COLUMNS('Baseline QTR'!$C15:P15)-1),1,4))</f>
        <v>50.641666666666666</v>
      </c>
      <c r="Q15" s="48">
        <f ca="1">AVERAGE(OFFSET('Baseline QTR'!$C15,0,4*(COLUMNS('Baseline QTR'!$C15:Q15)-1),1,4))</f>
        <v>50.7</v>
      </c>
      <c r="R15" s="48">
        <f ca="1">AVERAGE(OFFSET('Baseline QTR'!$C15,0,4*(COLUMNS('Baseline QTR'!$C15:R15)-1),1,4))</f>
        <v>50.175000000000004</v>
      </c>
      <c r="S15" s="48">
        <f ca="1">AVERAGE(OFFSET('Baseline QTR'!$C15,0,4*(COLUMNS('Baseline QTR'!$C15:S15)-1),1,4))</f>
        <v>50.683333333333337</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v>
      </c>
      <c r="AB15" s="48">
        <f ca="1">AVERAGE(OFFSET('Baseline QTR'!$C15,0,4*(COLUMNS('Baseline QTR'!$C15:AB15)-1),1,4))</f>
        <v>56.283333333333331</v>
      </c>
      <c r="AC15" s="48">
        <f ca="1">AVERAGE(OFFSET('Baseline QTR'!$C15,0,4*(COLUMNS('Baseline QTR'!$C15:AC15)-1),1,4))</f>
        <v>59.333333333333329</v>
      </c>
      <c r="AD15" s="48">
        <f ca="1">AVERAGE(OFFSET('Baseline QTR'!$C15,0,4*(COLUMNS('Baseline QTR'!$C15:AD15)-1),1,4))</f>
        <v>62.766666666666666</v>
      </c>
      <c r="AE15" s="48">
        <f ca="1">AVERAGE(OFFSET('Baseline QTR'!$C15,0,4*(COLUMNS('Baseline QTR'!$C15:AE15)-1),1,4))</f>
        <v>64.983333333333334</v>
      </c>
      <c r="AF15" s="48">
        <f ca="1">AVERAGE(OFFSET('Baseline QTR'!$C15,0,4*(COLUMNS('Baseline QTR'!$C15:AF15)-1),1,4))</f>
        <v>67.191666666666663</v>
      </c>
      <c r="AG15" s="49">
        <f ca="1">AVERAGE(OFFSET('Baseline QTR'!$C15,0,4*(COLUMNS('Baseline QTR'!$C15:AG15)-1),1,4))</f>
        <v>64.791666666666671</v>
      </c>
      <c r="AH15" s="49">
        <f ca="1">AVERAGE(OFFSET('Baseline QTR'!$C15,0,4*(COLUMNS('Baseline QTR'!$C15:AH15)-1),1,4))</f>
        <v>65.583333333333343</v>
      </c>
      <c r="AI15" s="49">
        <f ca="1">AVERAGE(OFFSET('Baseline QTR'!$C15,0,4*(COLUMNS('Baseline QTR'!$C15:AI15)-1),1,4))</f>
        <v>72.033333333333331</v>
      </c>
      <c r="AJ15" s="49">
        <f ca="1">AVERAGE(OFFSET('Baseline QTR'!$C15,0,4*(COLUMNS('Baseline QTR'!$C15:AJ15)-1),1,4))</f>
        <v>72.366666666666674</v>
      </c>
      <c r="AK15" s="50">
        <f ca="1">AVERAGE(OFFSET('Baseline QTR'!$C15,0,4*(COLUMNS('Baseline QTR'!$C15:AK15)-1),1,4))</f>
        <v>72.070817500000004</v>
      </c>
      <c r="AL15" s="50">
        <f ca="1">AVERAGE(OFFSET('Baseline QTR'!$C15,0,4*(COLUMNS('Baseline QTR'!$C15:AL15)-1),1,4))</f>
        <v>72.350792499999997</v>
      </c>
      <c r="AM15" s="50">
        <f ca="1">AVERAGE(OFFSET('Baseline QTR'!$C15,0,4*(COLUMNS('Baseline QTR'!$C15:AM15)-1),1,4))</f>
        <v>72.278774999999996</v>
      </c>
      <c r="AN15" s="50">
        <f ca="1">AVERAGE(OFFSET('Baseline QTR'!$C15,0,4*(COLUMNS('Baseline QTR'!$C15:AN15)-1),1,4))</f>
        <v>72.090427500000004</v>
      </c>
      <c r="AO15" s="50">
        <f ca="1">AVERAGE(OFFSET('Baseline QTR'!$C15,0,4*(COLUMNS('Baseline QTR'!$C15:AO15)-1),1,4))</f>
        <v>71.614287500000003</v>
      </c>
      <c r="AP15" s="50">
        <f ca="1">AVERAGE(OFFSET('Baseline QTR'!$C15,0,4*(COLUMNS('Baseline QTR'!$C15:AP15)-1),1,4))</f>
        <v>71.083402500000005</v>
      </c>
      <c r="AQ15" s="50">
        <f ca="1">AVERAGE(OFFSET('Baseline QTR'!$C15,0,4*(COLUMNS('Baseline QTR'!$C15:AQ15)-1),1,4))</f>
        <v>70.575322499999999</v>
      </c>
    </row>
    <row r="16" spans="1:43"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45.908333333333331</v>
      </c>
      <c r="I16" s="48">
        <f ca="1">AVERAGE(OFFSET('Baseline QTR'!$C16,0,4*(COLUMNS('Baseline QTR'!$C16:I16)-1),1,4))</f>
        <v>50.00833333333334</v>
      </c>
      <c r="J16" s="48">
        <f ca="1">AVERAGE(OFFSET('Baseline QTR'!$C16,0,4*(COLUMNS('Baseline QTR'!$C16:J16)-1),1,4))</f>
        <v>53.65</v>
      </c>
      <c r="K16" s="48">
        <f ca="1">AVERAGE(OFFSET('Baseline QTR'!$C16,0,4*(COLUMNS('Baseline QTR'!$C16:K16)-1),1,4))</f>
        <v>57.275000000000006</v>
      </c>
      <c r="L16" s="48">
        <f ca="1">AVERAGE(OFFSET('Baseline QTR'!$C16,0,4*(COLUMNS('Baseline QTR'!$C16:L16)-1),1,4))</f>
        <v>64.408333333333331</v>
      </c>
      <c r="M16" s="48">
        <f ca="1">AVERAGE(OFFSET('Baseline QTR'!$C16,0,4*(COLUMNS('Baseline QTR'!$C16:M16)-1),1,4))</f>
        <v>75.666666666666657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72.708333333333343</v>
      </c>
      <c r="R16" s="48">
        <f ca="1">AVERAGE(OFFSET('Baseline QTR'!$C16,0,4*(COLUMNS('Baseline QTR'!$C16:R16)-1),1,4))</f>
        <v>74.25</v>
      </c>
      <c r="S16" s="48">
        <f ca="1">AVERAGE(OFFSET('Baseline QTR'!$C16,0,4*(COLUMNS('Baseline QTR'!$C16:S16)-1),1,4))</f>
        <v>77.775000000000006</v>
      </c>
      <c r="T16" s="48">
        <f ca="1">AVERAGE(OFFSET('Baseline QTR'!$C16,0,4*(COLUMNS('Baseline QTR'!$C16:T16)-1),1,4))</f>
        <v>81.61666666666666</v>
      </c>
      <c r="U16" s="48">
        <f ca="1">AVERAGE(OFFSET('Baseline QTR'!$C16,0,4*(COLUMNS('Baseline QTR'!$C16:U16)-1),1,4))</f>
        <v>85.35</v>
      </c>
      <c r="V16" s="48">
        <f ca="1">AVERAGE(OFFSET('Baseline QTR'!$C16,0,4*(COLUMNS('Baseline QTR'!$C16:V16)-1),1,4))</f>
        <v>85.166666666666671</v>
      </c>
      <c r="W16" s="48">
        <f ca="1">AVERAGE(OFFSET('Baseline QTR'!$C16,0,4*(COLUMNS('Baseline QTR'!$C16:W16)-1),1,4))</f>
        <v>84.75</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88.158333333333331</v>
      </c>
      <c r="AA16" s="48">
        <f ca="1">AVERAGE(OFFSET('Baseline QTR'!$C16,0,4*(COLUMNS('Baseline QTR'!$C16:AA16)-1),1,4))</f>
        <v>91.633333333333326</v>
      </c>
      <c r="AB16" s="48">
        <f ca="1">AVERAGE(OFFSET('Baseline QTR'!$C16,0,4*(COLUMNS('Baseline QTR'!$C16:AB16)-1),1,4))</f>
        <v>94.64166666666668</v>
      </c>
      <c r="AC16" s="48">
        <f ca="1">AVERAGE(OFFSET('Baseline QTR'!$C16,0,4*(COLUMNS('Baseline QTR'!$C16:AC16)-1),1,4))</f>
        <v>102.18333333333334</v>
      </c>
      <c r="AD16" s="48">
        <f ca="1">AVERAGE(OFFSET('Baseline QTR'!$C16,0,4*(COLUMNS('Baseline QTR'!$C16:AD16)-1),1,4))</f>
        <v>108.58333333333334</v>
      </c>
      <c r="AE16" s="48">
        <f ca="1">AVERAGE(OFFSET('Baseline QTR'!$C16,0,4*(COLUMNS('Baseline QTR'!$C16:AE16)-1),1,4))</f>
        <v>116.25</v>
      </c>
      <c r="AF16" s="48">
        <f ca="1">AVERAGE(OFFSET('Baseline QTR'!$C16,0,4*(COLUMNS('Baseline QTR'!$C16:AF16)-1),1,4))</f>
        <v>126.18333333333334</v>
      </c>
      <c r="AG16" s="49">
        <f ca="1">AVERAGE(OFFSET('Baseline QTR'!$C16,0,4*(COLUMNS('Baseline QTR'!$C16:AG16)-1),1,4))</f>
        <v>131.56666666666666</v>
      </c>
      <c r="AH16" s="49">
        <f ca="1">AVERAGE(OFFSET('Baseline QTR'!$C16,0,4*(COLUMNS('Baseline QTR'!$C16:AH16)-1),1,4))</f>
        <v>137.54166666666669</v>
      </c>
      <c r="AI16" s="49">
        <f ca="1">AVERAGE(OFFSET('Baseline QTR'!$C16,0,4*(COLUMNS('Baseline QTR'!$C16:AI16)-1),1,4))</f>
        <v>144.80833333333334</v>
      </c>
      <c r="AJ16" s="49">
        <f ca="1">AVERAGE(OFFSET('Baseline QTR'!$C16,0,4*(COLUMNS('Baseline QTR'!$C16:AJ16)-1),1,4))</f>
        <v>139.94999999999999</v>
      </c>
      <c r="AK16" s="50">
        <f ca="1">AVERAGE(OFFSET('Baseline QTR'!$C16,0,4*(COLUMNS('Baseline QTR'!$C16:AK16)-1),1,4))</f>
        <v>138.26725833333333</v>
      </c>
      <c r="AL16" s="50">
        <f ca="1">AVERAGE(OFFSET('Baseline QTR'!$C16,0,4*(COLUMNS('Baseline QTR'!$C16:AL16)-1),1,4))</f>
        <v>141.13195000000002</v>
      </c>
      <c r="AM16" s="50">
        <f ca="1">AVERAGE(OFFSET('Baseline QTR'!$C16,0,4*(COLUMNS('Baseline QTR'!$C16:AM16)-1),1,4))</f>
        <v>143.572925</v>
      </c>
      <c r="AN16" s="50">
        <f ca="1">AVERAGE(OFFSET('Baseline QTR'!$C16,0,4*(COLUMNS('Baseline QTR'!$C16:AN16)-1),1,4))</f>
        <v>143.0549</v>
      </c>
      <c r="AO16" s="50">
        <f ca="1">AVERAGE(OFFSET('Baseline QTR'!$C16,0,4*(COLUMNS('Baseline QTR'!$C16:AO16)-1),1,4))</f>
        <v>144.43152499999999</v>
      </c>
      <c r="AP16" s="50">
        <f ca="1">AVERAGE(OFFSET('Baseline QTR'!$C16,0,4*(COLUMNS('Baseline QTR'!$C16:AP16)-1),1,4))</f>
        <v>147.29727499999998</v>
      </c>
      <c r="AQ16" s="50">
        <f ca="1">AVERAGE(OFFSET('Baseline QTR'!$C16,0,4*(COLUMNS('Baseline QTR'!$C16:AQ16)-1),1,4))</f>
        <v>149.77290000000002</v>
      </c>
    </row>
    <row r="17" spans="1:43"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70.775000000000006</v>
      </c>
      <c r="E17" s="48">
        <f ca="1">AVERAGE(OFFSET('Baseline QTR'!$C17,0,4*(COLUMNS('Baseline QTR'!$C17:E17)-1),1,4))</f>
        <v>72.108333333333334</v>
      </c>
      <c r="F17" s="48">
        <f ca="1">AVERAGE(OFFSET('Baseline QTR'!$C17,0,4*(COLUMNS('Baseline QTR'!$C17:F17)-1),1,4))</f>
        <v>74.775000000000006</v>
      </c>
      <c r="G17" s="48">
        <f ca="1">AVERAGE(OFFSET('Baseline QTR'!$C17,0,4*(COLUMNS('Baseline QTR'!$C17:G17)-1),1,4))</f>
        <v>75.858333333333334</v>
      </c>
      <c r="H17" s="48">
        <f ca="1">AVERAGE(OFFSET('Baseline QTR'!$C17,0,4*(COLUMNS('Baseline QTR'!$C17:H17)-1),1,4))</f>
        <v>73.891666666666666</v>
      </c>
      <c r="I17" s="48">
        <f ca="1">AVERAGE(OFFSET('Baseline QTR'!$C17,0,4*(COLUMNS('Baseline QTR'!$C17:I17)-1),1,4))</f>
        <v>75.933333333333337</v>
      </c>
      <c r="J17" s="48">
        <f ca="1">AVERAGE(OFFSET('Baseline QTR'!$C17,0,4*(COLUMNS('Baseline QTR'!$C17:J17)-1),1,4))</f>
        <v>78.066666666666663</v>
      </c>
      <c r="K17" s="48">
        <f ca="1">AVERAGE(OFFSET('Baseline QTR'!$C17,0,4*(COLUMNS('Baseline QTR'!$C17:K17)-1),1,4))</f>
        <v>83.74166666666666</v>
      </c>
      <c r="L17" s="48">
        <f ca="1">AVERAGE(OFFSET('Baseline QTR'!$C17,0,4*(COLUMNS('Baseline QTR'!$C17:L17)-1),1,4))</f>
        <v>88.524999999999991</v>
      </c>
      <c r="M17" s="48">
        <f ca="1">AVERAGE(OFFSET('Baseline QTR'!$C17,0,4*(COLUMNS('Baseline QTR'!$C17:M17)-1),1,4))</f>
        <v>88.575000000000003</v>
      </c>
      <c r="N17" s="48">
        <f ca="1">AVERAGE(OFFSET('Baseline QTR'!$C17,0,4*(COLUMNS('Baseline QTR'!$C17:N17)-1),1,4))</f>
        <v>90.6</v>
      </c>
      <c r="O17" s="48">
        <f ca="1">AVERAGE(OFFSET('Baseline QTR'!$C17,0,4*(COLUMNS('Baseline QTR'!$C17:O17)-1),1,4))</f>
        <v>90.024999999999991</v>
      </c>
      <c r="P17" s="48">
        <f ca="1">AVERAGE(OFFSET('Baseline QTR'!$C17,0,4*(COLUMNS('Baseline QTR'!$C17:P17)-1),1,4))</f>
        <v>92.558333333333323</v>
      </c>
      <c r="Q17" s="48">
        <f ca="1">AVERAGE(OFFSET('Baseline QTR'!$C17,0,4*(COLUMNS('Baseline QTR'!$C17:Q17)-1),1,4))</f>
        <v>91.800000000000011</v>
      </c>
      <c r="R17" s="48">
        <f ca="1">AVERAGE(OFFSET('Baseline QTR'!$C17,0,4*(COLUMNS('Baseline QTR'!$C17:R17)-1),1,4))</f>
        <v>92.425000000000011</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91.608333333333334</v>
      </c>
      <c r="V17" s="48">
        <f ca="1">AVERAGE(OFFSET('Baseline QTR'!$C17,0,4*(COLUMNS('Baseline QTR'!$C17:V17)-1),1,4))</f>
        <v>84.258333333333326</v>
      </c>
      <c r="W17" s="48">
        <f ca="1">AVERAGE(OFFSET('Baseline QTR'!$C17,0,4*(COLUMNS('Baseline QTR'!$C17:W17)-1),1,4))</f>
        <v>80.091666666666669</v>
      </c>
      <c r="X17" s="48">
        <f ca="1">AVERAGE(OFFSET('Baseline QTR'!$C17,0,4*(COLUMNS('Baseline QTR'!$C17:X17)-1),1,4))</f>
        <v>78.516666666666666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80.98333333333332</v>
      </c>
      <c r="AB17" s="48">
        <f ca="1">AVERAGE(OFFSET('Baseline QTR'!$C17,0,4*(COLUMNS('Baseline QTR'!$C17:AB17)-1),1,4))</f>
        <v>82.05</v>
      </c>
      <c r="AC17" s="48">
        <f ca="1">AVERAGE(OFFSET('Baseline QTR'!$C17,0,4*(COLUMNS('Baseline QTR'!$C17:AC17)-1),1,4))</f>
        <v>83.25</v>
      </c>
      <c r="AD17" s="48">
        <f ca="1">AVERAGE(OFFSET('Baseline QTR'!$C17,0,4*(COLUMNS('Baseline QTR'!$C17:AD17)-1),1,4))</f>
        <v>84.291666666666657</v>
      </c>
      <c r="AE17" s="48">
        <f ca="1">AVERAGE(OFFSET('Baseline QTR'!$C17,0,4*(COLUMNS('Baseline QTR'!$C17:AE17)-1),1,4))</f>
        <v>86.65</v>
      </c>
      <c r="AF17" s="48">
        <f ca="1">AVERAGE(OFFSET('Baseline QTR'!$C17,0,4*(COLUMNS('Baseline QTR'!$C17:AF17)-1),1,4))</f>
        <v>88.358333333333348</v>
      </c>
      <c r="AG17" s="49">
        <f ca="1">AVERAGE(OFFSET('Baseline QTR'!$C17,0,4*(COLUMNS('Baseline QTR'!$C17:AG17)-1),1,4))</f>
        <v>86.149999999999991</v>
      </c>
      <c r="AH17" s="49">
        <f ca="1">AVERAGE(OFFSET('Baseline QTR'!$C17,0,4*(COLUMNS('Baseline QTR'!$C17:AH17)-1),1,4))</f>
        <v>87.224999999999994</v>
      </c>
      <c r="AI17" s="49">
        <f ca="1">AVERAGE(OFFSET('Baseline QTR'!$C17,0,4*(COLUMNS('Baseline QTR'!$C17:AI17)-1),1,4))</f>
        <v>89.4</v>
      </c>
      <c r="AJ17" s="49">
        <f ca="1">AVERAGE(OFFSET('Baseline QTR'!$C17,0,4*(COLUMNS('Baseline QTR'!$C17:AJ17)-1),1,4))</f>
        <v>88.208333333333343</v>
      </c>
      <c r="AK17" s="50">
        <f ca="1">AVERAGE(OFFSET('Baseline QTR'!$C17,0,4*(COLUMNS('Baseline QTR'!$C17:AK17)-1),1,4))</f>
        <v>87.455076666666656</v>
      </c>
      <c r="AL17" s="50">
        <f ca="1">AVERAGE(OFFSET('Baseline QTR'!$C17,0,4*(COLUMNS('Baseline QTR'!$C17:AL17)-1),1,4))</f>
        <v>88.502579999999995</v>
      </c>
      <c r="AM17" s="50">
        <f ca="1">AVERAGE(OFFSET('Baseline QTR'!$C17,0,4*(COLUMNS('Baseline QTR'!$C17:AM17)-1),1,4))</f>
        <v>89.34047249999999</v>
      </c>
      <c r="AN17" s="50">
        <f ca="1">AVERAGE(OFFSET('Baseline QTR'!$C17,0,4*(COLUMNS('Baseline QTR'!$C17:AN17)-1),1,4))</f>
        <v>89.674912499999991</v>
      </c>
      <c r="AO17" s="50">
        <f ca="1">AVERAGE(OFFSET('Baseline QTR'!$C17,0,4*(COLUMNS('Baseline QTR'!$C17:AO17)-1),1,4))</f>
        <v>89.530697499999988</v>
      </c>
      <c r="AP17" s="50">
        <f ca="1">AVERAGE(OFFSET('Baseline QTR'!$C17,0,4*(COLUMNS('Baseline QTR'!$C17:AP17)-1),1,4))</f>
        <v>89.343645000000009</v>
      </c>
      <c r="AQ17" s="50">
        <f ca="1">AVERAGE(OFFSET('Baseline QTR'!$C17,0,4*(COLUMNS('Baseline QTR'!$C17:AQ17)-1),1,4))</f>
        <v>88.862222499999987</v>
      </c>
    </row>
    <row r="18" spans="1:43" x14ac:dyDescent="0.2">
      <c r="A18" t="str">
        <f>'Baseline QTR'!A18</f>
        <v>KS_NPBS</v>
      </c>
      <c r="B18" t="str">
        <f>'Baseline QTR'!B18</f>
        <v xml:space="preserve">   Professional and business services</v>
      </c>
      <c r="C18" s="48">
        <f ca="1">AVERAGE(OFFSET('Baseline QTR'!$C18,0,4*(COLUMNS('Baseline QTR'!$C18:C18)-1),1,4))</f>
        <v>124.49166666666667</v>
      </c>
      <c r="D18" s="48">
        <f ca="1">AVERAGE(OFFSET('Baseline QTR'!$C18,0,4*(COLUMNS('Baseline QTR'!$C18:D18)-1),1,4))</f>
        <v>124.31666666666666</v>
      </c>
      <c r="E18" s="48">
        <f ca="1">AVERAGE(OFFSET('Baseline QTR'!$C18,0,4*(COLUMNS('Baseline QTR'!$C18:E18)-1),1,4))</f>
        <v>125.86666666666667</v>
      </c>
      <c r="F18" s="48">
        <f ca="1">AVERAGE(OFFSET('Baseline QTR'!$C18,0,4*(COLUMNS('Baseline QTR'!$C18:F18)-1),1,4))</f>
        <v>131.94999999999999</v>
      </c>
      <c r="G18" s="48">
        <f ca="1">AVERAGE(OFFSET('Baseline QTR'!$C18,0,4*(COLUMNS('Baseline QTR'!$C18:G18)-1),1,4))</f>
        <v>140.52499999999998</v>
      </c>
      <c r="H18" s="48">
        <f ca="1">AVERAGE(OFFSET('Baseline QTR'!$C18,0,4*(COLUMNS('Baseline QTR'!$C18:H18)-1),1,4))</f>
        <v>145.99166666666667</v>
      </c>
      <c r="I18" s="48">
        <f ca="1">AVERAGE(OFFSET('Baseline QTR'!$C18,0,4*(COLUMNS('Baseline QTR'!$C18:I18)-1),1,4))</f>
        <v>155.83333333333331</v>
      </c>
      <c r="J18" s="48">
        <f ca="1">AVERAGE(OFFSET('Baseline QTR'!$C18,0,4*(COLUMNS('Baseline QTR'!$C18:J18)-1),1,4))</f>
        <v>169.42500000000001</v>
      </c>
      <c r="K18" s="48">
        <f ca="1">AVERAGE(OFFSET('Baseline QTR'!$C18,0,4*(COLUMNS('Baseline QTR'!$C18:K18)-1),1,4))</f>
        <v>179.08333333333334</v>
      </c>
      <c r="L18" s="48">
        <f ca="1">AVERAGE(OFFSET('Baseline QTR'!$C18,0,4*(COLUMNS('Baseline QTR'!$C18:L18)-1),1,4))</f>
        <v>189.72500000000002</v>
      </c>
      <c r="M18" s="48">
        <f ca="1">AVERAGE(OFFSET('Baseline QTR'!$C18,0,4*(COLUMNS('Baseline QTR'!$C18:M18)-1),1,4))</f>
        <v>202.31666666666666</v>
      </c>
      <c r="N18" s="48">
        <f ca="1">AVERAGE(OFFSET('Baseline QTR'!$C18,0,4*(COLUMNS('Baseline QTR'!$C18:N18)-1),1,4))</f>
        <v>190.61666666666667</v>
      </c>
      <c r="O18" s="48">
        <f ca="1">AVERAGE(OFFSET('Baseline QTR'!$C18,0,4*(COLUMNS('Baseline QTR'!$C18:O18)-1),1,4))</f>
        <v>179.92500000000001</v>
      </c>
      <c r="P18" s="48">
        <f ca="1">AVERAGE(OFFSET('Baseline QTR'!$C18,0,4*(COLUMNS('Baseline QTR'!$C18:P18)-1),1,4))</f>
        <v>177.7</v>
      </c>
      <c r="Q18" s="48">
        <f ca="1">AVERAGE(OFFSET('Baseline QTR'!$C18,0,4*(COLUMNS('Baseline QTR'!$C18:Q18)-1),1,4))</f>
        <v>183.54999999999998</v>
      </c>
      <c r="R18" s="48">
        <f ca="1">AVERAGE(OFFSET('Baseline QTR'!$C18,0,4*(COLUMNS('Baseline QTR'!$C18:R18)-1),1,4))</f>
        <v>193.7</v>
      </c>
      <c r="S18" s="48">
        <f ca="1">AVERAGE(OFFSET('Baseline QTR'!$C18,0,4*(COLUMNS('Baseline QTR'!$C18:S18)-1),1,4))</f>
        <v>205.38333333333333</v>
      </c>
      <c r="T18" s="48">
        <f ca="1">AVERAGE(OFFSET('Baseline QTR'!$C18,0,4*(COLUMNS('Baseline QTR'!$C18:T18)-1),1,4))</f>
        <v>215.85833333333335</v>
      </c>
      <c r="U18" s="48">
        <f ca="1">AVERAGE(OFFSET('Baseline QTR'!$C18,0,4*(COLUMNS('Baseline QTR'!$C18:U18)-1),1,4))</f>
        <v>220.10833333333335</v>
      </c>
      <c r="V18" s="48">
        <f ca="1">AVERAGE(OFFSET('Baseline QTR'!$C18,0,4*(COLUMNS('Baseline QTR'!$C18:V18)-1),1,4))</f>
        <v>201.22500000000002</v>
      </c>
      <c r="W18" s="48">
        <f ca="1">AVERAGE(OFFSET('Baseline QTR'!$C18,0,4*(COLUMNS('Baseline QTR'!$C18:W18)-1),1,4))</f>
        <v>201.60000000000002</v>
      </c>
      <c r="X18" s="48">
        <f ca="1">AVERAGE(OFFSET('Baseline QTR'!$C18,0,4*(COLUMNS('Baseline QTR'!$C18:X18)-1),1,4))</f>
        <v>211.97500000000002</v>
      </c>
      <c r="Y18" s="48">
        <f ca="1">AVERAGE(OFFSET('Baseline QTR'!$C18,0,4*(COLUMNS('Baseline QTR'!$C18:Y18)-1),1,4))</f>
        <v>223.97500000000002</v>
      </c>
      <c r="Z18" s="48">
        <f ca="1">AVERAGE(OFFSET('Baseline QTR'!$C18,0,4*(COLUMNS('Baseline QTR'!$C18:Z18)-1),1,4))</f>
        <v>235.59166666666664</v>
      </c>
      <c r="AA18" s="48">
        <f ca="1">AVERAGE(OFFSET('Baseline QTR'!$C18,0,4*(COLUMNS('Baseline QTR'!$C18:AA18)-1),1,4))</f>
        <v>246.29166666666666</v>
      </c>
      <c r="AB18" s="48">
        <f ca="1">AVERAGE(OFFSET('Baseline QTR'!$C18,0,4*(COLUMNS('Baseline QTR'!$C18:AB18)-1),1,4))</f>
        <v>259.09166666666664</v>
      </c>
      <c r="AC18" s="48">
        <f ca="1">AVERAGE(OFFSET('Baseline QTR'!$C18,0,4*(COLUMNS('Baseline QTR'!$C18:AC18)-1),1,4))</f>
        <v>272.4083333333333</v>
      </c>
      <c r="AD18" s="48">
        <f ca="1">AVERAGE(OFFSET('Baseline QTR'!$C18,0,4*(COLUMNS('Baseline QTR'!$C18:AD18)-1),1,4))</f>
        <v>287.45833333333331</v>
      </c>
      <c r="AE18" s="48">
        <f ca="1">AVERAGE(OFFSET('Baseline QTR'!$C18,0,4*(COLUMNS('Baseline QTR'!$C18:AE18)-1),1,4))</f>
        <v>297.7166666666667</v>
      </c>
      <c r="AF18" s="48">
        <f ca="1">AVERAGE(OFFSET('Baseline QTR'!$C18,0,4*(COLUMNS('Baseline QTR'!$C18:AF18)-1),1,4))</f>
        <v>310.625</v>
      </c>
      <c r="AG18" s="49">
        <f ca="1">AVERAGE(OFFSET('Baseline QTR'!$C18,0,4*(COLUMNS('Baseline QTR'!$C18:AG18)-1),1,4))</f>
        <v>314.875</v>
      </c>
      <c r="AH18" s="49">
        <f ca="1">AVERAGE(OFFSET('Baseline QTR'!$C18,0,4*(COLUMNS('Baseline QTR'!$C18:AH18)-1),1,4))</f>
        <v>325.58333333333337</v>
      </c>
      <c r="AI18" s="49">
        <f ca="1">AVERAGE(OFFSET('Baseline QTR'!$C18,0,4*(COLUMNS('Baseline QTR'!$C18:AI18)-1),1,4))</f>
        <v>355.01666666666665</v>
      </c>
      <c r="AJ18" s="49">
        <f ca="1">AVERAGE(OFFSET('Baseline QTR'!$C18,0,4*(COLUMNS('Baseline QTR'!$C18:AJ18)-1),1,4))</f>
        <v>348.96666666666664</v>
      </c>
      <c r="AK18" s="50">
        <f ca="1">AVERAGE(OFFSET('Baseline QTR'!$C18,0,4*(COLUMNS('Baseline QTR'!$C18:AK18)-1),1,4))</f>
        <v>349.94595833333329</v>
      </c>
      <c r="AL18" s="50">
        <f ca="1">AVERAGE(OFFSET('Baseline QTR'!$C18,0,4*(COLUMNS('Baseline QTR'!$C18:AL18)-1),1,4))</f>
        <v>360.12487500000003</v>
      </c>
      <c r="AM18" s="50">
        <f ca="1">AVERAGE(OFFSET('Baseline QTR'!$C18,0,4*(COLUMNS('Baseline QTR'!$C18:AM18)-1),1,4))</f>
        <v>363.14367500000003</v>
      </c>
      <c r="AN18" s="50">
        <f ca="1">AVERAGE(OFFSET('Baseline QTR'!$C18,0,4*(COLUMNS('Baseline QTR'!$C18:AN18)-1),1,4))</f>
        <v>363.60087499999997</v>
      </c>
      <c r="AO18" s="50">
        <f ca="1">AVERAGE(OFFSET('Baseline QTR'!$C18,0,4*(COLUMNS('Baseline QTR'!$C18:AO18)-1),1,4))</f>
        <v>374.49532499999998</v>
      </c>
      <c r="AP18" s="50">
        <f ca="1">AVERAGE(OFFSET('Baseline QTR'!$C18,0,4*(COLUMNS('Baseline QTR'!$C18:AP18)-1),1,4))</f>
        <v>389.28467499999999</v>
      </c>
      <c r="AQ18" s="50">
        <f ca="1">AVERAGE(OFFSET('Baseline QTR'!$C18,0,4*(COLUMNS('Baseline QTR'!$C18:AQ18)-1),1,4))</f>
        <v>402.80932499999994</v>
      </c>
    </row>
    <row r="19" spans="1:43" x14ac:dyDescent="0.2">
      <c r="A19" t="str">
        <f>'Baseline QTR'!A19</f>
        <v>KS_NOSRV</v>
      </c>
      <c r="B19" t="str">
        <f>'Baseline QTR'!B19</f>
        <v xml:space="preserve">   Other services</v>
      </c>
      <c r="C19" s="48">
        <f ca="1">AVERAGE(OFFSET('Baseline QTR'!$C19,0,4*(COLUMNS('Baseline QTR'!$C19:C19)-1),1,4))</f>
        <v>228.85833333333335</v>
      </c>
      <c r="D19" s="48">
        <f ca="1">AVERAGE(OFFSET('Baseline QTR'!$C19,0,4*(COLUMNS('Baseline QTR'!$C19:D19)-1),1,4))</f>
        <v>234.85833333333332</v>
      </c>
      <c r="E19" s="48">
        <f ca="1">AVERAGE(OFFSET('Baseline QTR'!$C19,0,4*(COLUMNS('Baseline QTR'!$C19:E19)-1),1,4))</f>
        <v>241.45</v>
      </c>
      <c r="F19" s="48">
        <f ca="1">AVERAGE(OFFSET('Baseline QTR'!$C19,0,4*(COLUMNS('Baseline QTR'!$C19:F19)-1),1,4))</f>
        <v>251.03333333333333</v>
      </c>
      <c r="G19" s="48">
        <f ca="1">AVERAGE(OFFSET('Baseline QTR'!$C19,0,4*(COLUMNS('Baseline QTR'!$C19:G19)-1),1,4))</f>
        <v>256.81666666666666</v>
      </c>
      <c r="H19" s="48">
        <f ca="1">AVERAGE(OFFSET('Baseline QTR'!$C19,0,4*(COLUMNS('Baseline QTR'!$C19:H19)-1),1,4))</f>
        <v>266.2</v>
      </c>
      <c r="I19" s="48">
        <f ca="1">AVERAGE(OFFSET('Baseline QTR'!$C19,0,4*(COLUMNS('Baseline QTR'!$C19:I19)-1),1,4))</f>
        <v>271.74166666666667</v>
      </c>
      <c r="J19" s="48">
        <f ca="1">AVERAGE(OFFSET('Baseline QTR'!$C19,0,4*(COLUMNS('Baseline QTR'!$C19:J19)-1),1,4))</f>
        <v>283.31666666666666</v>
      </c>
      <c r="K19" s="48">
        <f ca="1">AVERAGE(OFFSET('Baseline QTR'!$C19,0,4*(COLUMNS('Baseline QTR'!$C19:K19)-1),1,4))</f>
        <v>294.98333333333329</v>
      </c>
      <c r="L19" s="48">
        <f ca="1">AVERAGE(OFFSET('Baseline QTR'!$C19,0,4*(COLUMNS('Baseline QTR'!$C19:L19)-1),1,4))</f>
        <v>303.24166666666667</v>
      </c>
      <c r="M19" s="48">
        <f ca="1">AVERAGE(OFFSET('Baseline QTR'!$C19,0,4*(COLUMNS('Baseline QTR'!$C19:M19)-1),1,4))</f>
        <v>310.92500000000001</v>
      </c>
      <c r="N19" s="48">
        <f ca="1">AVERAGE(OFFSET('Baseline QTR'!$C19,0,4*(COLUMNS('Baseline QTR'!$C19:N19)-1),1,4))</f>
        <v>312.5916666666667</v>
      </c>
      <c r="O19" s="48">
        <f ca="1">AVERAGE(OFFSET('Baseline QTR'!$C19,0,4*(COLUMNS('Baseline QTR'!$C19:O19)-1),1,4))</f>
        <v>314.89166666666665</v>
      </c>
      <c r="P19" s="48">
        <f ca="1">AVERAGE(OFFSET('Baseline QTR'!$C19,0,4*(COLUMNS('Baseline QTR'!$C19:P19)-1),1,4))</f>
        <v>320.48333333333329</v>
      </c>
      <c r="Q19" s="48">
        <f ca="1">AVERAGE(OFFSET('Baseline QTR'!$C19,0,4*(COLUMNS('Baseline QTR'!$C19:Q19)-1),1,4))</f>
        <v>324.89999999999998</v>
      </c>
      <c r="R19" s="48">
        <f ca="1">AVERAGE(OFFSET('Baseline QTR'!$C19,0,4*(COLUMNS('Baseline QTR'!$C19:R19)-1),1,4))</f>
        <v>332.58333333333331</v>
      </c>
      <c r="S19" s="48">
        <f ca="1">AVERAGE(OFFSET('Baseline QTR'!$C19,0,4*(COLUMNS('Baseline QTR'!$C19:S19)-1),1,4))</f>
        <v>339.1</v>
      </c>
      <c r="T19" s="48">
        <f ca="1">AVERAGE(OFFSET('Baseline QTR'!$C19,0,4*(COLUMNS('Baseline QTR'!$C19:T19)-1),1,4))</f>
        <v>348.59166666666664</v>
      </c>
      <c r="U19" s="48">
        <f ca="1">AVERAGE(OFFSET('Baseline QTR'!$C19,0,4*(COLUMNS('Baseline QTR'!$C19:U19)-1),1,4))</f>
        <v>358.07499999999999</v>
      </c>
      <c r="V19" s="48">
        <f ca="1">AVERAGE(OFFSET('Baseline QTR'!$C19,0,4*(COLUMNS('Baseline QTR'!$C19:V19)-1),1,4))</f>
        <v>358.3416666666667</v>
      </c>
      <c r="W19" s="48">
        <f ca="1">AVERAGE(OFFSET('Baseline QTR'!$C19,0,4*(COLUMNS('Baseline QTR'!$C19:W19)-1),1,4))</f>
        <v>363.5916666666667</v>
      </c>
      <c r="X19" s="48">
        <f ca="1">AVERAGE(OFFSET('Baseline QTR'!$C19,0,4*(COLUMNS('Baseline QTR'!$C19:X19)-1),1,4))</f>
        <v>374.23333333333335</v>
      </c>
      <c r="Y19" s="48">
        <f ca="1">AVERAGE(OFFSET('Baseline QTR'!$C19,0,4*(COLUMNS('Baseline QTR'!$C19:Y19)-1),1,4))</f>
        <v>382.95000000000005</v>
      </c>
      <c r="Z19" s="48">
        <f ca="1">AVERAGE(OFFSET('Baseline QTR'!$C19,0,4*(COLUMNS('Baseline QTR'!$C19:Z19)-1),1,4))</f>
        <v>391.60833333333335</v>
      </c>
      <c r="AA19" s="48">
        <f ca="1">AVERAGE(OFFSET('Baseline QTR'!$C19,0,4*(COLUMNS('Baseline QTR'!$C19:AA19)-1),1,4))</f>
        <v>401.52499999999998</v>
      </c>
      <c r="AB19" s="48">
        <f ca="1">AVERAGE(OFFSET('Baseline QTR'!$C19,0,4*(COLUMNS('Baseline QTR'!$C19:AB19)-1),1,4))</f>
        <v>411.86666666666667</v>
      </c>
      <c r="AC19" s="48">
        <f ca="1">AVERAGE(OFFSET('Baseline QTR'!$C19,0,4*(COLUMNS('Baseline QTR'!$C19:AC19)-1),1,4))</f>
        <v>427.6583333333333</v>
      </c>
      <c r="AD19" s="48">
        <f ca="1">AVERAGE(OFFSET('Baseline QTR'!$C19,0,4*(COLUMNS('Baseline QTR'!$C19:AD19)-1),1,4))</f>
        <v>439.375</v>
      </c>
      <c r="AE19" s="48">
        <f ca="1">AVERAGE(OFFSET('Baseline QTR'!$C19,0,4*(COLUMNS('Baseline QTR'!$C19:AE19)-1),1,4))</f>
        <v>452.6</v>
      </c>
      <c r="AF19" s="48">
        <f ca="1">AVERAGE(OFFSET('Baseline QTR'!$C19,0,4*(COLUMNS('Baseline QTR'!$C19:AF19)-1),1,4))</f>
        <v>463.82499999999999</v>
      </c>
      <c r="AG19" s="49">
        <f ca="1">AVERAGE(OFFSET('Baseline QTR'!$C19,0,4*(COLUMNS('Baseline QTR'!$C19:AG19)-1),1,4))</f>
        <v>394.77499999999998</v>
      </c>
      <c r="AH19" s="49">
        <f ca="1">AVERAGE(OFFSET('Baseline QTR'!$C19,0,4*(COLUMNS('Baseline QTR'!$C19:AH19)-1),1,4))</f>
        <v>405.30833333333334</v>
      </c>
      <c r="AI19" s="49">
        <f ca="1">AVERAGE(OFFSET('Baseline QTR'!$C19,0,4*(COLUMNS('Baseline QTR'!$C19:AI19)-1),1,4))</f>
        <v>437.15000000000003</v>
      </c>
      <c r="AJ19" s="49">
        <f ca="1">AVERAGE(OFFSET('Baseline QTR'!$C19,0,4*(COLUMNS('Baseline QTR'!$C19:AJ19)-1),1,4))</f>
        <v>457.25833333333333</v>
      </c>
      <c r="AK19" s="50">
        <f ca="1">AVERAGE(OFFSET('Baseline QTR'!$C19,0,4*(COLUMNS('Baseline QTR'!$C19:AK19)-1),1,4))</f>
        <v>467.00789166666664</v>
      </c>
      <c r="AL19" s="50">
        <f ca="1">AVERAGE(OFFSET('Baseline QTR'!$C19,0,4*(COLUMNS('Baseline QTR'!$C19:AL19)-1),1,4))</f>
        <v>478.34755000000001</v>
      </c>
      <c r="AM19" s="50">
        <f ca="1">AVERAGE(OFFSET('Baseline QTR'!$C19,0,4*(COLUMNS('Baseline QTR'!$C19:AM19)-1),1,4))</f>
        <v>485.04762499999998</v>
      </c>
      <c r="AN19" s="50">
        <f ca="1">AVERAGE(OFFSET('Baseline QTR'!$C19,0,4*(COLUMNS('Baseline QTR'!$C19:AN19)-1),1,4))</f>
        <v>493.28269999999998</v>
      </c>
      <c r="AO19" s="50">
        <f ca="1">AVERAGE(OFFSET('Baseline QTR'!$C19,0,4*(COLUMNS('Baseline QTR'!$C19:AO19)-1),1,4))</f>
        <v>498.57995000000005</v>
      </c>
      <c r="AP19" s="50">
        <f ca="1">AVERAGE(OFFSET('Baseline QTR'!$C19,0,4*(COLUMNS('Baseline QTR'!$C19:AP19)-1),1,4))</f>
        <v>501.61227500000001</v>
      </c>
      <c r="AQ19" s="50">
        <f ca="1">AVERAGE(OFFSET('Baseline QTR'!$C19,0,4*(COLUMNS('Baseline QTR'!$C19:AQ19)-1),1,4))</f>
        <v>502.83417500000002</v>
      </c>
    </row>
    <row r="20" spans="1:43" x14ac:dyDescent="0.2">
      <c r="A20" t="str">
        <f>'Baseline QTR'!A20</f>
        <v>KS_NLHS</v>
      </c>
      <c r="B20" t="str">
        <f>'Baseline QTR'!B20</f>
        <v xml:space="preserve">      Leisure and Hospitality</v>
      </c>
      <c r="C20" s="48">
        <f ca="1">AVERAGE(OFFSET('Baseline QTR'!$C20,0,4*(COLUMNS('Baseline QTR'!$C20:C20)-1),1,4))</f>
        <v>90.85</v>
      </c>
      <c r="D20" s="48">
        <f ca="1">AVERAGE(OFFSET('Baseline QTR'!$C20,0,4*(COLUMNS('Baseline QTR'!$C20:D20)-1),1,4))</f>
        <v>91.841666666666654</v>
      </c>
      <c r="E20" s="48">
        <f ca="1">AVERAGE(OFFSET('Baseline QTR'!$C20,0,4*(COLUMNS('Baseline QTR'!$C20:E20)-1),1,4))</f>
        <v>93.466666666666654</v>
      </c>
      <c r="F20" s="48">
        <f ca="1">AVERAGE(OFFSET('Baseline QTR'!$C20,0,4*(COLUMNS('Baseline QTR'!$C20:F20)-1),1,4))</f>
        <v>96.558333333333337</v>
      </c>
      <c r="G20" s="48">
        <f ca="1">AVERAGE(OFFSET('Baseline QTR'!$C20,0,4*(COLUMNS('Baseline QTR'!$C20:G20)-1),1,4))</f>
        <v>98.966666666666669</v>
      </c>
      <c r="H20" s="48">
        <f ca="1">AVERAGE(OFFSET('Baseline QTR'!$C20,0,4*(COLUMNS('Baseline QTR'!$C20:H20)-1),1,4))</f>
        <v>103.03333333333335</v>
      </c>
      <c r="I20" s="48">
        <f ca="1">AVERAGE(OFFSET('Baseline QTR'!$C20,0,4*(COLUMNS('Baseline QTR'!$C20:I20)-1),1,4))</f>
        <v>106.38333333333333</v>
      </c>
      <c r="J20" s="48">
        <f ca="1">AVERAGE(OFFSET('Baseline QTR'!$C20,0,4*(COLUMNS('Baseline QTR'!$C20:J20)-1),1,4))</f>
        <v>109.69166666666666</v>
      </c>
      <c r="K20" s="48">
        <f ca="1">AVERAGE(OFFSET('Baseline QTR'!$C20,0,4*(COLUMNS('Baseline QTR'!$C20:K20)-1),1,4))</f>
        <v>113.56666666666666</v>
      </c>
      <c r="L20" s="48">
        <f ca="1">AVERAGE(OFFSET('Baseline QTR'!$C20,0,4*(COLUMNS('Baseline QTR'!$C20:L20)-1),1,4))</f>
        <v>119.15833333333333</v>
      </c>
      <c r="M20" s="48">
        <f ca="1">AVERAGE(OFFSET('Baseline QTR'!$C20,0,4*(COLUMNS('Baseline QTR'!$C20:M20)-1),1,4))</f>
        <v>120.62499999999999</v>
      </c>
      <c r="N20" s="48">
        <f ca="1">AVERAGE(OFFSET('Baseline QTR'!$C20,0,4*(COLUMNS('Baseline QTR'!$C20:N20)-1),1,4))</f>
        <v>119.78333333333333</v>
      </c>
      <c r="O20" s="48">
        <f ca="1">AVERAGE(OFFSET('Baseline QTR'!$C20,0,4*(COLUMNS('Baseline QTR'!$C20:O20)-1),1,4))</f>
        <v>117.44166666666666</v>
      </c>
      <c r="P20" s="48">
        <f ca="1">AVERAGE(OFFSET('Baseline QTR'!$C20,0,4*(COLUMNS('Baseline QTR'!$C20:P20)-1),1,4))</f>
        <v>119.63333333333333</v>
      </c>
      <c r="Q20" s="48">
        <f ca="1">AVERAGE(OFFSET('Baseline QTR'!$C20,0,4*(COLUMNS('Baseline QTR'!$C20:Q20)-1),1,4))</f>
        <v>122.925</v>
      </c>
      <c r="R20" s="48">
        <f ca="1">AVERAGE(OFFSET('Baseline QTR'!$C20,0,4*(COLUMNS('Baseline QTR'!$C20:R20)-1),1,4))</f>
        <v>126.56666666666666</v>
      </c>
      <c r="S20" s="48">
        <f ca="1">AVERAGE(OFFSET('Baseline QTR'!$C20,0,4*(COLUMNS('Baseline QTR'!$C20:S20)-1),1,4))</f>
        <v>130.72500000000002</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130.56666666666666</v>
      </c>
      <c r="W20" s="48">
        <f ca="1">AVERAGE(OFFSET('Baseline QTR'!$C20,0,4*(COLUMNS('Baseline QTR'!$C20:W20)-1),1,4))</f>
        <v>130.44166666666666</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143.94999999999999</v>
      </c>
      <c r="AA20" s="48">
        <f ca="1">AVERAGE(OFFSET('Baseline QTR'!$C20,0,4*(COLUMNS('Baseline QTR'!$C20:AA20)-1),1,4))</f>
        <v>148.68333333333334</v>
      </c>
      <c r="AB20" s="48">
        <f ca="1">AVERAGE(OFFSET('Baseline QTR'!$C20,0,4*(COLUMNS('Baseline QTR'!$C20:AB20)-1),1,4))</f>
        <v>154.97500000000002</v>
      </c>
      <c r="AC20" s="48">
        <f ca="1">AVERAGE(OFFSET('Baseline QTR'!$C20,0,4*(COLUMNS('Baseline QTR'!$C20:AC20)-1),1,4))</f>
        <v>161.64166666666665</v>
      </c>
      <c r="AD20" s="48">
        <f ca="1">AVERAGE(OFFSET('Baseline QTR'!$C20,0,4*(COLUMNS('Baseline QTR'!$C20:AD20)-1),1,4))</f>
        <v>166.81666666666666</v>
      </c>
      <c r="AE20" s="48">
        <f ca="1">AVERAGE(OFFSET('Baseline QTR'!$C20,0,4*(COLUMNS('Baseline QTR'!$C20:AE20)-1),1,4))</f>
        <v>171.57499999999999</v>
      </c>
      <c r="AF20" s="48">
        <f ca="1">AVERAGE(OFFSET('Baseline QTR'!$C20,0,4*(COLUMNS('Baseline QTR'!$C20:AF20)-1),1,4))</f>
        <v>173.79166666666669</v>
      </c>
      <c r="AG20" s="49">
        <f ca="1">AVERAGE(OFFSET('Baseline QTR'!$C20,0,4*(COLUMNS('Baseline QTR'!$C20:AG20)-1),1,4))</f>
        <v>122.68333333333332</v>
      </c>
      <c r="AH20" s="49">
        <f ca="1">AVERAGE(OFFSET('Baseline QTR'!$C20,0,4*(COLUMNS('Baseline QTR'!$C20:AH20)-1),1,4))</f>
        <v>128.78333333333333</v>
      </c>
      <c r="AI20" s="49">
        <f ca="1">AVERAGE(OFFSET('Baseline QTR'!$C20,0,4*(COLUMNS('Baseline QTR'!$C20:AI20)-1),1,4))</f>
        <v>152.21666666666667</v>
      </c>
      <c r="AJ20" s="49">
        <f ca="1">AVERAGE(OFFSET('Baseline QTR'!$C20,0,4*(COLUMNS('Baseline QTR'!$C20:AJ20)-1),1,4))</f>
        <v>164.99166666666667</v>
      </c>
      <c r="AK20" s="50">
        <f ca="1">AVERAGE(OFFSET('Baseline QTR'!$C20,0,4*(COLUMNS('Baseline QTR'!$C20:AK20)-1),1,4))</f>
        <v>169.51360833333334</v>
      </c>
      <c r="AL20" s="50">
        <f ca="1">AVERAGE(OFFSET('Baseline QTR'!$C20,0,4*(COLUMNS('Baseline QTR'!$C20:AL20)-1),1,4))</f>
        <v>172.572925</v>
      </c>
      <c r="AM20" s="50">
        <f ca="1">AVERAGE(OFFSET('Baseline QTR'!$C20,0,4*(COLUMNS('Baseline QTR'!$C20:AM20)-1),1,4))</f>
        <v>172.83334999999997</v>
      </c>
      <c r="AN20" s="50">
        <f ca="1">AVERAGE(OFFSET('Baseline QTR'!$C20,0,4*(COLUMNS('Baseline QTR'!$C20:AN20)-1),1,4))</f>
        <v>175.55587500000001</v>
      </c>
      <c r="AO20" s="50">
        <f ca="1">AVERAGE(OFFSET('Baseline QTR'!$C20,0,4*(COLUMNS('Baseline QTR'!$C20:AO20)-1),1,4))</f>
        <v>175.56877499999999</v>
      </c>
      <c r="AP20" s="50">
        <f ca="1">AVERAGE(OFFSET('Baseline QTR'!$C20,0,4*(COLUMNS('Baseline QTR'!$C20:AP20)-1),1,4))</f>
        <v>174.9417</v>
      </c>
      <c r="AQ20" s="50">
        <f ca="1">AVERAGE(OFFSET('Baseline QTR'!$C20,0,4*(COLUMNS('Baseline QTR'!$C20:AQ20)-1),1,4))</f>
        <v>173.21945000000002</v>
      </c>
    </row>
    <row r="21" spans="1:43" x14ac:dyDescent="0.2">
      <c r="A21" t="str">
        <f>'Baseline QTR'!A21</f>
        <v>KS_NGOV</v>
      </c>
      <c r="B21" t="str">
        <f>'Baseline QTR'!B21</f>
        <v xml:space="preserve">   Government</v>
      </c>
      <c r="C21" s="48">
        <f ca="1">AVERAGE(OFFSET('Baseline QTR'!$C21,0,4*(COLUMNS('Baseline QTR'!$C21:C21)-1),1,4))</f>
        <v>147.45833333333331</v>
      </c>
      <c r="D21" s="48">
        <f ca="1">AVERAGE(OFFSET('Baseline QTR'!$C21,0,4*(COLUMNS('Baseline QTR'!$C21:D21)-1),1,4))</f>
        <v>153</v>
      </c>
      <c r="E21" s="48">
        <f ca="1">AVERAGE(OFFSET('Baseline QTR'!$C21,0,4*(COLUMNS('Baseline QTR'!$C21:E21)-1),1,4))</f>
        <v>158.74166666666665</v>
      </c>
      <c r="F21" s="48">
        <f ca="1">AVERAGE(OFFSET('Baseline QTR'!$C21,0,4*(COLUMNS('Baseline QTR'!$C21:F21)-1),1,4))</f>
        <v>161.88333333333333</v>
      </c>
      <c r="G21" s="48">
        <f ca="1">AVERAGE(OFFSET('Baseline QTR'!$C21,0,4*(COLUMNS('Baseline QTR'!$C21:G21)-1),1,4))</f>
        <v>164.52499999999998</v>
      </c>
      <c r="H21" s="48">
        <f ca="1">AVERAGE(OFFSET('Baseline QTR'!$C21,0,4*(COLUMNS('Baseline QTR'!$C21:H21)-1),1,4))</f>
        <v>167.88333333333333</v>
      </c>
      <c r="I21" s="48">
        <f ca="1">AVERAGE(OFFSET('Baseline QTR'!$C21,0,4*(COLUMNS('Baseline QTR'!$C21:I21)-1),1,4))</f>
        <v>170.7</v>
      </c>
      <c r="J21" s="48">
        <f ca="1">AVERAGE(OFFSET('Baseline QTR'!$C21,0,4*(COLUMNS('Baseline QTR'!$C21:J21)-1),1,4))</f>
        <v>173.75833333333333</v>
      </c>
      <c r="K21" s="48">
        <f ca="1">AVERAGE(OFFSET('Baseline QTR'!$C21,0,4*(COLUMNS('Baseline QTR'!$C21:K21)-1),1,4))</f>
        <v>178.50833333333335</v>
      </c>
      <c r="L21" s="48">
        <f ca="1">AVERAGE(OFFSET('Baseline QTR'!$C21,0,4*(COLUMNS('Baseline QTR'!$C21:L21)-1),1,4))</f>
        <v>182.72500000000002</v>
      </c>
      <c r="M21" s="48">
        <f ca="1">AVERAGE(OFFSET('Baseline QTR'!$C21,0,4*(COLUMNS('Baseline QTR'!$C21:M21)-1),1,4))</f>
        <v>185.86666666666665</v>
      </c>
      <c r="N21" s="48">
        <f ca="1">AVERAGE(OFFSET('Baseline QTR'!$C21,0,4*(COLUMNS('Baseline QTR'!$C21:N21)-1),1,4))</f>
        <v>191.89999999999998</v>
      </c>
      <c r="O21" s="48">
        <f ca="1">AVERAGE(OFFSET('Baseline QTR'!$C21,0,4*(COLUMNS('Baseline QTR'!$C21:O21)-1),1,4))</f>
        <v>195.85000000000002</v>
      </c>
      <c r="P21" s="48">
        <f ca="1">AVERAGE(OFFSET('Baseline QTR'!$C21,0,4*(COLUMNS('Baseline QTR'!$C21:P21)-1),1,4))</f>
        <v>198.00833333333335</v>
      </c>
      <c r="Q21" s="48">
        <f ca="1">AVERAGE(OFFSET('Baseline QTR'!$C21,0,4*(COLUMNS('Baseline QTR'!$C21:Q21)-1),1,4))</f>
        <v>198</v>
      </c>
      <c r="R21" s="48">
        <f ca="1">AVERAGE(OFFSET('Baseline QTR'!$C21,0,4*(COLUMNS('Baseline QTR'!$C21:R21)-1),1,4))</f>
        <v>197.78333333333333</v>
      </c>
      <c r="S21" s="48">
        <f ca="1">AVERAGE(OFFSET('Baseline QTR'!$C21,0,4*(COLUMNS('Baseline QTR'!$C21:S21)-1),1,4))</f>
        <v>198.50833333333333</v>
      </c>
      <c r="T21" s="48">
        <f ca="1">AVERAGE(OFFSET('Baseline QTR'!$C21,0,4*(COLUMNS('Baseline QTR'!$C21:T21)-1),1,4))</f>
        <v>200.1583333333333</v>
      </c>
      <c r="U21" s="48">
        <f ca="1">AVERAGE(OFFSET('Baseline QTR'!$C21,0,4*(COLUMNS('Baseline QTR'!$C21:U21)-1),1,4))</f>
        <v>204.5</v>
      </c>
      <c r="V21" s="48">
        <f ca="1">AVERAGE(OFFSET('Baseline QTR'!$C21,0,4*(COLUMNS('Baseline QTR'!$C21:V21)-1),1,4))</f>
        <v>206.19166666666666</v>
      </c>
      <c r="W21" s="48">
        <f ca="1">AVERAGE(OFFSET('Baseline QTR'!$C21,0,4*(COLUMNS('Baseline QTR'!$C21:W21)-1),1,4))</f>
        <v>205.79166666666666</v>
      </c>
      <c r="X21" s="48">
        <f ca="1">AVERAGE(OFFSET('Baseline QTR'!$C21,0,4*(COLUMNS('Baseline QTR'!$C21:X21)-1),1,4))</f>
        <v>202.15833333333333</v>
      </c>
      <c r="Y21" s="48">
        <f ca="1">AVERAGE(OFFSET('Baseline QTR'!$C21,0,4*(COLUMNS('Baseline QTR'!$C21:Y21)-1),1,4))</f>
        <v>202.65833333333333</v>
      </c>
      <c r="Z21" s="48">
        <f ca="1">AVERAGE(OFFSET('Baseline QTR'!$C21,0,4*(COLUMNS('Baseline QTR'!$C21:Z21)-1),1,4))</f>
        <v>204.79166666666669</v>
      </c>
      <c r="AA21" s="48">
        <f ca="1">AVERAGE(OFFSET('Baseline QTR'!$C21,0,4*(COLUMNS('Baseline QTR'!$C21:AA21)-1),1,4))</f>
        <v>207.70833333333331</v>
      </c>
      <c r="AB21" s="48">
        <f ca="1">AVERAGE(OFFSET('Baseline QTR'!$C21,0,4*(COLUMNS('Baseline QTR'!$C21:AB21)-1),1,4))</f>
        <v>212.90833333333336</v>
      </c>
      <c r="AC21" s="48">
        <f ca="1">AVERAGE(OFFSET('Baseline QTR'!$C21,0,4*(COLUMNS('Baseline QTR'!$C21:AC21)-1),1,4))</f>
        <v>217.80833333333334</v>
      </c>
      <c r="AD21" s="48">
        <f ca="1">AVERAGE(OFFSET('Baseline QTR'!$C21,0,4*(COLUMNS('Baseline QTR'!$C21:AD21)-1),1,4))</f>
        <v>221.28333333333333</v>
      </c>
      <c r="AE21" s="48">
        <f ca="1">AVERAGE(OFFSET('Baseline QTR'!$C21,0,4*(COLUMNS('Baseline QTR'!$C21:AE21)-1),1,4))</f>
        <v>218.53333333333336</v>
      </c>
      <c r="AF21" s="48">
        <f ca="1">AVERAGE(OFFSET('Baseline QTR'!$C21,0,4*(COLUMNS('Baseline QTR'!$C21:AF21)-1),1,4))</f>
        <v>215.98333333333335</v>
      </c>
      <c r="AG21" s="49">
        <f ca="1">AVERAGE(OFFSET('Baseline QTR'!$C21,0,4*(COLUMNS('Baseline QTR'!$C21:AG21)-1),1,4))</f>
        <v>209.69166666666663</v>
      </c>
      <c r="AH21" s="49">
        <f ca="1">AVERAGE(OFFSET('Baseline QTR'!$C21,0,4*(COLUMNS('Baseline QTR'!$C21:AH21)-1),1,4))</f>
        <v>207.49166666666665</v>
      </c>
      <c r="AI21" s="49">
        <f ca="1">AVERAGE(OFFSET('Baseline QTR'!$C21,0,4*(COLUMNS('Baseline QTR'!$C21:AI21)-1),1,4))</f>
        <v>205.05833333333334</v>
      </c>
      <c r="AJ21" s="49">
        <f ca="1">AVERAGE(OFFSET('Baseline QTR'!$C21,0,4*(COLUMNS('Baseline QTR'!$C21:AJ21)-1),1,4))</f>
        <v>211.6</v>
      </c>
      <c r="AK21" s="50">
        <f ca="1">AVERAGE(OFFSET('Baseline QTR'!$C21,0,4*(COLUMNS('Baseline QTR'!$C21:AK21)-1),1,4))</f>
        <v>216.70359166666668</v>
      </c>
      <c r="AL21" s="50">
        <f ca="1">AVERAGE(OFFSET('Baseline QTR'!$C21,0,4*(COLUMNS('Baseline QTR'!$C21:AL21)-1),1,4))</f>
        <v>219.604625</v>
      </c>
      <c r="AM21" s="50">
        <f ca="1">AVERAGE(OFFSET('Baseline QTR'!$C21,0,4*(COLUMNS('Baseline QTR'!$C21:AM21)-1),1,4))</f>
        <v>221.18459999999999</v>
      </c>
      <c r="AN21" s="50">
        <f ca="1">AVERAGE(OFFSET('Baseline QTR'!$C21,0,4*(COLUMNS('Baseline QTR'!$C21:AN21)-1),1,4))</f>
        <v>222.76792499999999</v>
      </c>
      <c r="AO21" s="50">
        <f ca="1">AVERAGE(OFFSET('Baseline QTR'!$C21,0,4*(COLUMNS('Baseline QTR'!$C21:AO21)-1),1,4))</f>
        <v>224.545875</v>
      </c>
      <c r="AP21" s="50">
        <f ca="1">AVERAGE(OFFSET('Baseline QTR'!$C21,0,4*(COLUMNS('Baseline QTR'!$C21:AP21)-1),1,4))</f>
        <v>226.25164999999998</v>
      </c>
      <c r="AQ21" s="50">
        <f ca="1">AVERAGE(OFFSET('Baseline QTR'!$C21,0,4*(COLUMNS('Baseline QTR'!$C21:AQ21)-1),1,4))</f>
        <v>228.54537499999998</v>
      </c>
    </row>
    <row r="22" spans="1:43" x14ac:dyDescent="0.2">
      <c r="A22" t="str">
        <f>'Baseline QTR'!A22</f>
        <v>KS_NGOVSL</v>
      </c>
      <c r="B22" t="str">
        <f>'Baseline QTR'!B22</f>
        <v xml:space="preserve">      State and local</v>
      </c>
      <c r="C22" s="48">
        <f ca="1">AVERAGE(OFFSET('Baseline QTR'!$C22,0,4*(COLUMNS('Baseline QTR'!$C22:C22)-1),1,4))</f>
        <v>125.71666666666668</v>
      </c>
      <c r="D22" s="48">
        <f ca="1">AVERAGE(OFFSET('Baseline QTR'!$C22,0,4*(COLUMNS('Baseline QTR'!$C22:D22)-1),1,4))</f>
        <v>131.55833333333334</v>
      </c>
      <c r="E22" s="48">
        <f ca="1">AVERAGE(OFFSET('Baseline QTR'!$C22,0,4*(COLUMNS('Baseline QTR'!$C22:E22)-1),1,4))</f>
        <v>136.97499999999999</v>
      </c>
      <c r="F22" s="48">
        <f ca="1">AVERAGE(OFFSET('Baseline QTR'!$C22,0,4*(COLUMNS('Baseline QTR'!$C22:F22)-1),1,4))</f>
        <v>139.55833333333334</v>
      </c>
      <c r="G22" s="48">
        <f ca="1">AVERAGE(OFFSET('Baseline QTR'!$C22,0,4*(COLUMNS('Baseline QTR'!$C22:G22)-1),1,4))</f>
        <v>142.24999999999997</v>
      </c>
      <c r="H22" s="48">
        <f ca="1">AVERAGE(OFFSET('Baseline QTR'!$C22,0,4*(COLUMNS('Baseline QTR'!$C22:H22)-1),1,4))</f>
        <v>146.02499999999998</v>
      </c>
      <c r="I22" s="48">
        <f ca="1">AVERAGE(OFFSET('Baseline QTR'!$C22,0,4*(COLUMNS('Baseline QTR'!$C22:I22)-1),1,4))</f>
        <v>149.14166666666668</v>
      </c>
      <c r="J22" s="48">
        <f ca="1">AVERAGE(OFFSET('Baseline QTR'!$C22,0,4*(COLUMNS('Baseline QTR'!$C22:J22)-1),1,4))</f>
        <v>152.02500000000001</v>
      </c>
      <c r="K22" s="48">
        <f ca="1">AVERAGE(OFFSET('Baseline QTR'!$C22,0,4*(COLUMNS('Baseline QTR'!$C22:K22)-1),1,4))</f>
        <v>156</v>
      </c>
      <c r="L22" s="48">
        <f ca="1">AVERAGE(OFFSET('Baseline QTR'!$C22,0,4*(COLUMNS('Baseline QTR'!$C22:L22)-1),1,4))</f>
        <v>159.63333333333333</v>
      </c>
      <c r="M22" s="48">
        <f ca="1">AVERAGE(OFFSET('Baseline QTR'!$C22,0,4*(COLUMNS('Baseline QTR'!$C22:M22)-1),1,4))</f>
        <v>161.98333333333335</v>
      </c>
      <c r="N22" s="48">
        <f ca="1">AVERAGE(OFFSET('Baseline QTR'!$C22,0,4*(COLUMNS('Baseline QTR'!$C22:N22)-1),1,4))</f>
        <v>168.22500000000002</v>
      </c>
      <c r="O22" s="48">
        <f ca="1">AVERAGE(OFFSET('Baseline QTR'!$C22,0,4*(COLUMNS('Baseline QTR'!$C22:O22)-1),1,4))</f>
        <v>171.76666666666668</v>
      </c>
      <c r="P22" s="48">
        <f ca="1">AVERAGE(OFFSET('Baseline QTR'!$C22,0,4*(COLUMNS('Baseline QTR'!$C22:P22)-1),1,4))</f>
        <v>173.13333333333333</v>
      </c>
      <c r="Q22" s="48">
        <f ca="1">AVERAGE(OFFSET('Baseline QTR'!$C22,0,4*(COLUMNS('Baseline QTR'!$C22:Q22)-1),1,4))</f>
        <v>173.33333333333331</v>
      </c>
      <c r="R22" s="48">
        <f ca="1">AVERAGE(OFFSET('Baseline QTR'!$C22,0,4*(COLUMNS('Baseline QTR'!$C22:R22)-1),1,4))</f>
        <v>173.60833333333335</v>
      </c>
      <c r="S22" s="48">
        <f ca="1">AVERAGE(OFFSET('Baseline QTR'!$C22,0,4*(COLUMNS('Baseline QTR'!$C22:S22)-1),1,4))</f>
        <v>174.81666666666666</v>
      </c>
      <c r="T22" s="48">
        <f ca="1">AVERAGE(OFFSET('Baseline QTR'!$C22,0,4*(COLUMNS('Baseline QTR'!$C22:T22)-1),1,4))</f>
        <v>176.49166666666667</v>
      </c>
      <c r="U22" s="48">
        <f ca="1">AVERAGE(OFFSET('Baseline QTR'!$C22,0,4*(COLUMNS('Baseline QTR'!$C22:U22)-1),1,4))</f>
        <v>180.58333333333334</v>
      </c>
      <c r="V22" s="48">
        <f ca="1">AVERAGE(OFFSET('Baseline QTR'!$C22,0,4*(COLUMNS('Baseline QTR'!$C22:V22)-1),1,4))</f>
        <v>181.77499999999998</v>
      </c>
      <c r="W22" s="48">
        <f ca="1">AVERAGE(OFFSET('Baseline QTR'!$C22,0,4*(COLUMNS('Baseline QTR'!$C22:W22)-1),1,4))</f>
        <v>181.39166666666668</v>
      </c>
      <c r="X22" s="48">
        <f ca="1">AVERAGE(OFFSET('Baseline QTR'!$C22,0,4*(COLUMNS('Baseline QTR'!$C22:X22)-1),1,4))</f>
        <v>178.72500000000002</v>
      </c>
      <c r="Y22" s="48">
        <f ca="1">AVERAGE(OFFSET('Baseline QTR'!$C22,0,4*(COLUMNS('Baseline QTR'!$C22:Y22)-1),1,4))</f>
        <v>179.63333333333333</v>
      </c>
      <c r="Z22" s="48">
        <f ca="1">AVERAGE(OFFSET('Baseline QTR'!$C22,0,4*(COLUMNS('Baseline QTR'!$C22:Z22)-1),1,4))</f>
        <v>182.3</v>
      </c>
      <c r="AA22" s="48">
        <f ca="1">AVERAGE(OFFSET('Baseline QTR'!$C22,0,4*(COLUMNS('Baseline QTR'!$C22:AA22)-1),1,4))</f>
        <v>185.59166666666667</v>
      </c>
      <c r="AB22" s="48">
        <f ca="1">AVERAGE(OFFSET('Baseline QTR'!$C22,0,4*(COLUMNS('Baseline QTR'!$C22:AB22)-1),1,4))</f>
        <v>190.9</v>
      </c>
      <c r="AC22" s="48">
        <f ca="1">AVERAGE(OFFSET('Baseline QTR'!$C22,0,4*(COLUMNS('Baseline QTR'!$C22:AC22)-1),1,4))</f>
        <v>195.66666666666669</v>
      </c>
      <c r="AD22" s="48">
        <f ca="1">AVERAGE(OFFSET('Baseline QTR'!$C22,0,4*(COLUMNS('Baseline QTR'!$C22:AD22)-1),1,4))</f>
        <v>199.09166666666667</v>
      </c>
      <c r="AE22" s="48">
        <f ca="1">AVERAGE(OFFSET('Baseline QTR'!$C22,0,4*(COLUMNS('Baseline QTR'!$C22:AE22)-1),1,4))</f>
        <v>196.87500000000006</v>
      </c>
      <c r="AF22" s="48">
        <f ca="1">AVERAGE(OFFSET('Baseline QTR'!$C22,0,4*(COLUMNS('Baseline QTR'!$C22:AF22)-1),1,4))</f>
        <v>194.71666666666667</v>
      </c>
      <c r="AG22" s="49">
        <f ca="1">AVERAGE(OFFSET('Baseline QTR'!$C22,0,4*(COLUMNS('Baseline QTR'!$C22:AG22)-1),1,4))</f>
        <v>187.75</v>
      </c>
      <c r="AH22" s="49">
        <f ca="1">AVERAGE(OFFSET('Baseline QTR'!$C22,0,4*(COLUMNS('Baseline QTR'!$C22:AH22)-1),1,4))</f>
        <v>186.03333333333333</v>
      </c>
      <c r="AI22" s="49">
        <f ca="1">AVERAGE(OFFSET('Baseline QTR'!$C22,0,4*(COLUMNS('Baseline QTR'!$C22:AI22)-1),1,4))</f>
        <v>184.35833333333335</v>
      </c>
      <c r="AJ22" s="49">
        <f ca="1">AVERAGE(OFFSET('Baseline QTR'!$C22,0,4*(COLUMNS('Baseline QTR'!$C22:AJ22)-1),1,4))</f>
        <v>190.625</v>
      </c>
      <c r="AK22" s="50">
        <f ca="1">AVERAGE(OFFSET('Baseline QTR'!$C22,0,4*(COLUMNS('Baseline QTR'!$C22:AK22)-1),1,4))</f>
        <v>195.35150833333336</v>
      </c>
      <c r="AL22" s="50">
        <f ca="1">AVERAGE(OFFSET('Baseline QTR'!$C22,0,4*(COLUMNS('Baseline QTR'!$C22:AL22)-1),1,4))</f>
        <v>198.2449</v>
      </c>
      <c r="AM22" s="50">
        <f ca="1">AVERAGE(OFFSET('Baseline QTR'!$C22,0,4*(COLUMNS('Baseline QTR'!$C22:AM22)-1),1,4))</f>
        <v>199.82485</v>
      </c>
      <c r="AN22" s="50">
        <f ca="1">AVERAGE(OFFSET('Baseline QTR'!$C22,0,4*(COLUMNS('Baseline QTR'!$C22:AN22)-1),1,4))</f>
        <v>201.408175</v>
      </c>
      <c r="AO22" s="50">
        <f ca="1">AVERAGE(OFFSET('Baseline QTR'!$C22,0,4*(COLUMNS('Baseline QTR'!$C22:AO22)-1),1,4))</f>
        <v>203.18615</v>
      </c>
      <c r="AP22" s="50">
        <f ca="1">AVERAGE(OFFSET('Baseline QTR'!$C22,0,4*(COLUMNS('Baseline QTR'!$C22:AP22)-1),1,4))</f>
        <v>204.89195000000001</v>
      </c>
      <c r="AQ22" s="50">
        <f ca="1">AVERAGE(OFFSET('Baseline QTR'!$C22,0,4*(COLUMNS('Baseline QTR'!$C22:AQ22)-1),1,4))</f>
        <v>206.60137499999999</v>
      </c>
    </row>
    <row r="23" spans="1:43"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23.691666666666666</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21.658333333333331</v>
      </c>
      <c r="AF23" s="48">
        <f ca="1">AVERAGE(OFFSET('Baseline QTR'!$C23,0,4*(COLUMNS('Baseline QTR'!$C23:AF23)-1),1,4))</f>
        <v>21.266666666666666</v>
      </c>
      <c r="AG23" s="49">
        <f ca="1">AVERAGE(OFFSET('Baseline QTR'!$C23,0,4*(COLUMNS('Baseline QTR'!$C23:AG23)-1),1,4))</f>
        <v>21.94166666666667</v>
      </c>
      <c r="AH23" s="49">
        <f ca="1">AVERAGE(OFFSET('Baseline QTR'!$C23,0,4*(COLUMNS('Baseline QTR'!$C23:AH23)-1),1,4))</f>
        <v>21.458333333333332</v>
      </c>
      <c r="AI23" s="49">
        <f ca="1">AVERAGE(OFFSET('Baseline QTR'!$C23,0,4*(COLUMNS('Baseline QTR'!$C23:AI23)-1),1,4))</f>
        <v>20.7</v>
      </c>
      <c r="AJ23" s="49">
        <f ca="1">AVERAGE(OFFSET('Baseline QTR'!$C23,0,4*(COLUMNS('Baseline QTR'!$C23:AJ23)-1),1,4))</f>
        <v>20.975000000000001</v>
      </c>
      <c r="AK23" s="50">
        <f ca="1">AVERAGE(OFFSET('Baseline QTR'!$C23,0,4*(COLUMNS('Baseline QTR'!$C23:AK23)-1),1,4))</f>
        <v>21.352085833333334</v>
      </c>
      <c r="AL23" s="50">
        <f ca="1">AVERAGE(OFFSET('Baseline QTR'!$C23,0,4*(COLUMNS('Baseline QTR'!$C23:AL23)-1),1,4))</f>
        <v>21.359717499999999</v>
      </c>
      <c r="AM23" s="50">
        <f ca="1">AVERAGE(OFFSET('Baseline QTR'!$C23,0,4*(COLUMNS('Baseline QTR'!$C23:AM23)-1),1,4))</f>
        <v>21.359719999999999</v>
      </c>
      <c r="AN23" s="50">
        <f ca="1">AVERAGE(OFFSET('Baseline QTR'!$C23,0,4*(COLUMNS('Baseline QTR'!$C23:AN23)-1),1,4))</f>
        <v>21.359719999999999</v>
      </c>
      <c r="AO23" s="50">
        <f ca="1">AVERAGE(OFFSET('Baseline QTR'!$C23,0,4*(COLUMNS('Baseline QTR'!$C23:AO23)-1),1,4))</f>
        <v>21.359719999999999</v>
      </c>
      <c r="AP23" s="50">
        <f ca="1">AVERAGE(OFFSET('Baseline QTR'!$C23,0,4*(COLUMNS('Baseline QTR'!$C23:AP23)-1),1,4))</f>
        <v>21.359719999999999</v>
      </c>
      <c r="AQ23" s="50">
        <f ca="1">AVERAGE(OFFSET('Baseline QTR'!$C23,0,4*(COLUMNS('Baseline QTR'!$C23:AQ23)-1),1,4))</f>
        <v>21.943982500000001</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AVERAGE(OFFSET('Baseline QTR'!$C25,0,4*(COLUMNS('Baseline QTR'!$C25:C25)-1),1,4))</f>
        <v>80415.423799375421</v>
      </c>
      <c r="D25" s="5">
        <f ca="1">AVERAGE(OFFSET('Baseline QTR'!$C25,0,4*(COLUMNS('Baseline QTR'!$C25:D25)-1),1,4))</f>
        <v>82759.013760209229</v>
      </c>
      <c r="E25" s="5">
        <f ca="1">AVERAGE(OFFSET('Baseline QTR'!$C25,0,4*(COLUMNS('Baseline QTR'!$C25:E25)-1),1,4))</f>
        <v>86665.058344984456</v>
      </c>
      <c r="F25" s="5">
        <f ca="1">AVERAGE(OFFSET('Baseline QTR'!$C25,0,4*(COLUMNS('Baseline QTR'!$C25:F25)-1),1,4))</f>
        <v>87596.121751862083</v>
      </c>
      <c r="G25" s="5">
        <f ca="1">AVERAGE(OFFSET('Baseline QTR'!$C25,0,4*(COLUMNS('Baseline QTR'!$C25:G25)-1),1,4))</f>
        <v>90177.005521676459</v>
      </c>
      <c r="H25" s="5">
        <f ca="1">AVERAGE(OFFSET('Baseline QTR'!$C25,0,4*(COLUMNS('Baseline QTR'!$C25:H25)-1),1,4))</f>
        <v>93706.362512594758</v>
      </c>
      <c r="I25" s="5">
        <f ca="1">AVERAGE(OFFSET('Baseline QTR'!$C25,0,4*(COLUMNS('Baseline QTR'!$C25:I25)-1),1,4))</f>
        <v>99366.829418818903</v>
      </c>
      <c r="J25" s="5">
        <f ca="1">AVERAGE(OFFSET('Baseline QTR'!$C25,0,4*(COLUMNS('Baseline QTR'!$C25:J25)-1),1,4))</f>
        <v>106102.32292107327</v>
      </c>
      <c r="K25" s="5">
        <f ca="1">AVERAGE(OFFSET('Baseline QTR'!$C25,0,4*(COLUMNS('Baseline QTR'!$C25:K25)-1),1,4))</f>
        <v>118767.01462062969</v>
      </c>
      <c r="L25" s="5">
        <f ca="1">AVERAGE(OFFSET('Baseline QTR'!$C25,0,4*(COLUMNS('Baseline QTR'!$C25:L25)-1),1,4))</f>
        <v>127663.4363235505</v>
      </c>
      <c r="M25" s="5">
        <f ca="1">AVERAGE(OFFSET('Baseline QTR'!$C25,0,4*(COLUMNS('Baseline QTR'!$C25:M25)-1),1,4))</f>
        <v>132541.67420495805</v>
      </c>
      <c r="N25" s="5">
        <f ca="1">AVERAGE(OFFSET('Baseline QTR'!$C25,0,4*(COLUMNS('Baseline QTR'!$C25:N25)-1),1,4))</f>
        <v>132198.92650644275</v>
      </c>
      <c r="O25" s="5">
        <f ca="1">AVERAGE(OFFSET('Baseline QTR'!$C25,0,4*(COLUMNS('Baseline QTR'!$C25:O25)-1),1,4))</f>
        <v>131543.91748410673</v>
      </c>
      <c r="P25" s="5">
        <f ca="1">AVERAGE(OFFSET('Baseline QTR'!$C25,0,4*(COLUMNS('Baseline QTR'!$C25:P25)-1),1,4))</f>
        <v>132275.05840040476</v>
      </c>
      <c r="Q25" s="5">
        <f ca="1">AVERAGE(OFFSET('Baseline QTR'!$C25,0,4*(COLUMNS('Baseline QTR'!$C25:Q25)-1),1,4))</f>
        <v>140422.8333962055</v>
      </c>
      <c r="R25" s="5">
        <f ca="1">AVERAGE(OFFSET('Baseline QTR'!$C25,0,4*(COLUMNS('Baseline QTR'!$C25:R25)-1),1,4))</f>
        <v>139929.61626536513</v>
      </c>
      <c r="S25" s="5">
        <f ca="1">AVERAGE(OFFSET('Baseline QTR'!$C25,0,4*(COLUMNS('Baseline QTR'!$C25:S25)-1),1,4))</f>
        <v>150370.83417527424</v>
      </c>
      <c r="T25" s="5">
        <f ca="1">AVERAGE(OFFSET('Baseline QTR'!$C25,0,4*(COLUMNS('Baseline QTR'!$C25:T25)-1),1,4))</f>
        <v>159503.63497799408</v>
      </c>
      <c r="U25" s="5">
        <f ca="1">AVERAGE(OFFSET('Baseline QTR'!$C25,0,4*(COLUMNS('Baseline QTR'!$C25:U25)-1),1,4))</f>
        <v>160591.99191589188</v>
      </c>
      <c r="V25" s="5">
        <f ca="1">AVERAGE(OFFSET('Baseline QTR'!$C25,0,4*(COLUMNS('Baseline QTR'!$C25:V25)-1),1,4))</f>
        <v>150299.47819119928</v>
      </c>
      <c r="W25" s="5">
        <f ca="1">AVERAGE(OFFSET('Baseline QTR'!$C25,0,4*(COLUMNS('Baseline QTR'!$C25:W25)-1),1,4))</f>
        <v>151027.05579306348</v>
      </c>
      <c r="X25" s="5">
        <f ca="1">AVERAGE(OFFSET('Baseline QTR'!$C25,0,4*(COLUMNS('Baseline QTR'!$C25:X25)-1),1,4))</f>
        <v>158133.50549022775</v>
      </c>
      <c r="Y25" s="5">
        <f ca="1">AVERAGE(OFFSET('Baseline QTR'!$C25,0,4*(COLUMNS('Baseline QTR'!$C25:Y25)-1),1,4))</f>
        <v>172121.39336430849</v>
      </c>
      <c r="Z25" s="5">
        <f ca="1">AVERAGE(OFFSET('Baseline QTR'!$C25,0,4*(COLUMNS('Baseline QTR'!$C25:Z25)-1),1,4))</f>
        <v>174517.74261513806</v>
      </c>
      <c r="AA25" s="5">
        <f ca="1">AVERAGE(OFFSET('Baseline QTR'!$C25,0,4*(COLUMNS('Baseline QTR'!$C25:AA25)-1),1,4))</f>
        <v>188142.21005889538</v>
      </c>
      <c r="AB25" s="5">
        <f ca="1">AVERAGE(OFFSET('Baseline QTR'!$C25,0,4*(COLUMNS('Baseline QTR'!$C25:AB25)-1),1,4))</f>
        <v>200132.87586283893</v>
      </c>
      <c r="AC25" s="5">
        <f ca="1">AVERAGE(OFFSET('Baseline QTR'!$C25,0,4*(COLUMNS('Baseline QTR'!$C25:AC25)-1),1,4))</f>
        <v>211070.61160694354</v>
      </c>
      <c r="AD25" s="5">
        <f ca="1">AVERAGE(OFFSET('Baseline QTR'!$C25,0,4*(COLUMNS('Baseline QTR'!$C25:AD25)-1),1,4))</f>
        <v>223136.96722831199</v>
      </c>
      <c r="AE25" s="5">
        <f ca="1">AVERAGE(OFFSET('Baseline QTR'!$C25,0,4*(COLUMNS('Baseline QTR'!$C25:AE25)-1),1,4))</f>
        <v>235397.40533222578</v>
      </c>
      <c r="AF25" s="5">
        <f ca="1">AVERAGE(OFFSET('Baseline QTR'!$C25,0,4*(COLUMNS('Baseline QTR'!$C25:AF25)-1),1,4))</f>
        <v>249658.92105115653</v>
      </c>
      <c r="AG25" s="46">
        <f ca="1">AVERAGE(OFFSET('Baseline QTR'!$C25,0,4*(COLUMNS('Baseline QTR'!$C25:AG25)-1),1,4))</f>
        <v>265790.844246572</v>
      </c>
      <c r="AH25" s="46">
        <f ca="1">AVERAGE(OFFSET('Baseline QTR'!$C25,0,4*(COLUMNS('Baseline QTR'!$C25:AH25)-1),1,4))</f>
        <v>281842.1151165124</v>
      </c>
      <c r="AI25" s="46">
        <f ca="1">AVERAGE(OFFSET('Baseline QTR'!$C25,0,4*(COLUMNS('Baseline QTR'!$C25:AI25)-1),1,4))</f>
        <v>272288.99209139973</v>
      </c>
      <c r="AJ25" s="9">
        <f ca="1">AVERAGE(OFFSET('Baseline QTR'!$C25,0,4*(COLUMNS('Baseline QTR'!$C25:AJ25)-1),1,4))</f>
        <v>279167.89316195669</v>
      </c>
      <c r="AK25" s="9">
        <f ca="1">AVERAGE(OFFSET('Baseline QTR'!$C25,0,4*(COLUMNS('Baseline QTR'!$C25:AK25)-1),1,4))</f>
        <v>287128.95612893353</v>
      </c>
      <c r="AL25" s="9">
        <f ca="1">AVERAGE(OFFSET('Baseline QTR'!$C25,0,4*(COLUMNS('Baseline QTR'!$C25:AL25)-1),1,4))</f>
        <v>298629.72499999998</v>
      </c>
      <c r="AM25" s="9">
        <f ca="1">AVERAGE(OFFSET('Baseline QTR'!$C25,0,4*(COLUMNS('Baseline QTR'!$C25:AM25)-1),1,4))</f>
        <v>308698.67500000005</v>
      </c>
      <c r="AN25" s="9">
        <f ca="1">AVERAGE(OFFSET('Baseline QTR'!$C25,0,4*(COLUMNS('Baseline QTR'!$C25:AN25)-1),1,4))</f>
        <v>318798.32500000001</v>
      </c>
      <c r="AO25" s="9">
        <f ca="1">AVERAGE(OFFSET('Baseline QTR'!$C25,0,4*(COLUMNS('Baseline QTR'!$C25:AO25)-1),1,4))</f>
        <v>329775.52500000002</v>
      </c>
      <c r="AP25" s="9">
        <f ca="1">AVERAGE(OFFSET('Baseline QTR'!$C25,0,4*(COLUMNS('Baseline QTR'!$C25:AP25)-1),1,4))</f>
        <v>341549.875</v>
      </c>
      <c r="AQ25" s="9">
        <f ca="1">AVERAGE(OFFSET('Baseline QTR'!$C25,0,4*(COLUMNS('Baseline QTR'!$C25:AQ25)-1),1,4))</f>
        <v>353822.25</v>
      </c>
    </row>
    <row r="26" spans="1:43" x14ac:dyDescent="0.2">
      <c r="A26" t="str">
        <f>'Baseline QTR'!A26</f>
        <v>KS_PI</v>
      </c>
      <c r="B26" t="str">
        <f>'Baseline QTR'!B26</f>
        <v>Personal income (mil. $)</v>
      </c>
      <c r="C26" s="5">
        <f ca="1">AVERAGE(OFFSET('Baseline QTR'!$C26,0,4*(COLUMNS('Baseline QTR'!$C26:C26)-1),1,4))</f>
        <v>48072.910000000069</v>
      </c>
      <c r="D26" s="5">
        <f ca="1">AVERAGE(OFFSET('Baseline QTR'!$C26,0,4*(COLUMNS('Baseline QTR'!$C26:D26)-1),1,4))</f>
        <v>51126.370000000068</v>
      </c>
      <c r="E26" s="5">
        <f ca="1">AVERAGE(OFFSET('Baseline QTR'!$C26,0,4*(COLUMNS('Baseline QTR'!$C26:E26)-1),1,4))</f>
        <v>54969.000000000102</v>
      </c>
      <c r="F26" s="5">
        <f ca="1">AVERAGE(OFFSET('Baseline QTR'!$C26,0,4*(COLUMNS('Baseline QTR'!$C26:F26)-1),1,4))</f>
        <v>56937.400000000111</v>
      </c>
      <c r="G26" s="5">
        <f ca="1">AVERAGE(OFFSET('Baseline QTR'!$C26,0,4*(COLUMNS('Baseline QTR'!$C26:G26)-1),1,4))</f>
        <v>59843.600000000122</v>
      </c>
      <c r="H26" s="5">
        <f ca="1">AVERAGE(OFFSET('Baseline QTR'!$C26,0,4*(COLUMNS('Baseline QTR'!$C26:H26)-1),1,4))</f>
        <v>63492.400000000154</v>
      </c>
      <c r="I26" s="5">
        <f ca="1">AVERAGE(OFFSET('Baseline QTR'!$C26,0,4*(COLUMNS('Baseline QTR'!$C26:I26)-1),1,4))</f>
        <v>68770.900000000154</v>
      </c>
      <c r="J26" s="5">
        <f ca="1">AVERAGE(OFFSET('Baseline QTR'!$C26,0,4*(COLUMNS('Baseline QTR'!$C26:J26)-1),1,4))</f>
        <v>74707.300000000148</v>
      </c>
      <c r="K26" s="5">
        <f ca="1">AVERAGE(OFFSET('Baseline QTR'!$C26,0,4*(COLUMNS('Baseline QTR'!$C26:K26)-1),1,4))</f>
        <v>84291.50000000016</v>
      </c>
      <c r="L26" s="5">
        <f ca="1">AVERAGE(OFFSET('Baseline QTR'!$C26,0,4*(COLUMNS('Baseline QTR'!$C26:L26)-1),1,4))</f>
        <v>91931.700000000172</v>
      </c>
      <c r="M26" s="5">
        <f ca="1">AVERAGE(OFFSET('Baseline QTR'!$C26,0,4*(COLUMNS('Baseline QTR'!$C26:M26)-1),1,4))</f>
        <v>97841.000000000233</v>
      </c>
      <c r="N26" s="5">
        <f ca="1">AVERAGE(OFFSET('Baseline QTR'!$C26,0,4*(COLUMNS('Baseline QTR'!$C26:N26)-1),1,4))</f>
        <v>99547.900000000242</v>
      </c>
      <c r="O26" s="5">
        <f ca="1">AVERAGE(OFFSET('Baseline QTR'!$C26,0,4*(COLUMNS('Baseline QTR'!$C26:O26)-1),1,4))</f>
        <v>100355.20000000019</v>
      </c>
      <c r="P26" s="5">
        <f ca="1">AVERAGE(OFFSET('Baseline QTR'!$C26,0,4*(COLUMNS('Baseline QTR'!$C26:P26)-1),1,4))</f>
        <v>103036.9000000002</v>
      </c>
      <c r="Q26" s="5">
        <f ca="1">AVERAGE(OFFSET('Baseline QTR'!$C26,0,4*(COLUMNS('Baseline QTR'!$C26:Q26)-1),1,4))</f>
        <v>112139.20000000022</v>
      </c>
      <c r="R26" s="5">
        <f ca="1">AVERAGE(OFFSET('Baseline QTR'!$C26,0,4*(COLUMNS('Baseline QTR'!$C26:R26)-1),1,4))</f>
        <v>114920.40000000015</v>
      </c>
      <c r="S26" s="5">
        <f ca="1">AVERAGE(OFFSET('Baseline QTR'!$C26,0,4*(COLUMNS('Baseline QTR'!$C26:S26)-1),1,4))</f>
        <v>126988.70000000022</v>
      </c>
      <c r="T26" s="5">
        <f ca="1">AVERAGE(OFFSET('Baseline QTR'!$C26,0,4*(COLUMNS('Baseline QTR'!$C26:T26)-1),1,4))</f>
        <v>138147.70000000024</v>
      </c>
      <c r="U26" s="5">
        <f ca="1">AVERAGE(OFFSET('Baseline QTR'!$C26,0,4*(COLUMNS('Baseline QTR'!$C26:U26)-1),1,4))</f>
        <v>143200.30000000022</v>
      </c>
      <c r="V26" s="5">
        <f ca="1">AVERAGE(OFFSET('Baseline QTR'!$C26,0,4*(COLUMNS('Baseline QTR'!$C26:V26)-1),1,4))</f>
        <v>133630.70000000024</v>
      </c>
      <c r="W26" s="5">
        <f ca="1">AVERAGE(OFFSET('Baseline QTR'!$C26,0,4*(COLUMNS('Baseline QTR'!$C26:W26)-1),1,4))</f>
        <v>136705.90000000026</v>
      </c>
      <c r="X26" s="5">
        <f ca="1">AVERAGE(OFFSET('Baseline QTR'!$C26,0,4*(COLUMNS('Baseline QTR'!$C26:X26)-1),1,4))</f>
        <v>146761.30000000028</v>
      </c>
      <c r="Y26" s="5">
        <f ca="1">AVERAGE(OFFSET('Baseline QTR'!$C26,0,4*(COLUMNS('Baseline QTR'!$C26:Y26)-1),1,4))</f>
        <v>162731.00000000032</v>
      </c>
      <c r="Z26" s="5">
        <f ca="1">AVERAGE(OFFSET('Baseline QTR'!$C26,0,4*(COLUMNS('Baseline QTR'!$C26:Z26)-1),1,4))</f>
        <v>167156.00000000032</v>
      </c>
      <c r="AA26" s="5">
        <f ca="1">AVERAGE(OFFSET('Baseline QTR'!$C26,0,4*(COLUMNS('Baseline QTR'!$C26:AA26)-1),1,4))</f>
        <v>182737.70000000042</v>
      </c>
      <c r="AB26" s="5">
        <f ca="1">AVERAGE(OFFSET('Baseline QTR'!$C26,0,4*(COLUMNS('Baseline QTR'!$C26:AB26)-1),1,4))</f>
        <v>194729.90000000043</v>
      </c>
      <c r="AC26" s="5">
        <f ca="1">AVERAGE(OFFSET('Baseline QTR'!$C26,0,4*(COLUMNS('Baseline QTR'!$C26:AC26)-1),1,4))</f>
        <v>207467.3000000004</v>
      </c>
      <c r="AD26" s="5">
        <f ca="1">AVERAGE(OFFSET('Baseline QTR'!$C26,0,4*(COLUMNS('Baseline QTR'!$C26:AD26)-1),1,4))</f>
        <v>223150.60000000044</v>
      </c>
      <c r="AE26" s="5">
        <f ca="1">AVERAGE(OFFSET('Baseline QTR'!$C26,0,4*(COLUMNS('Baseline QTR'!$C26:AE26)-1),1,4))</f>
        <v>240232.40000000055</v>
      </c>
      <c r="AF26" s="5">
        <f ca="1">AVERAGE(OFFSET('Baseline QTR'!$C26,0,4*(COLUMNS('Baseline QTR'!$C26:AF26)-1),1,4))</f>
        <v>258439.70000000065</v>
      </c>
      <c r="AG26" s="46">
        <f ca="1">AVERAGE(OFFSET('Baseline QTR'!$C26,0,4*(COLUMNS('Baseline QTR'!$C26:AG26)-1),1,4))</f>
        <v>278100.90000000078</v>
      </c>
      <c r="AH26" s="46">
        <f ca="1">AVERAGE(OFFSET('Baseline QTR'!$C26,0,4*(COLUMNS('Baseline QTR'!$C26:AH26)-1),1,4))</f>
        <v>307106.50000000081</v>
      </c>
      <c r="AI26" s="46">
        <f ca="1">AVERAGE(OFFSET('Baseline QTR'!$C26,0,4*(COLUMNS('Baseline QTR'!$C26:AI26)-1),1,4))</f>
        <v>315978.60000000085</v>
      </c>
      <c r="AJ26" s="9">
        <f ca="1">AVERAGE(OFFSET('Baseline QTR'!$C26,0,4*(COLUMNS('Baseline QTR'!$C26:AJ26)-1),1,4))</f>
        <v>336078.40541800024</v>
      </c>
      <c r="AK26" s="9">
        <f ca="1">AVERAGE(OFFSET('Baseline QTR'!$C26,0,4*(COLUMNS('Baseline QTR'!$C26:AK26)-1),1,4))</f>
        <v>354299.15075278725</v>
      </c>
      <c r="AL26" s="9">
        <f ca="1">AVERAGE(OFFSET('Baseline QTR'!$C26,0,4*(COLUMNS('Baseline QTR'!$C26:AL26)-1),1,4))</f>
        <v>376111.70000000007</v>
      </c>
      <c r="AM26" s="9">
        <f ca="1">AVERAGE(OFFSET('Baseline QTR'!$C26,0,4*(COLUMNS('Baseline QTR'!$C26:AM26)-1),1,4))</f>
        <v>397467.1</v>
      </c>
      <c r="AN26" s="9">
        <f ca="1">AVERAGE(OFFSET('Baseline QTR'!$C26,0,4*(COLUMNS('Baseline QTR'!$C26:AN26)-1),1,4))</f>
        <v>418520.30000000005</v>
      </c>
      <c r="AO26" s="9">
        <f ca="1">AVERAGE(OFFSET('Baseline QTR'!$C26,0,4*(COLUMNS('Baseline QTR'!$C26:AO26)-1),1,4))</f>
        <v>441598.42499999999</v>
      </c>
      <c r="AP26" s="9">
        <f ca="1">AVERAGE(OFFSET('Baseline QTR'!$C26,0,4*(COLUMNS('Baseline QTR'!$C26:AP26)-1),1,4))</f>
        <v>466669.94999999995</v>
      </c>
      <c r="AQ26" s="9">
        <f ca="1">AVERAGE(OFFSET('Baseline QTR'!$C26,0,4*(COLUMNS('Baseline QTR'!$C26:AQ26)-1),1,4))</f>
        <v>493045.4</v>
      </c>
    </row>
    <row r="27" spans="1:43" x14ac:dyDescent="0.2">
      <c r="A27" t="str">
        <f>'Baseline QTR'!A27</f>
        <v>KS_PIWS</v>
      </c>
      <c r="B27" t="str">
        <f>'Baseline QTR'!B27</f>
        <v xml:space="preserve">  Wage and salary disbursements (mil. $)</v>
      </c>
      <c r="C27" s="5">
        <f ca="1">AVERAGE(OFFSET('Baseline QTR'!$C27,0,4*(COLUMNS('Baseline QTR'!$C27:C27)-1),1,4))</f>
        <v>30108.679999999997</v>
      </c>
      <c r="D27" s="5">
        <f ca="1">AVERAGE(OFFSET('Baseline QTR'!$C27,0,4*(COLUMNS('Baseline QTR'!$C27:D27)-1),1,4))</f>
        <v>31973.379999999994</v>
      </c>
      <c r="E27" s="5">
        <f ca="1">AVERAGE(OFFSET('Baseline QTR'!$C27,0,4*(COLUMNS('Baseline QTR'!$C27:E27)-1),1,4))</f>
        <v>34891.209999999992</v>
      </c>
      <c r="F27" s="5">
        <f ca="1">AVERAGE(OFFSET('Baseline QTR'!$C27,0,4*(COLUMNS('Baseline QTR'!$C27:F27)-1),1,4))</f>
        <v>35259.719999999979</v>
      </c>
      <c r="G27" s="5">
        <f ca="1">AVERAGE(OFFSET('Baseline QTR'!$C27,0,4*(COLUMNS('Baseline QTR'!$C27:G27)-1),1,4))</f>
        <v>36538.620000000003</v>
      </c>
      <c r="H27" s="5">
        <f ca="1">AVERAGE(OFFSET('Baseline QTR'!$C27,0,4*(COLUMNS('Baseline QTR'!$C27:H27)-1),1,4))</f>
        <v>38810.749999999993</v>
      </c>
      <c r="I27" s="5">
        <f ca="1">AVERAGE(OFFSET('Baseline QTR'!$C27,0,4*(COLUMNS('Baseline QTR'!$C27:I27)-1),1,4))</f>
        <v>42815.430000000022</v>
      </c>
      <c r="J27" s="5">
        <f ca="1">AVERAGE(OFFSET('Baseline QTR'!$C27,0,4*(COLUMNS('Baseline QTR'!$C27:J27)-1),1,4))</f>
        <v>48886.160000000011</v>
      </c>
      <c r="K27" s="5">
        <f ca="1">AVERAGE(OFFSET('Baseline QTR'!$C27,0,4*(COLUMNS('Baseline QTR'!$C27:K27)-1),1,4))</f>
        <v>56051.740000000013</v>
      </c>
      <c r="L27" s="5">
        <f ca="1">AVERAGE(OFFSET('Baseline QTR'!$C27,0,4*(COLUMNS('Baseline QTR'!$C27:L27)-1),1,4))</f>
        <v>63308.530000000057</v>
      </c>
      <c r="M27" s="5">
        <f ca="1">AVERAGE(OFFSET('Baseline QTR'!$C27,0,4*(COLUMNS('Baseline QTR'!$C27:M27)-1),1,4))</f>
        <v>66699.570000000051</v>
      </c>
      <c r="N27" s="5">
        <f ca="1">AVERAGE(OFFSET('Baseline QTR'!$C27,0,4*(COLUMNS('Baseline QTR'!$C27:N27)-1),1,4))</f>
        <v>65736.600000000064</v>
      </c>
      <c r="O27" s="5">
        <f ca="1">AVERAGE(OFFSET('Baseline QTR'!$C27,0,4*(COLUMNS('Baseline QTR'!$C27:O27)-1),1,4))</f>
        <v>64619.450000000026</v>
      </c>
      <c r="P27" s="5">
        <f ca="1">AVERAGE(OFFSET('Baseline QTR'!$C27,0,4*(COLUMNS('Baseline QTR'!$C27:P27)-1),1,4))</f>
        <v>65153.760000000009</v>
      </c>
      <c r="Q27" s="5">
        <f ca="1">AVERAGE(OFFSET('Baseline QTR'!$C27,0,4*(COLUMNS('Baseline QTR'!$C27:Q27)-1),1,4))</f>
        <v>67066.429999999993</v>
      </c>
      <c r="R27" s="5">
        <f ca="1">AVERAGE(OFFSET('Baseline QTR'!$C27,0,4*(COLUMNS('Baseline QTR'!$C27:R27)-1),1,4))</f>
        <v>70544.699999999968</v>
      </c>
      <c r="S27" s="5">
        <f ca="1">AVERAGE(OFFSET('Baseline QTR'!$C27,0,4*(COLUMNS('Baseline QTR'!$C27:S27)-1),1,4))</f>
        <v>77356.499999999971</v>
      </c>
      <c r="T27" s="5">
        <f ca="1">AVERAGE(OFFSET('Baseline QTR'!$C27,0,4*(COLUMNS('Baseline QTR'!$C27:T27)-1),1,4))</f>
        <v>84043.399999999936</v>
      </c>
      <c r="U27" s="5">
        <f ca="1">AVERAGE(OFFSET('Baseline QTR'!$C27,0,4*(COLUMNS('Baseline QTR'!$C27:U27)-1),1,4))</f>
        <v>86344.999999999956</v>
      </c>
      <c r="V27" s="5">
        <f ca="1">AVERAGE(OFFSET('Baseline QTR'!$C27,0,4*(COLUMNS('Baseline QTR'!$C27:V27)-1),1,4))</f>
        <v>83137.499999999942</v>
      </c>
      <c r="W27" s="5">
        <f ca="1">AVERAGE(OFFSET('Baseline QTR'!$C27,0,4*(COLUMNS('Baseline QTR'!$C27:W27)-1),1,4))</f>
        <v>84234.79999999993</v>
      </c>
      <c r="X27" s="5">
        <f ca="1">AVERAGE(OFFSET('Baseline QTR'!$C27,0,4*(COLUMNS('Baseline QTR'!$C27:X27)-1),1,4))</f>
        <v>89705.899999999936</v>
      </c>
      <c r="Y27" s="5">
        <f ca="1">AVERAGE(OFFSET('Baseline QTR'!$C27,0,4*(COLUMNS('Baseline QTR'!$C27:Y27)-1),1,4))</f>
        <v>96505.599999999875</v>
      </c>
      <c r="Z27" s="5">
        <f ca="1">AVERAGE(OFFSET('Baseline QTR'!$C27,0,4*(COLUMNS('Baseline QTR'!$C27:Z27)-1),1,4))</f>
        <v>101049.99999999984</v>
      </c>
      <c r="AA27" s="5">
        <f ca="1">AVERAGE(OFFSET('Baseline QTR'!$C27,0,4*(COLUMNS('Baseline QTR'!$C27:AA27)-1),1,4))</f>
        <v>109129.19999999985</v>
      </c>
      <c r="AB27" s="5">
        <f ca="1">AVERAGE(OFFSET('Baseline QTR'!$C27,0,4*(COLUMNS('Baseline QTR'!$C27:AB27)-1),1,4))</f>
        <v>115530.99999999985</v>
      </c>
      <c r="AC27" s="5">
        <f ca="1">AVERAGE(OFFSET('Baseline QTR'!$C27,0,4*(COLUMNS('Baseline QTR'!$C27:AC27)-1),1,4))</f>
        <v>123819.49999999983</v>
      </c>
      <c r="AD27" s="5">
        <f ca="1">AVERAGE(OFFSET('Baseline QTR'!$C27,0,4*(COLUMNS('Baseline QTR'!$C27:AD27)-1),1,4))</f>
        <v>134018.09999999983</v>
      </c>
      <c r="AE27" s="5">
        <f ca="1">AVERAGE(OFFSET('Baseline QTR'!$C27,0,4*(COLUMNS('Baseline QTR'!$C27:AE27)-1),1,4))</f>
        <v>147745.4999999998</v>
      </c>
      <c r="AF27" s="5">
        <f ca="1">AVERAGE(OFFSET('Baseline QTR'!$C27,0,4*(COLUMNS('Baseline QTR'!$C27:AF27)-1),1,4))</f>
        <v>159329.39999999985</v>
      </c>
      <c r="AG27" s="46">
        <f ca="1">AVERAGE(OFFSET('Baseline QTR'!$C27,0,4*(COLUMNS('Baseline QTR'!$C27:AG27)-1),1,4))</f>
        <v>167763.99999999985</v>
      </c>
      <c r="AH27" s="46">
        <f ca="1">AVERAGE(OFFSET('Baseline QTR'!$C27,0,4*(COLUMNS('Baseline QTR'!$C27:AH27)-1),1,4))</f>
        <v>186166.59999999986</v>
      </c>
      <c r="AI27" s="46">
        <f ca="1">AVERAGE(OFFSET('Baseline QTR'!$C27,0,4*(COLUMNS('Baseline QTR'!$C27:AI27)-1),1,4))</f>
        <v>199204.69999999987</v>
      </c>
      <c r="AJ27" s="9">
        <f ca="1">AVERAGE(OFFSET('Baseline QTR'!$C27,0,4*(COLUMNS('Baseline QTR'!$C27:AJ27)-1),1,4))</f>
        <v>212518.76996675576</v>
      </c>
      <c r="AK27" s="9">
        <f ca="1">AVERAGE(OFFSET('Baseline QTR'!$C27,0,4*(COLUMNS('Baseline QTR'!$C27:AK27)-1),1,4))</f>
        <v>223166.56276397704</v>
      </c>
      <c r="AL27" s="9">
        <f ca="1">AVERAGE(OFFSET('Baseline QTR'!$C27,0,4*(COLUMNS('Baseline QTR'!$C27:AL27)-1),1,4))</f>
        <v>234882.40000000002</v>
      </c>
      <c r="AM27" s="9">
        <f ca="1">AVERAGE(OFFSET('Baseline QTR'!$C27,0,4*(COLUMNS('Baseline QTR'!$C27:AM27)-1),1,4))</f>
        <v>246132.97500000001</v>
      </c>
      <c r="AN27" s="9">
        <f ca="1">AVERAGE(OFFSET('Baseline QTR'!$C27,0,4*(COLUMNS('Baseline QTR'!$C27:AN27)-1),1,4))</f>
        <v>257358.4</v>
      </c>
      <c r="AO27" s="9">
        <f ca="1">AVERAGE(OFFSET('Baseline QTR'!$C27,0,4*(COLUMNS('Baseline QTR'!$C27:AO27)-1),1,4))</f>
        <v>270514.52500000002</v>
      </c>
      <c r="AP27" s="9">
        <f ca="1">AVERAGE(OFFSET('Baseline QTR'!$C27,0,4*(COLUMNS('Baseline QTR'!$C27:AP27)-1),1,4))</f>
        <v>285249.60000000003</v>
      </c>
      <c r="AQ27" s="9">
        <f ca="1">AVERAGE(OFFSET('Baseline QTR'!$C27,0,4*(COLUMNS('Baseline QTR'!$C27:AQ27)-1),1,4))</f>
        <v>300922.84999999998</v>
      </c>
    </row>
    <row r="28" spans="1:43" x14ac:dyDescent="0.2">
      <c r="A28" t="str">
        <f>'Baseline QTR'!A28</f>
        <v>KS_PIPC</v>
      </c>
      <c r="B28" t="str">
        <f>'Baseline QTR'!B28</f>
        <v>Per capita personal income ($)</v>
      </c>
      <c r="C28" s="5">
        <f ca="1">AVERAGE(OFFSET('Baseline QTR'!$C28,0,4*(COLUMNS('Baseline QTR'!$C28:C28)-1),1,4))</f>
        <v>24043.462279808231</v>
      </c>
      <c r="D28" s="5">
        <f ca="1">AVERAGE(OFFSET('Baseline QTR'!$C28,0,4*(COLUMNS('Baseline QTR'!$C28:D28)-1),1,4))</f>
        <v>24928.729165749315</v>
      </c>
      <c r="E28" s="5">
        <f ca="1">AVERAGE(OFFSET('Baseline QTR'!$C28,0,4*(COLUMNS('Baseline QTR'!$C28:E28)-1),1,4))</f>
        <v>26447.595368521357</v>
      </c>
      <c r="F28" s="5">
        <f ca="1">AVERAGE(OFFSET('Baseline QTR'!$C28,0,4*(COLUMNS('Baseline QTR'!$C28:F28)-1),1,4))</f>
        <v>26983.989341151588</v>
      </c>
      <c r="G28" s="5">
        <f ca="1">AVERAGE(OFFSET('Baseline QTR'!$C28,0,4*(COLUMNS('Baseline QTR'!$C28:G28)-1),1,4))</f>
        <v>27961.942511538469</v>
      </c>
      <c r="H28" s="5">
        <f ca="1">AVERAGE(OFFSET('Baseline QTR'!$C28,0,4*(COLUMNS('Baseline QTR'!$C28:H28)-1),1,4))</f>
        <v>29303.129587603253</v>
      </c>
      <c r="I28" s="5">
        <f ca="1">AVERAGE(OFFSET('Baseline QTR'!$C28,0,4*(COLUMNS('Baseline QTR'!$C28:I28)-1),1,4))</f>
        <v>31348.110420794183</v>
      </c>
      <c r="J28" s="5">
        <f ca="1">AVERAGE(OFFSET('Baseline QTR'!$C28,0,4*(COLUMNS('Baseline QTR'!$C28:J28)-1),1,4))</f>
        <v>33507.474728646084</v>
      </c>
      <c r="K28" s="5">
        <f ca="1">AVERAGE(OFFSET('Baseline QTR'!$C28,0,4*(COLUMNS('Baseline QTR'!$C28:K28)-1),1,4))</f>
        <v>37066.191437085683</v>
      </c>
      <c r="L28" s="5">
        <f ca="1">AVERAGE(OFFSET('Baseline QTR'!$C28,0,4*(COLUMNS('Baseline QTR'!$C28:L28)-1),1,4))</f>
        <v>39659.498012350465</v>
      </c>
      <c r="M28" s="5">
        <f ca="1">AVERAGE(OFFSET('Baseline QTR'!$C28,0,4*(COLUMNS('Baseline QTR'!$C28:M28)-1),1,4))</f>
        <v>41552.989419577105</v>
      </c>
      <c r="N28" s="5">
        <f ca="1">AVERAGE(OFFSET('Baseline QTR'!$C28,0,4*(COLUMNS('Baseline QTR'!$C28:N28)-1),1,4))</f>
        <v>41719.44027691611</v>
      </c>
      <c r="O28" s="5">
        <f ca="1">AVERAGE(OFFSET('Baseline QTR'!$C28,0,4*(COLUMNS('Baseline QTR'!$C28:O28)-1),1,4))</f>
        <v>41547.272520016755</v>
      </c>
      <c r="P28" s="5">
        <f ca="1">AVERAGE(OFFSET('Baseline QTR'!$C28,0,4*(COLUMNS('Baseline QTR'!$C28:P28)-1),1,4))</f>
        <v>42298.507715250969</v>
      </c>
      <c r="Q28" s="5">
        <f ca="1">AVERAGE(OFFSET('Baseline QTR'!$C28,0,4*(COLUMNS('Baseline QTR'!$C28:Q28)-1),1,4))</f>
        <v>45606.787916973466</v>
      </c>
      <c r="R28" s="5">
        <f ca="1">AVERAGE(OFFSET('Baseline QTR'!$C28,0,4*(COLUMNS('Baseline QTR'!$C28:R28)-1),1,4))</f>
        <v>46104.095521934287</v>
      </c>
      <c r="S28" s="5">
        <f ca="1">AVERAGE(OFFSET('Baseline QTR'!$C28,0,4*(COLUMNS('Baseline QTR'!$C28:S28)-1),1,4))</f>
        <v>50051.897559303368</v>
      </c>
      <c r="T28" s="5">
        <f ca="1">AVERAGE(OFFSET('Baseline QTR'!$C28,0,4*(COLUMNS('Baseline QTR'!$C28:T28)-1),1,4))</f>
        <v>53702.927525782863</v>
      </c>
      <c r="U28" s="5">
        <f ca="1">AVERAGE(OFFSET('Baseline QTR'!$C28,0,4*(COLUMNS('Baseline QTR'!$C28:U28)-1),1,4))</f>
        <v>55087.455760509649</v>
      </c>
      <c r="V28" s="5">
        <f ca="1">AVERAGE(OFFSET('Baseline QTR'!$C28,0,4*(COLUMNS('Baseline QTR'!$C28:V28)-1),1,4))</f>
        <v>50885.087742018186</v>
      </c>
      <c r="W28" s="5">
        <f ca="1">AVERAGE(OFFSET('Baseline QTR'!$C28,0,4*(COLUMNS('Baseline QTR'!$C28:W28)-1),1,4))</f>
        <v>51528.214787970297</v>
      </c>
      <c r="X28" s="5">
        <f ca="1">AVERAGE(OFFSET('Baseline QTR'!$C28,0,4*(COLUMNS('Baseline QTR'!$C28:X28)-1),1,4))</f>
        <v>54957.27430431563</v>
      </c>
      <c r="Y28" s="5">
        <f ca="1">AVERAGE(OFFSET('Baseline QTR'!$C28,0,4*(COLUMNS('Baseline QTR'!$C28:Y28)-1),1,4))</f>
        <v>60387.909445450932</v>
      </c>
      <c r="Z28" s="5">
        <f ca="1">AVERAGE(OFFSET('Baseline QTR'!$C28,0,4*(COLUMNS('Baseline QTR'!$C28:Z28)-1),1,4))</f>
        <v>61080.823662211267</v>
      </c>
      <c r="AA28" s="5">
        <f ca="1">AVERAGE(OFFSET('Baseline QTR'!$C28,0,4*(COLUMNS('Baseline QTR'!$C28:AA28)-1),1,4))</f>
        <v>65569.674234099162</v>
      </c>
      <c r="AB28" s="5">
        <f ca="1">AVERAGE(OFFSET('Baseline QTR'!$C28,0,4*(COLUMNS('Baseline QTR'!$C28:AB28)-1),1,4))</f>
        <v>68336.897019252399</v>
      </c>
      <c r="AC28" s="5">
        <f ca="1">AVERAGE(OFFSET('Baseline QTR'!$C28,0,4*(COLUMNS('Baseline QTR'!$C28:AC28)-1),1,4))</f>
        <v>71276.697581672954</v>
      </c>
      <c r="AD28" s="5">
        <f ca="1">AVERAGE(OFFSET('Baseline QTR'!$C28,0,4*(COLUMNS('Baseline QTR'!$C28:AD28)-1),1,4))</f>
        <v>75494.348132404193</v>
      </c>
      <c r="AE28" s="5">
        <f ca="1">AVERAGE(OFFSET('Baseline QTR'!$C28,0,4*(COLUMNS('Baseline QTR'!$C28:AE28)-1),1,4))</f>
        <v>79849.518736569153</v>
      </c>
      <c r="AF28" s="5">
        <f ca="1">AVERAGE(OFFSET('Baseline QTR'!$C28,0,4*(COLUMNS('Baseline QTR'!$C28:AF28)-1),1,4))</f>
        <v>84332.651902066806</v>
      </c>
      <c r="AG28" s="46">
        <f ca="1">AVERAGE(OFFSET('Baseline QTR'!$C28,0,4*(COLUMNS('Baseline QTR'!$C28:AG28)-1),1,4))</f>
        <v>89456.626163584588</v>
      </c>
      <c r="AH28" s="46">
        <f ca="1">AVERAGE(OFFSET('Baseline QTR'!$C28,0,4*(COLUMNS('Baseline QTR'!$C28:AH28)-1),1,4))</f>
        <v>97847.409688074898</v>
      </c>
      <c r="AI28" s="46">
        <f ca="1">AVERAGE(OFFSET('Baseline QTR'!$C28,0,4*(COLUMNS('Baseline QTR'!$C28:AI28)-1),1,4))</f>
        <v>99317.078754286194</v>
      </c>
      <c r="AJ28" s="9">
        <f ca="1">AVERAGE(OFFSET('Baseline QTR'!$C28,0,4*(COLUMNS('Baseline QTR'!$C28:AJ28)-1),1,4))</f>
        <v>104304.71395861942</v>
      </c>
      <c r="AK28" s="9">
        <f ca="1">AVERAGE(OFFSET('Baseline QTR'!$C28,0,4*(COLUMNS('Baseline QTR'!$C28:AK28)-1),1,4))</f>
        <v>108698.86253364451</v>
      </c>
      <c r="AL28" s="9">
        <f ca="1">AVERAGE(OFFSET('Baseline QTR'!$C28,0,4*(COLUMNS('Baseline QTR'!$C28:AL28)-1),1,4))</f>
        <v>114515.17500000002</v>
      </c>
      <c r="AM28" s="9">
        <f ca="1">AVERAGE(OFFSET('Baseline QTR'!$C28,0,4*(COLUMNS('Baseline QTR'!$C28:AM28)-1),1,4))</f>
        <v>119845.3</v>
      </c>
      <c r="AN28" s="9">
        <f ca="1">AVERAGE(OFFSET('Baseline QTR'!$C28,0,4*(COLUMNS('Baseline QTR'!$C28:AN28)-1),1,4))</f>
        <v>124856.875</v>
      </c>
      <c r="AO28" s="9">
        <f ca="1">AVERAGE(OFFSET('Baseline QTR'!$C28,0,4*(COLUMNS('Baseline QTR'!$C28:AO28)-1),1,4))</f>
        <v>130351.925</v>
      </c>
      <c r="AP28" s="9">
        <f ca="1">AVERAGE(OFFSET('Baseline QTR'!$C28,0,4*(COLUMNS('Baseline QTR'!$C28:AP28)-1),1,4))</f>
        <v>136339.54999999999</v>
      </c>
      <c r="AQ28" s="9">
        <f ca="1">AVERAGE(OFFSET('Baseline QTR'!$C28,0,4*(COLUMNS('Baseline QTR'!$C28:AQ28)-1),1,4))</f>
        <v>142586.57500000001</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('Baseline QTR'!C30+2*'Baseline QTR'!D30+'Baseline QTR'!E30+2*'Baseline QTR'!F30)/6</f>
        <v>0</v>
      </c>
      <c r="D30" s="3">
        <f>('Baseline QTR'!G30+2*'Baseline QTR'!H30+'Baseline QTR'!I30+2*'Baseline QTR'!J30)/6</f>
        <v>0</v>
      </c>
      <c r="E30" s="3">
        <f>('Baseline QTR'!K30+2*'Baseline QTR'!L30+'Baseline QTR'!M30+2*'Baseline QTR'!N30)/6</f>
        <v>0</v>
      </c>
      <c r="F30" s="3">
        <f>('Baseline QTR'!O30+2*'Baseline QTR'!P30+'Baseline QTR'!Q30+2*'Baseline QTR'!R30)/6</f>
        <v>0</v>
      </c>
      <c r="G30" s="3">
        <f>('Baseline QTR'!S30+2*'Baseline QTR'!T30+'Baseline QTR'!U30+2*'Baseline QTR'!V30)/6</f>
        <v>0</v>
      </c>
      <c r="H30" s="4">
        <f>('Baseline QTR'!W30+2*'Baseline QTR'!X30+'Baseline QTR'!Y30+2*'Baseline QTR'!Z30)/6</f>
        <v>0</v>
      </c>
      <c r="I30" s="3">
        <f>('Baseline QTR'!AA30+2*'Baseline QTR'!AB30+'Baseline QTR'!AC30+2*'Baseline QTR'!AD30)/6</f>
        <v>0</v>
      </c>
      <c r="J30" s="3">
        <f>('Baseline QTR'!AE30+2*'Baseline QTR'!AF30+'Baseline QTR'!AG30+2*'Baseline QTR'!AH30)/6</f>
        <v>0</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296.87499999999994</v>
      </c>
      <c r="AI30" s="3">
        <f>('Baseline QTR'!EA30+2*'Baseline QTR'!EB30+'Baseline QTR'!EC30+2*'Baseline QTR'!ED30)/6</f>
        <v>323.45283333333333</v>
      </c>
      <c r="AJ30" s="3">
        <f>('Baseline QTR'!EE30+2*'Baseline QTR'!EF30+'Baseline QTR'!EG30+2*'Baseline QTR'!EH30)/6</f>
        <v>341.7718333333334</v>
      </c>
      <c r="AK30" s="8">
        <f>('Baseline QTR'!EI30+2*'Baseline QTR'!EJ30+'Baseline QTR'!EK30+2*'Baseline QTR'!EL30)/6</f>
        <v>354.89468333333338</v>
      </c>
      <c r="AL30" s="8">
        <f>('Baseline QTR'!EM30+2*'Baseline QTR'!EN30+'Baseline QTR'!EO30+2*'Baseline QTR'!EP30)/6</f>
        <v>364.76081666666664</v>
      </c>
      <c r="AM30" s="8">
        <f>('Baseline QTR'!EQ30+2*'Baseline QTR'!ER30+'Baseline QTR'!ES30+2*'Baseline QTR'!ET30)/6</f>
        <v>375.36298333333337</v>
      </c>
      <c r="AN30" s="8">
        <f>('Baseline QTR'!EU30+2*'Baseline QTR'!EV30+'Baseline QTR'!EW30+2*'Baseline QTR'!EX30)/6</f>
        <v>384.81335000000007</v>
      </c>
      <c r="AO30" s="8">
        <f>('Baseline QTR'!EY30+2*'Baseline QTR'!EZ30+'Baseline QTR'!FA30+2*'Baseline QTR'!FB30)/6</f>
        <v>394.46255000000002</v>
      </c>
      <c r="AP30" s="8">
        <f>('Baseline QTR'!FC30+2*'Baseline QTR'!FD30+'Baseline QTR'!FE30+2*'Baseline QTR'!FF30)/6</f>
        <v>404.70598333333334</v>
      </c>
      <c r="AQ30" s="8">
        <f>('Baseline QTR'!FG30+2*'Baseline QTR'!FH30+'Baseline QTR'!FI30+2*'Baseline QTR'!FJ30)/6</f>
        <v>414.74116666666669</v>
      </c>
    </row>
    <row r="31" spans="1:43"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3">
        <f>('Baseline QTR'!EE31+2*'Baseline QTR'!EF31+'Baseline QTR'!EG31+2*'Baseline QTR'!EH31)/6</f>
        <v>335.83016666666668</v>
      </c>
      <c r="AK31" s="8">
        <f>('Baseline QTR'!EI31+2*'Baseline QTR'!EJ31+'Baseline QTR'!EK31+2*'Baseline QTR'!EL31)/6</f>
        <v>348.221</v>
      </c>
      <c r="AL31" s="8">
        <f>('Baseline QTR'!EM31+2*'Baseline QTR'!EN31+'Baseline QTR'!EO31+2*'Baseline QTR'!EP31)/6</f>
        <v>357.6658333333333</v>
      </c>
      <c r="AM31" s="8">
        <f>('Baseline QTR'!EQ31+2*'Baseline QTR'!ER31+'Baseline QTR'!ES31+2*'Baseline QTR'!ET31)/6</f>
        <v>368.21654999999993</v>
      </c>
      <c r="AN31" s="8">
        <f>('Baseline QTR'!EU31+2*'Baseline QTR'!EV31+'Baseline QTR'!EW31+2*'Baseline QTR'!EX31)/6</f>
        <v>377.5807333333334</v>
      </c>
      <c r="AO31" s="8">
        <f>('Baseline QTR'!EY31+2*'Baseline QTR'!EZ31+'Baseline QTR'!FA31+2*'Baseline QTR'!FB31)/6</f>
        <v>387.22783333333336</v>
      </c>
      <c r="AP31" s="8">
        <f>('Baseline QTR'!FC31+2*'Baseline QTR'!FD31+'Baseline QTR'!FE31+2*'Baseline QTR'!FF31)/6</f>
        <v>397.41039999999998</v>
      </c>
      <c r="AQ31" s="8">
        <f>('Baseline QTR'!FG31+2*'Baseline QTR'!FH31+'Baseline QTR'!FI31+2*'Baseline QTR'!FJ31)/6</f>
        <v>407.39521666666673</v>
      </c>
    </row>
    <row r="32" spans="1:43" x14ac:dyDescent="0.2">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68.530382777059074</v>
      </c>
      <c r="G32" s="3">
        <f ca="1">AVERAGE(OFFSET('Baseline QTR'!$C32,0,4*(COLUMNS('Baseline QTR'!$C32:G32)-1),1,4))</f>
        <v>71.232200216686323</v>
      </c>
      <c r="H32" s="3">
        <f ca="1">AVERAGE(OFFSET('Baseline QTR'!$C32,0,4*(COLUMNS('Baseline QTR'!$C32:H32)-1),1,4))</f>
        <v>72.24554633466758</v>
      </c>
      <c r="I32" s="3">
        <f ca="1">AVERAGE(OFFSET('Baseline QTR'!$C32,0,4*(COLUMNS('Baseline QTR'!$C32:I32)-1),1,4))</f>
        <v>74.108392708269832</v>
      </c>
      <c r="J32" s="3">
        <f ca="1">AVERAGE(OFFSET('Baseline QTR'!$C32,0,4*(COLUMNS('Baseline QTR'!$C32:J32)-1),1,4))</f>
        <v>79.765094375036739</v>
      </c>
      <c r="K32" s="3">
        <f ca="1">AVERAGE(OFFSET('Baseline QTR'!$C32,0,4*(COLUMNS('Baseline QTR'!$C32:K32)-1),1,4))</f>
        <v>88.658224145446994</v>
      </c>
      <c r="L32" s="3">
        <f ca="1">AVERAGE(OFFSET('Baseline QTR'!$C32,0,4*(COLUMNS('Baseline QTR'!$C32:L32)-1),1,4))</f>
        <v>96.529889580098654</v>
      </c>
      <c r="M32" s="3">
        <f ca="1">AVERAGE(OFFSET('Baseline QTR'!$C32,0,4*(COLUMNS('Baseline QTR'!$C32:M32)-1),1,4))</f>
        <v>104.42489302282733</v>
      </c>
      <c r="N32" s="3">
        <f ca="1">AVERAGE(OFFSET('Baseline QTR'!$C32,0,4*(COLUMNS('Baseline QTR'!$C32:N32)-1),1,4))</f>
        <v>109.94090563399367</v>
      </c>
      <c r="O32" s="3">
        <f ca="1">AVERAGE(OFFSET('Baseline QTR'!$C32,0,4*(COLUMNS('Baseline QTR'!$C32:O32)-1),1,4))</f>
        <v>114.43409121939524</v>
      </c>
      <c r="P32" s="3">
        <f ca="1">AVERAGE(OFFSET('Baseline QTR'!$C32,0,4*(COLUMNS('Baseline QTR'!$C32:P32)-1),1,4))</f>
        <v>120.24233319213351</v>
      </c>
      <c r="Q32" s="3">
        <f ca="1">AVERAGE(OFFSET('Baseline QTR'!$C32,0,4*(COLUMNS('Baseline QTR'!$C32:Q32)-1),1,4))</f>
        <v>131.70929739277793</v>
      </c>
      <c r="R32" s="3">
        <f ca="1">AVERAGE(OFFSET('Baseline QTR'!$C32,0,4*(COLUMNS('Baseline QTR'!$C32:R32)-1),1,4))</f>
        <v>152.41068852933716</v>
      </c>
      <c r="S32" s="3">
        <f ca="1">AVERAGE(OFFSET('Baseline QTR'!$C32,0,4*(COLUMNS('Baseline QTR'!$C32:S32)-1),1,4))</f>
        <v>176.86062590056181</v>
      </c>
      <c r="T32" s="3">
        <f ca="1">AVERAGE(OFFSET('Baseline QTR'!$C32,0,4*(COLUMNS('Baseline QTR'!$C32:T32)-1),1,4))</f>
        <v>188.65030237940917</v>
      </c>
      <c r="U32" s="3">
        <f ca="1">AVERAGE(OFFSET('Baseline QTR'!$C32,0,4*(COLUMNS('Baseline QTR'!$C32:U32)-1),1,4))</f>
        <v>174.81058804505435</v>
      </c>
      <c r="V32" s="3">
        <f ca="1">AVERAGE(OFFSET('Baseline QTR'!$C32,0,4*(COLUMNS('Baseline QTR'!$C32:V32)-1),1,4))</f>
        <v>149.7446690085244</v>
      </c>
      <c r="W32" s="3">
        <f ca="1">AVERAGE(OFFSET('Baseline QTR'!$C32,0,4*(COLUMNS('Baseline QTR'!$C32:W32)-1),1,4))</f>
        <v>144.40620866035545</v>
      </c>
      <c r="X32" s="3">
        <f ca="1">AVERAGE(OFFSET('Baseline QTR'!$C32,0,4*(COLUMNS('Baseline QTR'!$C32:X32)-1),1,4))</f>
        <v>134.91253351390066</v>
      </c>
      <c r="Y32" s="3">
        <f ca="1">AVERAGE(OFFSET('Baseline QTR'!$C32,0,4*(COLUMNS('Baseline QTR'!$C32:Y32)-1),1,4))</f>
        <v>137.769718900665</v>
      </c>
      <c r="Z32" s="3">
        <f ca="1">AVERAGE(OFFSET('Baseline QTR'!$C32,0,4*(COLUMNS('Baseline QTR'!$C32:Z32)-1),1,4))</f>
        <v>153.96212599889418</v>
      </c>
      <c r="AA32" s="3">
        <f ca="1">AVERAGE(OFFSET('Baseline QTR'!$C32,0,4*(COLUMNS('Baseline QTR'!$C32:AA32)-1),1,4))</f>
        <v>167.12449159521458</v>
      </c>
      <c r="AB32" s="3">
        <f ca="1">AVERAGE(OFFSET('Baseline QTR'!$C32,0,4*(COLUMNS('Baseline QTR'!$C32:AB32)-1),1,4))</f>
        <v>180.33889396112068</v>
      </c>
      <c r="AC32" s="3">
        <f ca="1">AVERAGE(OFFSET('Baseline QTR'!$C32,0,4*(COLUMNS('Baseline QTR'!$C32:AC32)-1),1,4))</f>
        <v>199.81414679113118</v>
      </c>
      <c r="AD32" s="3">
        <f ca="1">AVERAGE(OFFSET('Baseline QTR'!$C32,0,4*(COLUMNS('Baseline QTR'!$C32:AD32)-1),1,4))</f>
        <v>225.3066147552901</v>
      </c>
      <c r="AE32" s="3">
        <f ca="1">AVERAGE(OFFSET('Baseline QTR'!$C32,0,4*(COLUMNS('Baseline QTR'!$C32:AE32)-1),1,4))</f>
        <v>248.74832445968082</v>
      </c>
      <c r="AF32" s="3">
        <f ca="1">AVERAGE(OFFSET('Baseline QTR'!$C32,0,4*(COLUMNS('Baseline QTR'!$C32:AF32)-1),1,4))</f>
        <v>252.37388574356225</v>
      </c>
      <c r="AG32" s="3">
        <f ca="1">AVERAGE(OFFSET('Baseline QTR'!$C32,0,4*(COLUMNS('Baseline QTR'!$C32:AG32)-1),1,4))</f>
        <v>274.15718767763548</v>
      </c>
      <c r="AH32" s="3">
        <f ca="1">AVERAGE(OFFSET('Baseline QTR'!$C32,0,4*(COLUMNS('Baseline QTR'!$C32:AH32)-1),1,4))</f>
        <v>333.93776350664132</v>
      </c>
      <c r="AI32" s="3">
        <f ca="1">AVERAGE(OFFSET('Baseline QTR'!$C32,0,4*(COLUMNS('Baseline QTR'!$C32:AI32)-1),1,4))</f>
        <v>382.59824125536579</v>
      </c>
      <c r="AJ32" s="3">
        <f ca="1">AVERAGE(OFFSET('Baseline QTR'!$C32,0,4*(COLUMNS('Baseline QTR'!$C32:AJ32)-1),1,4))</f>
        <v>362.96821066330051</v>
      </c>
      <c r="AK32" s="8">
        <f ca="1">AVERAGE(OFFSET('Baseline QTR'!$C32,0,4*(COLUMNS('Baseline QTR'!$C32:AK32)-1),1,4))</f>
        <v>380.26620444303074</v>
      </c>
      <c r="AL32" s="8">
        <f ca="1">AVERAGE(OFFSET('Baseline QTR'!$C32,0,4*(COLUMNS('Baseline QTR'!$C32:AL32)-1),1,4))</f>
        <v>392.12287500000002</v>
      </c>
      <c r="AM32" s="8">
        <f ca="1">AVERAGE(OFFSET('Baseline QTR'!$C32,0,4*(COLUMNS('Baseline QTR'!$C32:AM32)-1),1,4))</f>
        <v>405.79862500000002</v>
      </c>
      <c r="AN32" s="8">
        <f ca="1">AVERAGE(OFFSET('Baseline QTR'!$C32,0,4*(COLUMNS('Baseline QTR'!$C32:AN32)-1),1,4))</f>
        <v>420.35379999999998</v>
      </c>
      <c r="AO32" s="8">
        <f ca="1">AVERAGE(OFFSET('Baseline QTR'!$C32,0,4*(COLUMNS('Baseline QTR'!$C32:AO32)-1),1,4))</f>
        <v>435.01065</v>
      </c>
      <c r="AP32" s="8">
        <f ca="1">AVERAGE(OFFSET('Baseline QTR'!$C32,0,4*(COLUMNS('Baseline QTR'!$C32:AP32)-1),1,4))</f>
        <v>450.81394999999998</v>
      </c>
      <c r="AQ32" s="8">
        <f ca="1">AVERAGE(OFFSET('Baseline QTR'!$C32,0,4*(COLUMNS('Baseline QTR'!$C32:AQ32)-1),1,4))</f>
        <v>467.27219999999994</v>
      </c>
    </row>
    <row r="33" spans="1:43"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3">
        <f ca="1">AVERAGE(OFFSET('Baseline QTR'!$C33,0,4*(COLUMNS('Baseline QTR'!$C33:AJ33)-1),1,4))</f>
        <v>14481</v>
      </c>
      <c r="AK33" s="8">
        <f ca="1">AVERAGE(OFFSET('Baseline QTR'!$C33,0,4*(COLUMNS('Baseline QTR'!$C33:AK33)-1),1,4))</f>
        <v>15721.832499999999</v>
      </c>
      <c r="AL33" s="8">
        <f ca="1">AVERAGE(OFFSET('Baseline QTR'!$C33,0,4*(COLUMNS('Baseline QTR'!$C33:AL33)-1),1,4))</f>
        <v>17587.952499999999</v>
      </c>
      <c r="AM33" s="8">
        <f ca="1">AVERAGE(OFFSET('Baseline QTR'!$C33,0,4*(COLUMNS('Baseline QTR'!$C33:AM33)-1),1,4))</f>
        <v>19084.657500000001</v>
      </c>
      <c r="AN33" s="8">
        <f ca="1">AVERAGE(OFFSET('Baseline QTR'!$C33,0,4*(COLUMNS('Baseline QTR'!$C33:AN33)-1),1,4))</f>
        <v>19849.9375</v>
      </c>
      <c r="AO33" s="8">
        <f ca="1">AVERAGE(OFFSET('Baseline QTR'!$C33,0,4*(COLUMNS('Baseline QTR'!$C33:AO33)-1),1,4))</f>
        <v>20465.93</v>
      </c>
      <c r="AP33" s="8">
        <f ca="1">AVERAGE(OFFSET('Baseline QTR'!$C33,0,4*(COLUMNS('Baseline QTR'!$C33:AP33)-1),1,4))</f>
        <v>20875.192499999997</v>
      </c>
      <c r="AQ33" s="8">
        <f ca="1">AVERAGE(OFFSET('Baseline QTR'!$C33,0,4*(COLUMNS('Baseline QTR'!$C33:AQ33)-1),1,4))</f>
        <v>21136.9025</v>
      </c>
    </row>
    <row r="34" spans="1:43"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2354.6442888110678</v>
      </c>
      <c r="N34" s="48">
        <f ca="1">AVERAGE(OFFSET('Baseline QTR'!$C34,0,4*(COLUMNS('Baseline QTR'!$C34:N34)-1),1,4))</f>
        <v>2386.2027937893554</v>
      </c>
      <c r="O34" s="48">
        <f ca="1">AVERAGE(OFFSET('Baseline QTR'!$C34,0,4*(COLUMNS('Baseline QTR'!$C34:O34)-1),1,4))</f>
        <v>2415.4315047815098</v>
      </c>
      <c r="P34" s="48">
        <f ca="1">AVERAGE(OFFSET('Baseline QTR'!$C34,0,4*(COLUMNS('Baseline QTR'!$C34:P34)-1),1,4))</f>
        <v>2435.8969214596036</v>
      </c>
      <c r="Q34" s="48">
        <f ca="1">AVERAGE(OFFSET('Baseline QTR'!$C34,0,4*(COLUMNS('Baseline QTR'!$C34:Q34)-1),1,4))</f>
        <v>2458.4435750050757</v>
      </c>
      <c r="R34" s="48">
        <f ca="1">AVERAGE(OFFSET('Baseline QTR'!$C34,0,4*(COLUMNS('Baseline QTR'!$C34:R34)-1),1,4))</f>
        <v>2492.5686066450926</v>
      </c>
      <c r="S34" s="48">
        <f ca="1">AVERAGE(OFFSET('Baseline QTR'!$C34,0,4*(COLUMNS('Baseline QTR'!$C34:S34)-1),1,4))</f>
        <v>2536.8597015395521</v>
      </c>
      <c r="T34" s="48">
        <f ca="1">AVERAGE(OFFSET('Baseline QTR'!$C34,0,4*(COLUMNS('Baseline QTR'!$C34:T34)-1),1,4))</f>
        <v>2572.3456653216986</v>
      </c>
      <c r="U34" s="48">
        <f ca="1">AVERAGE(OFFSET('Baseline QTR'!$C34,0,4*(COLUMNS('Baseline QTR'!$C34:U34)-1),1,4))</f>
        <v>2599.5382465486537</v>
      </c>
      <c r="V34" s="48">
        <f ca="1">AVERAGE(OFFSET('Baseline QTR'!$C34,0,4*(COLUMNS('Baseline QTR'!$C34:V34)-1),1,4))</f>
        <v>2626.252129733688</v>
      </c>
      <c r="W34" s="48">
        <f ca="1">AVERAGE(OFFSET('Baseline QTR'!$C34,0,4*(COLUMNS('Baseline QTR'!$C34:W34)-1),1,4))</f>
        <v>2652.9422970165961</v>
      </c>
      <c r="X34" s="48">
        <f ca="1">AVERAGE(OFFSET('Baseline QTR'!$C34,0,4*(COLUMNS('Baseline QTR'!$C34:X34)-1),1,4))</f>
        <v>2670.3997915749287</v>
      </c>
      <c r="Y34" s="48">
        <f ca="1">AVERAGE(OFFSET('Baseline QTR'!$C34,0,4*(COLUMNS('Baseline QTR'!$C34:Y34)-1),1,4))</f>
        <v>2694.5035679336879</v>
      </c>
      <c r="Z34" s="48">
        <f ca="1">AVERAGE(OFFSET('Baseline QTR'!$C34,0,4*(COLUMNS('Baseline QTR'!$C34:Z34)-1),1,4))</f>
        <v>2736.6037023153194</v>
      </c>
      <c r="AA34" s="48">
        <f ca="1">AVERAGE(OFFSET('Baseline QTR'!$C34,0,4*(COLUMNS('Baseline QTR'!$C34:AA34)-1),1,4))</f>
        <v>2786.531966555036</v>
      </c>
      <c r="AB34" s="48">
        <f ca="1">AVERAGE(OFFSET('Baseline QTR'!$C34,0,4*(COLUMNS('Baseline QTR'!$C34:AB34)-1),1,4))</f>
        <v>2849.5451970895356</v>
      </c>
      <c r="AC34" s="48">
        <f ca="1">AVERAGE(OFFSET('Baseline QTR'!$C34,0,4*(COLUMNS('Baseline QTR'!$C34:AC34)-1),1,4))</f>
        <v>2910.5141982118207</v>
      </c>
      <c r="AD34" s="48">
        <f ca="1">AVERAGE(OFFSET('Baseline QTR'!$C34,0,4*(COLUMNS('Baseline QTR'!$C34:AD34)-1),1,4))</f>
        <v>2955.6616194381818</v>
      </c>
      <c r="AE34" s="48">
        <f ca="1">AVERAGE(OFFSET('Baseline QTR'!$C34,0,4*(COLUMNS('Baseline QTR'!$C34:AE34)-1),1,4))</f>
        <v>3008.3442927854521</v>
      </c>
      <c r="AF34" s="48">
        <f ca="1">AVERAGE(OFFSET('Baseline QTR'!$C34,0,4*(COLUMNS('Baseline QTR'!$C34:AF34)-1),1,4))</f>
        <v>3064.3991625450103</v>
      </c>
      <c r="AG34" s="49">
        <f ca="1">AVERAGE(OFFSET('Baseline QTR'!$C34,0,4*(COLUMNS('Baseline QTR'!$C34:AG34)-1),1,4))</f>
        <v>3108.680666409507</v>
      </c>
      <c r="AH34" s="49">
        <f ca="1">AVERAGE(OFFSET('Baseline QTR'!$C34,0,4*(COLUMNS('Baseline QTR'!$C34:AH34)-1),1,4))</f>
        <v>3138.6979843169611</v>
      </c>
      <c r="AI34" s="49">
        <f ca="1">AVERAGE(OFFSET('Baseline QTR'!$C34,0,4*(COLUMNS('Baseline QTR'!$C34:AI34)-1),1,4))</f>
        <v>3181.3609900726469</v>
      </c>
      <c r="AJ34" s="49">
        <f ca="1">AVERAGE(OFFSET('Baseline QTR'!$C34,0,4*(COLUMNS('Baseline QTR'!$C34:AJ34)-1),1,4))</f>
        <v>3221.9619616424507</v>
      </c>
      <c r="AK34" s="50">
        <f ca="1">AVERAGE(OFFSET('Baseline QTR'!$C34,0,4*(COLUMNS('Baseline QTR'!$C34:AK34)-1),1,4))</f>
        <v>3259.3139048832222</v>
      </c>
      <c r="AL34" s="50">
        <f ca="1">AVERAGE(OFFSET('Baseline QTR'!$C34,0,4*(COLUMNS('Baseline QTR'!$C34:AL34)-1),1,4))</f>
        <v>3284.2708268605857</v>
      </c>
      <c r="AM34" s="50">
        <f ca="1">AVERAGE(OFFSET('Baseline QTR'!$C34,0,4*(COLUMNS('Baseline QTR'!$C34:AM34)-1),1,4))</f>
        <v>3316.398732740477</v>
      </c>
      <c r="AN34" s="50">
        <f ca="1">AVERAGE(OFFSET('Baseline QTR'!$C34,0,4*(COLUMNS('Baseline QTR'!$C34:AN34)-1),1,4))</f>
        <v>3351.8872042932258</v>
      </c>
      <c r="AO34" s="50">
        <f ca="1">AVERAGE(OFFSET('Baseline QTR'!$C34,0,4*(COLUMNS('Baseline QTR'!$C34:AO34)-1),1,4))</f>
        <v>3387.6184837503833</v>
      </c>
      <c r="AP34" s="50">
        <f ca="1">AVERAGE(OFFSET('Baseline QTR'!$C34,0,4*(COLUMNS('Baseline QTR'!$C34:AP34)-1),1,4))</f>
        <v>3422.7305407567765</v>
      </c>
      <c r="AQ34" s="50">
        <f ca="1">AVERAGE(OFFSET('Baseline QTR'!$C34,0,4*(COLUMNS('Baseline QTR'!$C34:AQ34)-1),1,4))</f>
        <v>3457.7475493518641</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ref="AQ38" si="2">AQ4</f>
        <v>2030</v>
      </c>
    </row>
    <row r="39" spans="1:43" x14ac:dyDescent="0.2">
      <c r="B39" t="str">
        <f t="shared" ref="B39:B52" si="3">B7</f>
        <v>Employment (thous.)</v>
      </c>
      <c r="C39" s="20"/>
      <c r="D39" s="20">
        <f t="shared" ref="D39:Y39" ca="1" si="4">100*(D7/C7-1)</f>
        <v>0.46730727331465438</v>
      </c>
      <c r="E39" s="20">
        <f t="shared" ca="1" si="4"/>
        <v>1.2600486072162909</v>
      </c>
      <c r="F39" s="20">
        <f t="shared" ca="1" si="4"/>
        <v>1.0420205302415164</v>
      </c>
      <c r="G39" s="20">
        <f t="shared" ca="1" si="4"/>
        <v>1.0488156057915088</v>
      </c>
      <c r="H39" s="20">
        <f t="shared" ca="1" si="4"/>
        <v>1.8617636847587216</v>
      </c>
      <c r="I39" s="20">
        <f t="shared" ca="1" si="4"/>
        <v>3.7570120002840435</v>
      </c>
      <c r="J39" s="20">
        <f t="shared" ca="1" si="4"/>
        <v>5.7732974726425024</v>
      </c>
      <c r="K39" s="20">
        <f t="shared" ca="1" si="4"/>
        <v>4.809228957601408</v>
      </c>
      <c r="L39" s="20">
        <f t="shared" ca="1" si="4"/>
        <v>2.6223840977838142</v>
      </c>
      <c r="M39" s="20">
        <f t="shared" ca="1" si="4"/>
        <v>2.2762545266425294</v>
      </c>
      <c r="N39" s="20">
        <f t="shared" ca="1" si="4"/>
        <v>-1.2104315912058294</v>
      </c>
      <c r="O39" s="20">
        <f t="shared" ca="1" si="4"/>
        <v>-3.4543116382081962</v>
      </c>
      <c r="P39" s="20">
        <f t="shared" ca="1" si="4"/>
        <v>-0.74986741653407796</v>
      </c>
      <c r="Q39" s="20">
        <f t="shared" ca="1" si="4"/>
        <v>0.73440781380089692</v>
      </c>
      <c r="R39" s="20">
        <f t="shared" ca="1" si="4"/>
        <v>2.5473699792756488</v>
      </c>
      <c r="S39" s="20">
        <f t="shared" ca="1" si="4"/>
        <v>3.2329271373407575</v>
      </c>
      <c r="T39" s="20">
        <f t="shared" ca="1" si="4"/>
        <v>3.1048807630234432</v>
      </c>
      <c r="U39" s="20">
        <f t="shared" ca="1" si="4"/>
        <v>1.2381189181858154</v>
      </c>
      <c r="V39" s="20">
        <f t="shared" ca="1" si="4"/>
        <v>-5.0722008562513521</v>
      </c>
      <c r="W39" s="20">
        <f t="shared" ca="1" si="4"/>
        <v>-1.4623734314912928</v>
      </c>
      <c r="X39" s="20">
        <f t="shared" ca="1" si="4"/>
        <v>1.8659855948537807</v>
      </c>
      <c r="Y39" s="20">
        <f t="shared" ca="1" si="4"/>
        <v>2.6191229365107205</v>
      </c>
      <c r="Z39" s="20">
        <f t="shared" ref="Z39:AQ39" ca="1" si="5">100*(Z7/Y7-1)</f>
        <v>2.8793734337270172</v>
      </c>
      <c r="AA39" s="20">
        <f t="shared" ca="1" si="5"/>
        <v>2.7588349859339445</v>
      </c>
      <c r="AB39" s="20">
        <f t="shared" ca="1" si="5"/>
        <v>3.1750660122142671</v>
      </c>
      <c r="AC39" s="20">
        <f t="shared" ca="1" si="5"/>
        <v>3.2495433682414587</v>
      </c>
      <c r="AD39" s="20">
        <f t="shared" ca="1" si="5"/>
        <v>2.4857817743129118</v>
      </c>
      <c r="AE39" s="20">
        <f t="shared" ca="1" si="5"/>
        <v>2.2598003818266488</v>
      </c>
      <c r="AF39" s="20">
        <f t="shared" ca="1" si="5"/>
        <v>2.3438369084181732</v>
      </c>
      <c r="AG39" s="20">
        <f t="shared" ca="1" si="5"/>
        <v>-5.7821087802042648</v>
      </c>
      <c r="AH39" s="20">
        <f t="shared" ca="1" si="5"/>
        <v>1.6552471334129404</v>
      </c>
      <c r="AI39" s="20">
        <f t="shared" ca="1" si="5"/>
        <v>4.4911331945170829</v>
      </c>
      <c r="AJ39" s="20">
        <f t="shared" ca="1" si="5"/>
        <v>1.1352045634845487</v>
      </c>
      <c r="AK39" s="19">
        <f t="shared" ca="1" si="5"/>
        <v>0.69076723381207294</v>
      </c>
      <c r="AL39" s="19">
        <f t="shared" ca="1" si="5"/>
        <v>1.6209074059930995</v>
      </c>
      <c r="AM39" s="19">
        <f t="shared" ca="1" si="5"/>
        <v>0.88177822606148037</v>
      </c>
      <c r="AN39" s="19">
        <f t="shared" ca="1" si="5"/>
        <v>0.63488974749470461</v>
      </c>
      <c r="AO39" s="19">
        <f t="shared" ca="1" si="5"/>
        <v>1.1397637949228878</v>
      </c>
      <c r="AP39" s="19">
        <f t="shared" ca="1" si="5"/>
        <v>1.3053447286519138</v>
      </c>
      <c r="AQ39" s="19">
        <f t="shared" ca="1" si="5"/>
        <v>1.141865146864518</v>
      </c>
    </row>
    <row r="40" spans="1:43" x14ac:dyDescent="0.2">
      <c r="B40" t="str">
        <f t="shared" si="3"/>
        <v xml:space="preserve"> Goods producing</v>
      </c>
      <c r="C40" s="20"/>
      <c r="D40" s="20">
        <f t="shared" ref="D40:Y40" ca="1" si="6">100*(D8/C8-1)</f>
        <v>-2.3425753292837026</v>
      </c>
      <c r="E40" s="20">
        <f t="shared" ca="1" si="6"/>
        <v>-0.92686682063125581</v>
      </c>
      <c r="F40" s="20">
        <f t="shared" ca="1" si="6"/>
        <v>-4.9605271337104568</v>
      </c>
      <c r="G40" s="20">
        <f t="shared" ca="1" si="6"/>
        <v>-4.3528026685852534</v>
      </c>
      <c r="H40" s="20">
        <f t="shared" ca="1" si="6"/>
        <v>-2.2942524019557542</v>
      </c>
      <c r="I40" s="20">
        <f t="shared" ca="1" si="6"/>
        <v>4.4267917133258727</v>
      </c>
      <c r="J40" s="20">
        <f t="shared" ca="1" si="6"/>
        <v>11.487550685298743</v>
      </c>
      <c r="K40" s="20">
        <f t="shared" ca="1" si="6"/>
        <v>5.7380744837536302</v>
      </c>
      <c r="L40" s="20">
        <f t="shared" ca="1" si="6"/>
        <v>-2.9535505145261154</v>
      </c>
      <c r="M40" s="20">
        <f t="shared" ca="1" si="6"/>
        <v>-3.1108116816544018</v>
      </c>
      <c r="N40" s="20">
        <f t="shared" ca="1" si="6"/>
        <v>-3.3255736614566045</v>
      </c>
      <c r="O40" s="20">
        <f t="shared" ca="1" si="6"/>
        <v>-9.4943240454076427</v>
      </c>
      <c r="P40" s="20">
        <f t="shared" ca="1" si="6"/>
        <v>-6.9002453266991504</v>
      </c>
      <c r="Q40" s="20">
        <f t="shared" ca="1" si="6"/>
        <v>-0.55671021377672325</v>
      </c>
      <c r="R40" s="20">
        <f t="shared" ca="1" si="6"/>
        <v>5.3071583190266391</v>
      </c>
      <c r="S40" s="20">
        <f t="shared" ca="1" si="6"/>
        <v>7.5028352707683599</v>
      </c>
      <c r="T40" s="20">
        <f t="shared" ca="1" si="6"/>
        <v>5.7165463356740442</v>
      </c>
      <c r="U40" s="20">
        <f t="shared" ca="1" si="6"/>
        <v>-0.97608132971591655</v>
      </c>
      <c r="V40" s="20">
        <f t="shared" ca="1" si="6"/>
        <v>-12.599987403161816</v>
      </c>
      <c r="W40" s="20">
        <f t="shared" ca="1" si="6"/>
        <v>-6.2587828342881675</v>
      </c>
      <c r="X40" s="20">
        <f t="shared" ca="1" si="6"/>
        <v>2.5138376383763816</v>
      </c>
      <c r="Y40" s="20">
        <f t="shared" ca="1" si="6"/>
        <v>5.1968503937007915</v>
      </c>
      <c r="Z40" s="20">
        <f t="shared" ref="Z40:AQ40" ca="1" si="7">100*(Z8/Y8-1)</f>
        <v>3.9492443684060241</v>
      </c>
      <c r="AA40" s="20">
        <f t="shared" ca="1" si="7"/>
        <v>2.3933616787820799</v>
      </c>
      <c r="AB40" s="20">
        <f t="shared" ca="1" si="7"/>
        <v>3.6869600160739147</v>
      </c>
      <c r="AC40" s="20">
        <f t="shared" ca="1" si="7"/>
        <v>1.4404288990085057</v>
      </c>
      <c r="AD40" s="20">
        <f t="shared" ca="1" si="7"/>
        <v>-0.99016205546181846</v>
      </c>
      <c r="AE40" s="20">
        <f t="shared" ca="1" si="7"/>
        <v>1.9744034986172831</v>
      </c>
      <c r="AF40" s="20">
        <f t="shared" ca="1" si="7"/>
        <v>2.5290110998990922</v>
      </c>
      <c r="AG40" s="20">
        <f t="shared" ca="1" si="7"/>
        <v>-6.757089253859883</v>
      </c>
      <c r="AH40" s="20">
        <f t="shared" ca="1" si="7"/>
        <v>-3.483194247451904</v>
      </c>
      <c r="AI40" s="20">
        <f t="shared" ca="1" si="7"/>
        <v>2.2931547110488282</v>
      </c>
      <c r="AJ40" s="20">
        <f t="shared" ca="1" si="7"/>
        <v>1.6370439663236702</v>
      </c>
      <c r="AK40" s="19">
        <f t="shared" ca="1" si="7"/>
        <v>1.3952928801525211</v>
      </c>
      <c r="AL40" s="19">
        <f t="shared" ca="1" si="7"/>
        <v>7.7097947914706033E-2</v>
      </c>
      <c r="AM40" s="19">
        <f t="shared" ca="1" si="7"/>
        <v>0.86335527224941089</v>
      </c>
      <c r="AN40" s="19">
        <f t="shared" ca="1" si="7"/>
        <v>0.76344122696321293</v>
      </c>
      <c r="AO40" s="19">
        <f t="shared" ca="1" si="7"/>
        <v>0.96044592152557673</v>
      </c>
      <c r="AP40" s="19">
        <f t="shared" ca="1" si="7"/>
        <v>1.1887741262863516</v>
      </c>
      <c r="AQ40" s="19">
        <f t="shared" ca="1" si="7"/>
        <v>1.0301825343504767</v>
      </c>
    </row>
    <row r="41" spans="1:43" x14ac:dyDescent="0.2">
      <c r="B41" t="str">
        <f t="shared" si="3"/>
        <v xml:space="preserve">   Natural resources</v>
      </c>
      <c r="C41" s="20"/>
      <c r="D41" s="20">
        <f t="shared" ref="D41:Y41" ca="1" si="8">100*(D9/C9-1)</f>
        <v>-8.403361344537819</v>
      </c>
      <c r="E41" s="20">
        <f t="shared" ca="1" si="8"/>
        <v>-13.302752293577969</v>
      </c>
      <c r="F41" s="20">
        <f t="shared" ca="1" si="8"/>
        <v>3.1746031746031633</v>
      </c>
      <c r="G41" s="20">
        <f t="shared" ca="1" si="8"/>
        <v>-3.589743589743577</v>
      </c>
      <c r="H41" s="20">
        <f t="shared" ca="1" si="8"/>
        <v>2.6595744680850908</v>
      </c>
      <c r="I41" s="20">
        <f t="shared" ca="1" si="8"/>
        <v>1.0362694300518172</v>
      </c>
      <c r="J41" s="20">
        <f t="shared" ca="1" si="8"/>
        <v>14.358974358974352</v>
      </c>
      <c r="K41" s="20">
        <f t="shared" ca="1" si="8"/>
        <v>3.1390134529148073</v>
      </c>
      <c r="L41" s="20">
        <f t="shared" ca="1" si="8"/>
        <v>10.000000000000009</v>
      </c>
      <c r="M41" s="20">
        <f t="shared" ca="1" si="8"/>
        <v>0.39525691699604515</v>
      </c>
      <c r="N41" s="20">
        <f t="shared" ca="1" si="8"/>
        <v>-7.0866141732283561</v>
      </c>
      <c r="O41" s="20">
        <f t="shared" ca="1" si="8"/>
        <v>-18.644067796610166</v>
      </c>
      <c r="P41" s="20">
        <f t="shared" ca="1" si="8"/>
        <v>-15.625000000000011</v>
      </c>
      <c r="Q41" s="20">
        <f t="shared" ca="1" si="8"/>
        <v>-9.2592592592592453</v>
      </c>
      <c r="R41" s="20">
        <f t="shared" ca="1" si="8"/>
        <v>-9.5238095238095237</v>
      </c>
      <c r="S41" s="20">
        <f t="shared" ca="1" si="8"/>
        <v>-0.75187969924811471</v>
      </c>
      <c r="T41" s="20">
        <f t="shared" ca="1" si="8"/>
        <v>0</v>
      </c>
      <c r="U41" s="20">
        <f t="shared" ca="1" si="8"/>
        <v>-10.60606060606062</v>
      </c>
      <c r="V41" s="20">
        <f t="shared" ca="1" si="8"/>
        <v>-18.644067796610166</v>
      </c>
      <c r="W41" s="20">
        <f t="shared" ca="1" si="8"/>
        <v>-3.1249999999999889</v>
      </c>
      <c r="X41" s="20">
        <f t="shared" ca="1" si="8"/>
        <v>-7.5268817204301346</v>
      </c>
      <c r="Y41" s="20">
        <f t="shared" ca="1" si="8"/>
        <v>-1.1627906976744096</v>
      </c>
      <c r="Z41" s="20">
        <f t="shared" ref="Z41:AQ41" ca="1" si="9">100*(Z9/Y9-1)</f>
        <v>4.705882352941182</v>
      </c>
      <c r="AA41" s="20">
        <f t="shared" ca="1" si="9"/>
        <v>-3.3707865168539519</v>
      </c>
      <c r="AB41" s="20">
        <f t="shared" ca="1" si="9"/>
        <v>11.627906976744207</v>
      </c>
      <c r="AC41" s="20">
        <f t="shared" ca="1" si="9"/>
        <v>-2.0833333333333481</v>
      </c>
      <c r="AD41" s="20">
        <f t="shared" ca="1" si="9"/>
        <v>2.1276595744680993</v>
      </c>
      <c r="AE41" s="20">
        <f t="shared" ca="1" si="9"/>
        <v>0</v>
      </c>
      <c r="AF41" s="20">
        <f t="shared" ca="1" si="9"/>
        <v>0</v>
      </c>
      <c r="AG41" s="20">
        <f t="shared" ca="1" si="9"/>
        <v>-5.2083333333333375</v>
      </c>
      <c r="AH41" s="20">
        <f t="shared" ca="1" si="9"/>
        <v>-3.296703296703285</v>
      </c>
      <c r="AI41" s="20">
        <f t="shared" ca="1" si="9"/>
        <v>-3.4090909090909283</v>
      </c>
      <c r="AJ41" s="20">
        <f t="shared" ca="1" si="9"/>
        <v>-1.1764705882352899</v>
      </c>
      <c r="AK41" s="19">
        <f t="shared" ca="1" si="9"/>
        <v>2.7854678571428648</v>
      </c>
      <c r="AL41" s="19">
        <f t="shared" ca="1" si="9"/>
        <v>3.3401261455421771</v>
      </c>
      <c r="AM41" s="19">
        <f t="shared" ca="1" si="9"/>
        <v>0.64792573888283744</v>
      </c>
      <c r="AN41" s="19">
        <f t="shared" ca="1" si="9"/>
        <v>0.12663895184050755</v>
      </c>
      <c r="AO41" s="19">
        <f t="shared" ca="1" si="9"/>
        <v>2.4786611266192082E-2</v>
      </c>
      <c r="AP41" s="19">
        <f t="shared" ca="1" si="9"/>
        <v>4.8566917356662742E-3</v>
      </c>
      <c r="AQ41" s="19">
        <f t="shared" ca="1" si="9"/>
        <v>9.4727573338726501E-4</v>
      </c>
    </row>
    <row r="42" spans="1:43" x14ac:dyDescent="0.2">
      <c r="B42" t="str">
        <f t="shared" si="3"/>
        <v xml:space="preserve">   Construction</v>
      </c>
      <c r="C42" s="20"/>
      <c r="D42" s="20">
        <f t="shared" ref="D42:Y42" ca="1" si="10">100*(D10/C10-1)</f>
        <v>-3.6453465082120329</v>
      </c>
      <c r="E42" s="20">
        <f t="shared" ca="1" si="10"/>
        <v>2.8409090909090828</v>
      </c>
      <c r="F42" s="20">
        <f t="shared" ca="1" si="10"/>
        <v>-5.1206036922247788</v>
      </c>
      <c r="G42" s="20">
        <f t="shared" ca="1" si="10"/>
        <v>-1.3350376366993322</v>
      </c>
      <c r="H42" s="20">
        <f t="shared" ca="1" si="10"/>
        <v>0.74852454296818749</v>
      </c>
      <c r="I42" s="20">
        <f t="shared" ca="1" si="10"/>
        <v>3.6433776253750549</v>
      </c>
      <c r="J42" s="20">
        <f t="shared" ca="1" si="10"/>
        <v>9.8842018196857229</v>
      </c>
      <c r="K42" s="20">
        <f t="shared" ca="1" si="10"/>
        <v>8.066741939530786</v>
      </c>
      <c r="L42" s="20">
        <f t="shared" ca="1" si="10"/>
        <v>8.590666357093113</v>
      </c>
      <c r="M42" s="20">
        <f t="shared" ca="1" si="10"/>
        <v>6.7992302758178358</v>
      </c>
      <c r="N42" s="20">
        <f t="shared" ca="1" si="10"/>
        <v>-2.4124124124124235</v>
      </c>
      <c r="O42" s="20">
        <f t="shared" ca="1" si="10"/>
        <v>-6.6673504974869129</v>
      </c>
      <c r="P42" s="20">
        <f t="shared" ca="1" si="10"/>
        <v>-2.0112100230794683</v>
      </c>
      <c r="Q42" s="20">
        <f t="shared" ca="1" si="10"/>
        <v>3.1852848811126266</v>
      </c>
      <c r="R42" s="20">
        <f t="shared" ca="1" si="10"/>
        <v>7.6195652173912887</v>
      </c>
      <c r="S42" s="20">
        <f t="shared" ca="1" si="10"/>
        <v>10.241389758610264</v>
      </c>
      <c r="T42" s="20">
        <f t="shared" ca="1" si="10"/>
        <v>9.0242785158039407</v>
      </c>
      <c r="U42" s="20">
        <f t="shared" ca="1" si="10"/>
        <v>-3.008403361344536</v>
      </c>
      <c r="V42" s="20">
        <f t="shared" ca="1" si="10"/>
        <v>-22.266504938485543</v>
      </c>
      <c r="W42" s="20">
        <f t="shared" ca="1" si="10"/>
        <v>-12.617030762371806</v>
      </c>
      <c r="X42" s="20">
        <f t="shared" ca="1" si="10"/>
        <v>-3.4566326530612312</v>
      </c>
      <c r="Y42" s="20">
        <f t="shared" ca="1" si="10"/>
        <v>4.3731008059188614</v>
      </c>
      <c r="Z42" s="20">
        <f t="shared" ref="Z42:AQ42" ca="1" si="11">100*(Z10/Y10-1)</f>
        <v>9.0632911392405369</v>
      </c>
      <c r="AA42" s="20">
        <f t="shared" ca="1" si="11"/>
        <v>8.611884865366747</v>
      </c>
      <c r="AB42" s="20">
        <f t="shared" ca="1" si="11"/>
        <v>10.493695234024369</v>
      </c>
      <c r="AC42" s="20">
        <f t="shared" ca="1" si="11"/>
        <v>7.2630560928433452</v>
      </c>
      <c r="AD42" s="20">
        <f t="shared" ca="1" si="11"/>
        <v>4.724551438102953</v>
      </c>
      <c r="AE42" s="20">
        <f t="shared" ca="1" si="11"/>
        <v>5.4240206629358356</v>
      </c>
      <c r="AF42" s="20">
        <f t="shared" ca="1" si="11"/>
        <v>1.5271539403838297</v>
      </c>
      <c r="AG42" s="20">
        <f t="shared" ca="1" si="11"/>
        <v>-3.6518661518661344</v>
      </c>
      <c r="AH42" s="20">
        <f t="shared" ca="1" si="11"/>
        <v>4.2077141425947318</v>
      </c>
      <c r="AI42" s="20">
        <f t="shared" ca="1" si="11"/>
        <v>1.4020189072264211</v>
      </c>
      <c r="AJ42" s="20">
        <f t="shared" ca="1" si="11"/>
        <v>-0.15801532748677127</v>
      </c>
      <c r="AK42" s="19">
        <f t="shared" ca="1" si="11"/>
        <v>0.1970087837303014</v>
      </c>
      <c r="AL42" s="19">
        <f t="shared" ca="1" si="11"/>
        <v>-1.0720195458879145</v>
      </c>
      <c r="AM42" s="19">
        <f t="shared" ca="1" si="11"/>
        <v>1.3926616605027808</v>
      </c>
      <c r="AN42" s="19">
        <f t="shared" ca="1" si="11"/>
        <v>2.1740460395390571</v>
      </c>
      <c r="AO42" s="19">
        <f t="shared" ca="1" si="11"/>
        <v>2.7753079706878347</v>
      </c>
      <c r="AP42" s="19">
        <f t="shared" ca="1" si="11"/>
        <v>2.9086143626246175</v>
      </c>
      <c r="AQ42" s="19">
        <f t="shared" ca="1" si="11"/>
        <v>2.3245830316892535</v>
      </c>
    </row>
    <row r="43" spans="1:43" x14ac:dyDescent="0.2">
      <c r="B43" t="str">
        <f t="shared" si="3"/>
        <v xml:space="preserve">   Manufacturing</v>
      </c>
      <c r="C43" s="20"/>
      <c r="D43" s="20">
        <f t="shared" ref="D43:Y43" ca="1" si="12">100*(D11/C11-1)</f>
        <v>-1.9038664943001438</v>
      </c>
      <c r="E43" s="20">
        <f t="shared" ca="1" si="12"/>
        <v>-1.9048760033545054</v>
      </c>
      <c r="F43" s="20">
        <f t="shared" ca="1" si="12"/>
        <v>-4.974759811105689</v>
      </c>
      <c r="G43" s="20">
        <f t="shared" ca="1" si="12"/>
        <v>-5.2694713392168469</v>
      </c>
      <c r="H43" s="20">
        <f t="shared" ca="1" si="12"/>
        <v>-3.2923299565846831</v>
      </c>
      <c r="I43" s="20">
        <f t="shared" ca="1" si="12"/>
        <v>4.7138047138047146</v>
      </c>
      <c r="J43" s="20">
        <f t="shared" ca="1" si="12"/>
        <v>11.981957842086466</v>
      </c>
      <c r="K43" s="20">
        <f t="shared" ca="1" si="12"/>
        <v>5.0209371884347043</v>
      </c>
      <c r="L43" s="20">
        <f t="shared" ca="1" si="12"/>
        <v>-6.8428647376015839</v>
      </c>
      <c r="M43" s="20">
        <f t="shared" ca="1" si="12"/>
        <v>-6.9256481330506992</v>
      </c>
      <c r="N43" s="20">
        <f t="shared" ca="1" si="12"/>
        <v>-3.6832654491306349</v>
      </c>
      <c r="O43" s="20">
        <f t="shared" ca="1" si="12"/>
        <v>-10.649327028010191</v>
      </c>
      <c r="P43" s="20">
        <f t="shared" ca="1" si="12"/>
        <v>-9.0788804071246894</v>
      </c>
      <c r="Q43" s="20">
        <f t="shared" ca="1" si="12"/>
        <v>-2.3452367625657722</v>
      </c>
      <c r="R43" s="20">
        <f t="shared" ca="1" si="12"/>
        <v>4.2127586404539397</v>
      </c>
      <c r="S43" s="20">
        <f t="shared" ca="1" si="12"/>
        <v>6.0719392806071859</v>
      </c>
      <c r="T43" s="20">
        <f t="shared" ca="1" si="12"/>
        <v>3.883646168204935</v>
      </c>
      <c r="U43" s="20">
        <f t="shared" ca="1" si="12"/>
        <v>0.29448465185926143</v>
      </c>
      <c r="V43" s="20">
        <f t="shared" ca="1" si="12"/>
        <v>-7.0120433960386253</v>
      </c>
      <c r="W43" s="20">
        <f t="shared" ca="1" si="12"/>
        <v>-3.2218356970832307</v>
      </c>
      <c r="X43" s="20">
        <f t="shared" ca="1" si="12"/>
        <v>5.1540120555217506</v>
      </c>
      <c r="Y43" s="20">
        <f t="shared" ca="1" si="12"/>
        <v>5.5535103865369528</v>
      </c>
      <c r="Z43" s="20">
        <f t="shared" ref="Z43:AQ43" ca="1" si="13">100*(Z11/Y11-1)</f>
        <v>1.9331373623636239</v>
      </c>
      <c r="AA43" s="20">
        <f t="shared" ca="1" si="13"/>
        <v>-0.20040080160320661</v>
      </c>
      <c r="AB43" s="20">
        <f t="shared" ca="1" si="13"/>
        <v>0.53384268782445954</v>
      </c>
      <c r="AC43" s="20">
        <f t="shared" ca="1" si="13"/>
        <v>-1.4761046426657654</v>
      </c>
      <c r="AD43" s="20">
        <f t="shared" ca="1" si="13"/>
        <v>-4.1386471518987333</v>
      </c>
      <c r="AE43" s="20">
        <f t="shared" ca="1" si="13"/>
        <v>-8.2529530097485981E-2</v>
      </c>
      <c r="AF43" s="20">
        <f t="shared" ca="1" si="13"/>
        <v>3.174849001084068</v>
      </c>
      <c r="AG43" s="20">
        <f t="shared" ca="1" si="13"/>
        <v>-8.6960872610827522</v>
      </c>
      <c r="AH43" s="20">
        <f t="shared" ca="1" si="13"/>
        <v>-8.532441911442346</v>
      </c>
      <c r="AI43" s="20">
        <f t="shared" ca="1" si="13"/>
        <v>2.9896351327062476</v>
      </c>
      <c r="AJ43" s="20">
        <f t="shared" ca="1" si="13"/>
        <v>2.972658522396765</v>
      </c>
      <c r="AK43" s="19">
        <f t="shared" ca="1" si="13"/>
        <v>2.2441669962148802</v>
      </c>
      <c r="AL43" s="19">
        <f t="shared" ca="1" si="13"/>
        <v>0.86546537121843237</v>
      </c>
      <c r="AM43" s="19">
        <f t="shared" ca="1" si="13"/>
        <v>0.50123599867082369</v>
      </c>
      <c r="AN43" s="19">
        <f t="shared" ca="1" si="13"/>
        <v>-0.20994339262899731</v>
      </c>
      <c r="AO43" s="19">
        <f t="shared" ca="1" si="13"/>
        <v>-0.32137021826201817</v>
      </c>
      <c r="AP43" s="19">
        <f t="shared" ca="1" si="13"/>
        <v>-6.2304712126748374E-2</v>
      </c>
      <c r="AQ43" s="19">
        <f t="shared" ca="1" si="13"/>
        <v>6.1142742560438279E-2</v>
      </c>
    </row>
    <row r="44" spans="1:43" x14ac:dyDescent="0.2">
      <c r="B44" t="str">
        <f t="shared" si="3"/>
        <v xml:space="preserve">      Aerospace</v>
      </c>
      <c r="C44" s="20"/>
      <c r="D44" s="20">
        <f t="shared" ref="D44:Y44" ca="1" si="14">100*(D12/C12-1)</f>
        <v>0.32640949554898491</v>
      </c>
      <c r="E44" s="20">
        <f t="shared" ca="1" si="14"/>
        <v>-3.0094646554273963</v>
      </c>
      <c r="F44" s="20">
        <f t="shared" ca="1" si="14"/>
        <v>-8.6833879698101626</v>
      </c>
      <c r="G44" s="20">
        <f t="shared" ca="1" si="14"/>
        <v>-10.753047253297709</v>
      </c>
      <c r="H44" s="20">
        <f t="shared" ca="1" si="14"/>
        <v>-11.665107577174927</v>
      </c>
      <c r="I44" s="20">
        <f t="shared" ca="1" si="14"/>
        <v>6.1315259980938341</v>
      </c>
      <c r="J44" s="20">
        <f t="shared" ca="1" si="14"/>
        <v>21.442825783276788</v>
      </c>
      <c r="K44" s="20">
        <f t="shared" ca="1" si="14"/>
        <v>6.285432585654438</v>
      </c>
      <c r="L44" s="20">
        <f t="shared" ca="1" si="14"/>
        <v>-12.337662337662348</v>
      </c>
      <c r="M44" s="20">
        <f t="shared" ca="1" si="14"/>
        <v>-12.70723104056437</v>
      </c>
      <c r="N44" s="20">
        <f t="shared" ca="1" si="14"/>
        <v>1.2324477219921137</v>
      </c>
      <c r="O44" s="20">
        <f t="shared" ca="1" si="14"/>
        <v>-13.032631473904811</v>
      </c>
      <c r="P44" s="20">
        <f t="shared" ca="1" si="14"/>
        <v>-13.861158921399886</v>
      </c>
      <c r="Q44" s="20">
        <f t="shared" ca="1" si="14"/>
        <v>-5.9677634208072483</v>
      </c>
      <c r="R44" s="20">
        <f t="shared" ca="1" si="14"/>
        <v>6.3040090664399973</v>
      </c>
      <c r="S44" s="20">
        <f t="shared" ca="1" si="14"/>
        <v>11.567164179104484</v>
      </c>
      <c r="T44" s="20">
        <f t="shared" ca="1" si="14"/>
        <v>8.7912087912088044</v>
      </c>
      <c r="U44" s="20">
        <f t="shared" ca="1" si="14"/>
        <v>3.535353535353547</v>
      </c>
      <c r="V44" s="20">
        <f t="shared" ca="1" si="14"/>
        <v>0.30752916224814353</v>
      </c>
      <c r="W44" s="20">
        <f t="shared" ca="1" si="14"/>
        <v>-2.6324135743736155</v>
      </c>
      <c r="X44" s="20">
        <f t="shared" ca="1" si="14"/>
        <v>6.9489685124864309</v>
      </c>
      <c r="Y44" s="20">
        <f t="shared" ca="1" si="14"/>
        <v>8.6192893401014992</v>
      </c>
      <c r="Z44" s="20">
        <f t="shared" ref="Z44:AQ44" ca="1" si="15">100*(Z12/Y12-1)</f>
        <v>1.8973735863164976</v>
      </c>
      <c r="AA44" s="20">
        <f t="shared" ca="1" si="15"/>
        <v>-2.2472940744817538</v>
      </c>
      <c r="AB44" s="20">
        <f t="shared" ca="1" si="15"/>
        <v>-0.74129680022519961</v>
      </c>
      <c r="AC44" s="20">
        <f t="shared" ca="1" si="15"/>
        <v>-3.6301758366421022</v>
      </c>
      <c r="AD44" s="20">
        <f t="shared" ca="1" si="15"/>
        <v>-7.9654698842456124</v>
      </c>
      <c r="AE44" s="20">
        <f t="shared" ca="1" si="15"/>
        <v>-0.55425282455766611</v>
      </c>
      <c r="AF44" s="20">
        <f t="shared" ca="1" si="15"/>
        <v>5.3912111468381596</v>
      </c>
      <c r="AG44" s="20">
        <f t="shared" ca="1" si="15"/>
        <v>-9.3460795281195992</v>
      </c>
      <c r="AH44" s="20">
        <f t="shared" ca="1" si="15"/>
        <v>-15.346645725824548</v>
      </c>
      <c r="AI44" s="20">
        <f t="shared" ca="1" si="15"/>
        <v>6.1887092499337548</v>
      </c>
      <c r="AJ44" s="20">
        <f t="shared" ca="1" si="15"/>
        <v>8.7358043179832645</v>
      </c>
      <c r="AK44" s="19">
        <f t="shared" ca="1" si="15"/>
        <v>4.9274509353838924</v>
      </c>
      <c r="AL44" s="19">
        <f t="shared" ca="1" si="15"/>
        <v>3.2330110463758555</v>
      </c>
      <c r="AM44" s="19">
        <f t="shared" ca="1" si="15"/>
        <v>2.3058632749210606</v>
      </c>
      <c r="AN44" s="19">
        <f t="shared" ca="1" si="15"/>
        <v>0.16963756631644955</v>
      </c>
      <c r="AO44" s="19">
        <f t="shared" ca="1" si="15"/>
        <v>-0.19250807839754636</v>
      </c>
      <c r="AP44" s="19">
        <f t="shared" ca="1" si="15"/>
        <v>-0.19923162749565515</v>
      </c>
      <c r="AQ44" s="19">
        <f t="shared" ca="1" si="15"/>
        <v>-0.2047082110042453</v>
      </c>
    </row>
    <row r="45" spans="1:43" x14ac:dyDescent="0.2">
      <c r="B45" t="str">
        <f t="shared" si="3"/>
        <v xml:space="preserve"> Services providing</v>
      </c>
      <c r="C45" s="20"/>
      <c r="D45" s="20">
        <f t="shared" ref="D45:Y45" ca="1" si="16">100*(D13/C13-1)</f>
        <v>1.4031187092509612</v>
      </c>
      <c r="E45" s="20">
        <f t="shared" ca="1" si="16"/>
        <v>1.9614814814814752</v>
      </c>
      <c r="F45" s="20">
        <f t="shared" ca="1" si="16"/>
        <v>2.9127436165678811</v>
      </c>
      <c r="G45" s="20">
        <f t="shared" ca="1" si="16"/>
        <v>2.603465640089242</v>
      </c>
      <c r="H45" s="20">
        <f t="shared" ca="1" si="16"/>
        <v>2.9768184278362142</v>
      </c>
      <c r="I45" s="20">
        <f t="shared" ca="1" si="16"/>
        <v>3.5865091667112159</v>
      </c>
      <c r="J45" s="20">
        <f t="shared" ca="1" si="16"/>
        <v>4.306845545235638</v>
      </c>
      <c r="K45" s="20">
        <f t="shared" ca="1" si="16"/>
        <v>4.5544489149792478</v>
      </c>
      <c r="L45" s="20">
        <f t="shared" ca="1" si="16"/>
        <v>4.169163801532938</v>
      </c>
      <c r="M45" s="20">
        <f t="shared" ca="1" si="16"/>
        <v>3.6684607756304111</v>
      </c>
      <c r="N45" s="20">
        <f t="shared" ca="1" si="16"/>
        <v>-0.69955091460075502</v>
      </c>
      <c r="O45" s="20">
        <f t="shared" ca="1" si="16"/>
        <v>-2.0340179575988881</v>
      </c>
      <c r="P45" s="20">
        <f t="shared" ca="1" si="16"/>
        <v>0.58624391049459934</v>
      </c>
      <c r="Q45" s="20">
        <f t="shared" ca="1" si="16"/>
        <v>0.99401501470126608</v>
      </c>
      <c r="R45" s="20">
        <f t="shared" ca="1" si="16"/>
        <v>2.000975364653379</v>
      </c>
      <c r="S45" s="20">
        <f t="shared" ca="1" si="16"/>
        <v>2.3601512583127038</v>
      </c>
      <c r="T45" s="20">
        <f t="shared" ca="1" si="16"/>
        <v>2.5442321302193927</v>
      </c>
      <c r="U45" s="20">
        <f t="shared" ca="1" si="16"/>
        <v>1.728147969219096</v>
      </c>
      <c r="V45" s="20">
        <f t="shared" ca="1" si="16"/>
        <v>-3.4504983073155304</v>
      </c>
      <c r="W45" s="20">
        <f t="shared" ca="1" si="16"/>
        <v>-0.5270073710764267</v>
      </c>
      <c r="X45" s="20">
        <f t="shared" ca="1" si="16"/>
        <v>1.7469253971730048</v>
      </c>
      <c r="Y45" s="20">
        <f t="shared" ca="1" si="16"/>
        <v>2.1418256546974046</v>
      </c>
      <c r="Z45" s="20">
        <f t="shared" ref="Z45:AQ45" ca="1" si="17">100*(Z13/Y13-1)</f>
        <v>2.6753488625009592</v>
      </c>
      <c r="AA45" s="20">
        <f t="shared" ca="1" si="17"/>
        <v>2.82939552619208</v>
      </c>
      <c r="AB45" s="20">
        <f t="shared" ca="1" si="17"/>
        <v>3.0766556579176152</v>
      </c>
      <c r="AC45" s="20">
        <f t="shared" ca="1" si="17"/>
        <v>3.5994004122166023</v>
      </c>
      <c r="AD45" s="20">
        <f t="shared" ca="1" si="17"/>
        <v>3.143971592724526</v>
      </c>
      <c r="AE45" s="20">
        <f t="shared" ca="1" si="17"/>
        <v>2.3116758627139466</v>
      </c>
      <c r="AF45" s="20">
        <f t="shared" ca="1" si="17"/>
        <v>2.3102894717297984</v>
      </c>
      <c r="AG45" s="20">
        <f t="shared" ca="1" si="17"/>
        <v>-5.6050969640453978</v>
      </c>
      <c r="AH45" s="20">
        <f t="shared" ca="1" si="17"/>
        <v>2.5767676827428865</v>
      </c>
      <c r="AI45" s="20">
        <f t="shared" ca="1" si="17"/>
        <v>4.8620281998788872</v>
      </c>
      <c r="AJ45" s="20">
        <f t="shared" ca="1" si="17"/>
        <v>1.052596845509135</v>
      </c>
      <c r="AK45" s="19">
        <f t="shared" ca="1" si="17"/>
        <v>0.57412789115645069</v>
      </c>
      <c r="AL45" s="19">
        <f t="shared" ca="1" si="17"/>
        <v>1.8785967649353363</v>
      </c>
      <c r="AM45" s="19">
        <f t="shared" ca="1" si="17"/>
        <v>0.88479880941187972</v>
      </c>
      <c r="AN45" s="19">
        <f t="shared" ca="1" si="17"/>
        <v>0.61379605424942696</v>
      </c>
      <c r="AO45" s="19">
        <f t="shared" ca="1" si="17"/>
        <v>1.1692105889834492</v>
      </c>
      <c r="AP45" s="19">
        <f t="shared" ca="1" si="17"/>
        <v>1.3244241875147278</v>
      </c>
      <c r="AQ45" s="19">
        <f t="shared" ca="1" si="17"/>
        <v>1.1601626249077457</v>
      </c>
    </row>
    <row r="46" spans="1:43" x14ac:dyDescent="0.2">
      <c r="B46" t="str">
        <f t="shared" si="3"/>
        <v xml:space="preserve">   Wholesale and retail trade</v>
      </c>
      <c r="C46" s="20"/>
      <c r="D46" s="20">
        <f t="shared" ref="D46:Y46" ca="1" si="18">100*(D14/C14-1)</f>
        <v>-1.2818706860121321</v>
      </c>
      <c r="E46" s="20">
        <f t="shared" ca="1" si="18"/>
        <v>0.40905631659056141</v>
      </c>
      <c r="F46" s="20">
        <f t="shared" ca="1" si="18"/>
        <v>1.0942681193747195</v>
      </c>
      <c r="G46" s="20">
        <f t="shared" ca="1" si="18"/>
        <v>1.1011667681926518</v>
      </c>
      <c r="H46" s="20">
        <f t="shared" ca="1" si="18"/>
        <v>2.8318502039303084</v>
      </c>
      <c r="I46" s="20">
        <f t="shared" ca="1" si="18"/>
        <v>4.002343714787937</v>
      </c>
      <c r="J46" s="20">
        <f t="shared" ca="1" si="18"/>
        <v>3.3542795232935907</v>
      </c>
      <c r="K46" s="20">
        <f t="shared" ca="1" si="18"/>
        <v>3.8953415237536149</v>
      </c>
      <c r="L46" s="20">
        <f t="shared" ca="1" si="18"/>
        <v>4.1004116555008574</v>
      </c>
      <c r="M46" s="20">
        <f t="shared" ca="1" si="18"/>
        <v>2.9464216484453631</v>
      </c>
      <c r="N46" s="20">
        <f t="shared" ca="1" si="18"/>
        <v>-2.5080967085937877</v>
      </c>
      <c r="O46" s="20">
        <f t="shared" ca="1" si="18"/>
        <v>-5.0641223733003731</v>
      </c>
      <c r="P46" s="20">
        <f t="shared" ca="1" si="18"/>
        <v>0.38247141636489346</v>
      </c>
      <c r="Q46" s="20">
        <f t="shared" ca="1" si="18"/>
        <v>0.25941388674961541</v>
      </c>
      <c r="R46" s="20">
        <f t="shared" ca="1" si="18"/>
        <v>1.6050131392763234</v>
      </c>
      <c r="S46" s="20">
        <f t="shared" ca="1" si="18"/>
        <v>1.2891930606398372</v>
      </c>
      <c r="T46" s="20">
        <f t="shared" ca="1" si="18"/>
        <v>1.7991829038340734</v>
      </c>
      <c r="U46" s="20">
        <f t="shared" ca="1" si="18"/>
        <v>0.62514470942345302</v>
      </c>
      <c r="V46" s="20">
        <f t="shared" ca="1" si="18"/>
        <v>-6.6536278570332836</v>
      </c>
      <c r="W46" s="20">
        <f t="shared" ca="1" si="18"/>
        <v>-2.7607740027114747</v>
      </c>
      <c r="X46" s="20">
        <f t="shared" ca="1" si="18"/>
        <v>1.1660822172461893</v>
      </c>
      <c r="Y46" s="20">
        <f t="shared" ca="1" si="18"/>
        <v>1.7289622050532527</v>
      </c>
      <c r="Z46" s="20">
        <f t="shared" ref="Z46:AQ46" ca="1" si="19">100*(Z14/Y14-1)</f>
        <v>2.8079970442136393</v>
      </c>
      <c r="AA46" s="20">
        <f t="shared" ca="1" si="19"/>
        <v>2.0564628838397603</v>
      </c>
      <c r="AB46" s="20">
        <f t="shared" ca="1" si="19"/>
        <v>2.0776273573832382</v>
      </c>
      <c r="AC46" s="20">
        <f t="shared" ca="1" si="19"/>
        <v>1.0234198321131371</v>
      </c>
      <c r="AD46" s="20">
        <f t="shared" ca="1" si="19"/>
        <v>1.0661708908787482</v>
      </c>
      <c r="AE46" s="20">
        <f t="shared" ca="1" si="19"/>
        <v>-7.5083530427733081E-3</v>
      </c>
      <c r="AF46" s="20">
        <f t="shared" ca="1" si="19"/>
        <v>-0.78092735122956558</v>
      </c>
      <c r="AG46" s="20">
        <f t="shared" ca="1" si="19"/>
        <v>-6.0544140462406082</v>
      </c>
      <c r="AH46" s="20">
        <f t="shared" ca="1" si="19"/>
        <v>4.5514963547750531</v>
      </c>
      <c r="AI46" s="20">
        <f t="shared" ca="1" si="19"/>
        <v>-2.0688061024001336</v>
      </c>
      <c r="AJ46" s="20">
        <f t="shared" ca="1" si="19"/>
        <v>0.50354051927616883</v>
      </c>
      <c r="AK46" s="19">
        <f t="shared" ca="1" si="19"/>
        <v>-2.0240997338343503</v>
      </c>
      <c r="AL46" s="19">
        <f t="shared" ca="1" si="19"/>
        <v>0.15317478013059382</v>
      </c>
      <c r="AM46" s="19">
        <f t="shared" ca="1" si="19"/>
        <v>-0.29856129571460555</v>
      </c>
      <c r="AN46" s="19">
        <f t="shared" ca="1" si="19"/>
        <v>-9.0200287848740679E-2</v>
      </c>
      <c r="AO46" s="19">
        <f t="shared" ca="1" si="19"/>
        <v>-5.0733162068372639E-2</v>
      </c>
      <c r="AP46" s="19">
        <f t="shared" ca="1" si="19"/>
        <v>-0.16148378052580625</v>
      </c>
      <c r="AQ46" s="19">
        <f t="shared" ca="1" si="19"/>
        <v>0.19896979227538303</v>
      </c>
    </row>
    <row r="47" spans="1:43" x14ac:dyDescent="0.2">
      <c r="B47" t="str">
        <f t="shared" si="3"/>
        <v xml:space="preserve">   Transportation and public utilities</v>
      </c>
      <c r="C47" s="20"/>
      <c r="D47" s="20">
        <f t="shared" ref="D47:Y47" ca="1" si="20">100*(D15/C15-1)</f>
        <v>2.1936951576210673</v>
      </c>
      <c r="E47" s="20">
        <f t="shared" ca="1" si="20"/>
        <v>-2.7349340117665655</v>
      </c>
      <c r="F47" s="20">
        <f t="shared" ca="1" si="20"/>
        <v>-2.1742684322380246</v>
      </c>
      <c r="G47" s="20">
        <f t="shared" ca="1" si="20"/>
        <v>1.0026737967914423</v>
      </c>
      <c r="H47" s="20">
        <f t="shared" ca="1" si="20"/>
        <v>0.62872270019853627</v>
      </c>
      <c r="I47" s="20">
        <f t="shared" ca="1" si="20"/>
        <v>3.5679052943110801</v>
      </c>
      <c r="J47" s="20">
        <f t="shared" ca="1" si="20"/>
        <v>2.4448325130973281</v>
      </c>
      <c r="K47" s="20">
        <f t="shared" ca="1" si="20"/>
        <v>5.4238338757167215</v>
      </c>
      <c r="L47" s="20">
        <f t="shared" ca="1" si="20"/>
        <v>0.98485962075556266</v>
      </c>
      <c r="M47" s="20">
        <f t="shared" ca="1" si="20"/>
        <v>-1.1790393013100364</v>
      </c>
      <c r="N47" s="20">
        <f t="shared" ca="1" si="20"/>
        <v>-2.9901310944174586</v>
      </c>
      <c r="O47" s="20">
        <f t="shared" ca="1" si="20"/>
        <v>-5.8001822046765739</v>
      </c>
      <c r="P47" s="20">
        <f t="shared" ca="1" si="20"/>
        <v>-2.0470664087685386</v>
      </c>
      <c r="Q47" s="20">
        <f t="shared" ca="1" si="20"/>
        <v>0.11518841533653124</v>
      </c>
      <c r="R47" s="20">
        <f t="shared" ca="1" si="20"/>
        <v>-1.0355029585798814</v>
      </c>
      <c r="S47" s="20">
        <f t="shared" ca="1" si="20"/>
        <v>1.0131207440624568</v>
      </c>
      <c r="T47" s="20">
        <f t="shared" ca="1" si="20"/>
        <v>2.3018743834265054</v>
      </c>
      <c r="U47" s="20">
        <f t="shared" ca="1" si="20"/>
        <v>-0.9000321440051362</v>
      </c>
      <c r="V47" s="20">
        <f t="shared" ca="1" si="20"/>
        <v>-6.7466753162504052</v>
      </c>
      <c r="W47" s="20">
        <f t="shared" ca="1" si="20"/>
        <v>-2.6956521739130546</v>
      </c>
      <c r="X47" s="20">
        <f t="shared" ca="1" si="20"/>
        <v>2.8596961572832758</v>
      </c>
      <c r="Y47" s="20">
        <f t="shared" ca="1" si="20"/>
        <v>1.6854908774978306</v>
      </c>
      <c r="Z47" s="20">
        <f t="shared" ref="Z47:AQ47" ca="1" si="21">100*(Z15/Y15-1)</f>
        <v>1.9309637730690499</v>
      </c>
      <c r="AA47" s="20">
        <f t="shared" ca="1" si="21"/>
        <v>7.225481978206183</v>
      </c>
      <c r="AB47" s="20">
        <f t="shared" ca="1" si="21"/>
        <v>5.5972482801751156</v>
      </c>
      <c r="AC47" s="20">
        <f t="shared" ca="1" si="21"/>
        <v>5.4190109564702382</v>
      </c>
      <c r="AD47" s="20">
        <f t="shared" ca="1" si="21"/>
        <v>5.7865168539325884</v>
      </c>
      <c r="AE47" s="20">
        <f t="shared" ca="1" si="21"/>
        <v>3.5315985130111471</v>
      </c>
      <c r="AF47" s="20">
        <f t="shared" ca="1" si="21"/>
        <v>3.3983072582713492</v>
      </c>
      <c r="AG47" s="20">
        <f t="shared" ca="1" si="21"/>
        <v>-3.5718715118442157</v>
      </c>
      <c r="AH47" s="20">
        <f t="shared" ca="1" si="21"/>
        <v>1.2218649517685032</v>
      </c>
      <c r="AI47" s="20">
        <f t="shared" ca="1" si="21"/>
        <v>9.8348157560355531</v>
      </c>
      <c r="AJ47" s="20">
        <f t="shared" ca="1" si="21"/>
        <v>0.46274872744100914</v>
      </c>
      <c r="AK47" s="19">
        <f t="shared" ca="1" si="21"/>
        <v>-0.4088196683555978</v>
      </c>
      <c r="AL47" s="19">
        <f t="shared" ca="1" si="21"/>
        <v>0.38847207470622536</v>
      </c>
      <c r="AM47" s="19">
        <f t="shared" ca="1" si="21"/>
        <v>-9.9539338148924017E-2</v>
      </c>
      <c r="AN47" s="19">
        <f t="shared" ca="1" si="21"/>
        <v>-0.26058479823432013</v>
      </c>
      <c r="AO47" s="19">
        <f t="shared" ca="1" si="21"/>
        <v>-0.66047603893041318</v>
      </c>
      <c r="AP47" s="19">
        <f t="shared" ca="1" si="21"/>
        <v>-0.74131157138161985</v>
      </c>
      <c r="AQ47" s="19">
        <f t="shared" ca="1" si="21"/>
        <v>-0.71476601025113329</v>
      </c>
    </row>
    <row r="48" spans="1:43" x14ac:dyDescent="0.2">
      <c r="B48" t="str">
        <f t="shared" si="3"/>
        <v xml:space="preserve">   Information</v>
      </c>
      <c r="C48" s="20"/>
      <c r="D48" s="20">
        <f t="shared" ref="D48:Y48" ca="1" si="22">100*(D16/C16-1)</f>
        <v>4.5955882352941124</v>
      </c>
      <c r="E48" s="20">
        <f t="shared" ca="1" si="22"/>
        <v>6.1762490584986285</v>
      </c>
      <c r="F48" s="20">
        <f t="shared" ca="1" si="22"/>
        <v>7.8505556869236104</v>
      </c>
      <c r="G48" s="20">
        <f t="shared" ca="1" si="22"/>
        <v>6.5994299495724551</v>
      </c>
      <c r="H48" s="20">
        <f t="shared" ca="1" si="22"/>
        <v>13.307280954339774</v>
      </c>
      <c r="I48" s="20">
        <f t="shared" ca="1" si="22"/>
        <v>8.9308404429116131</v>
      </c>
      <c r="J48" s="20">
        <f t="shared" ca="1" si="22"/>
        <v>7.2821196467255378</v>
      </c>
      <c r="K48" s="20">
        <f t="shared" ca="1" si="22"/>
        <v>6.7567567567567766</v>
      </c>
      <c r="L48" s="20">
        <f t="shared" ca="1" si="22"/>
        <v>12.454532227557102</v>
      </c>
      <c r="M48" s="20">
        <f t="shared" ca="1" si="22"/>
        <v>17.479622202096003</v>
      </c>
      <c r="N48" s="20">
        <f t="shared" ca="1" si="22"/>
        <v>1.6299559471365743</v>
      </c>
      <c r="O48" s="20">
        <f t="shared" ca="1" si="22"/>
        <v>-5.1040312093628248</v>
      </c>
      <c r="P48" s="20">
        <f t="shared" ca="1" si="22"/>
        <v>-1.747173689619741</v>
      </c>
      <c r="Q48" s="20">
        <f t="shared" ca="1" si="22"/>
        <v>1.406322640632296</v>
      </c>
      <c r="R48" s="20">
        <f t="shared" ca="1" si="22"/>
        <v>2.1203438395415386</v>
      </c>
      <c r="S48" s="20">
        <f t="shared" ca="1" si="22"/>
        <v>4.7474747474747447</v>
      </c>
      <c r="T48" s="20">
        <f t="shared" ca="1" si="22"/>
        <v>4.9394621236472647</v>
      </c>
      <c r="U48" s="20">
        <f t="shared" ca="1" si="22"/>
        <v>4.5742291198693108</v>
      </c>
      <c r="V48" s="20">
        <f t="shared" ca="1" si="22"/>
        <v>-0.21480179652410003</v>
      </c>
      <c r="W48" s="20">
        <f t="shared" ca="1" si="22"/>
        <v>-0.48923679060666192</v>
      </c>
      <c r="X48" s="20">
        <f t="shared" ca="1" si="22"/>
        <v>1.3765978367748399</v>
      </c>
      <c r="Y48" s="20">
        <f t="shared" ca="1" si="22"/>
        <v>1.0669253152279179</v>
      </c>
      <c r="Z48" s="20">
        <f t="shared" ref="Z48:AQ48" ca="1" si="23">100*(Z16/Y16-1)</f>
        <v>1.525911708253358</v>
      </c>
      <c r="AA48" s="20">
        <f t="shared" ca="1" si="23"/>
        <v>3.9417714339729626</v>
      </c>
      <c r="AB48" s="20">
        <f t="shared" ca="1" si="23"/>
        <v>3.2830120043652489</v>
      </c>
      <c r="AC48" s="20">
        <f t="shared" ca="1" si="23"/>
        <v>7.9686536937571439</v>
      </c>
      <c r="AD48" s="20">
        <f t="shared" ca="1" si="23"/>
        <v>6.2632523242537985</v>
      </c>
      <c r="AE48" s="20">
        <f t="shared" ca="1" si="23"/>
        <v>7.0606293169608536</v>
      </c>
      <c r="AF48" s="20">
        <f t="shared" ca="1" si="23"/>
        <v>8.5448028673835061</v>
      </c>
      <c r="AG48" s="20">
        <f t="shared" ca="1" si="23"/>
        <v>4.266279223352254</v>
      </c>
      <c r="AH48" s="20">
        <f t="shared" ca="1" si="23"/>
        <v>4.5414238662275341</v>
      </c>
      <c r="AI48" s="20">
        <f t="shared" ca="1" si="23"/>
        <v>5.2832475007573265</v>
      </c>
      <c r="AJ48" s="20">
        <f t="shared" ca="1" si="23"/>
        <v>-3.3550094953099019</v>
      </c>
      <c r="AK48" s="19">
        <f t="shared" ca="1" si="23"/>
        <v>-1.2023877575324415</v>
      </c>
      <c r="AL48" s="19">
        <f t="shared" ca="1" si="23"/>
        <v>2.0718510666932533</v>
      </c>
      <c r="AM48" s="19">
        <f t="shared" ca="1" si="23"/>
        <v>1.7295693852454885</v>
      </c>
      <c r="AN48" s="19">
        <f t="shared" ca="1" si="23"/>
        <v>-0.36080967215789128</v>
      </c>
      <c r="AO48" s="19">
        <f t="shared" ca="1" si="23"/>
        <v>0.96230538066153226</v>
      </c>
      <c r="AP48" s="19">
        <f t="shared" ca="1" si="23"/>
        <v>1.9841582369223065</v>
      </c>
      <c r="AQ48" s="19">
        <f t="shared" ca="1" si="23"/>
        <v>1.6806997957022896</v>
      </c>
    </row>
    <row r="49" spans="2:43" x14ac:dyDescent="0.2">
      <c r="B49" t="str">
        <f t="shared" si="3"/>
        <v xml:space="preserve">   Financial activities</v>
      </c>
      <c r="C49" s="20"/>
      <c r="D49" s="20">
        <f t="shared" ref="D49:Y49" ca="1" si="24">100*(D17/C17-1)</f>
        <v>0</v>
      </c>
      <c r="E49" s="20">
        <f t="shared" ca="1" si="24"/>
        <v>1.8839043918521092</v>
      </c>
      <c r="F49" s="20">
        <f t="shared" ca="1" si="24"/>
        <v>3.6981393736276402</v>
      </c>
      <c r="G49" s="20">
        <f t="shared" ca="1" si="24"/>
        <v>1.4487908168951291</v>
      </c>
      <c r="H49" s="20">
        <f t="shared" ca="1" si="24"/>
        <v>-2.5925519059650681</v>
      </c>
      <c r="I49" s="20">
        <f t="shared" ca="1" si="24"/>
        <v>2.7630540205255461</v>
      </c>
      <c r="J49" s="20">
        <f t="shared" ca="1" si="24"/>
        <v>2.8094820017559252</v>
      </c>
      <c r="K49" s="20">
        <f t="shared" ca="1" si="24"/>
        <v>7.2694278394534573</v>
      </c>
      <c r="L49" s="20">
        <f t="shared" ca="1" si="24"/>
        <v>5.7120111453875966</v>
      </c>
      <c r="M49" s="20">
        <f t="shared" ca="1" si="24"/>
        <v>5.6481219994375387E-2</v>
      </c>
      <c r="N49" s="20">
        <f t="shared" ca="1" si="24"/>
        <v>2.2861981371718798</v>
      </c>
      <c r="O49" s="20">
        <f t="shared" ca="1" si="24"/>
        <v>-0.63465783664459208</v>
      </c>
      <c r="P49" s="20">
        <f t="shared" ca="1" si="24"/>
        <v>2.8140331389428841</v>
      </c>
      <c r="Q49" s="20">
        <f t="shared" ca="1" si="24"/>
        <v>-0.81930314216257516</v>
      </c>
      <c r="R49" s="20">
        <f t="shared" ca="1" si="24"/>
        <v>0.68082788671024463</v>
      </c>
      <c r="S49" s="20">
        <f t="shared" ca="1" si="24"/>
        <v>1.6139211973672296</v>
      </c>
      <c r="T49" s="20">
        <f t="shared" ca="1" si="24"/>
        <v>-0.51464063886423883</v>
      </c>
      <c r="U49" s="20">
        <f t="shared" ca="1" si="24"/>
        <v>-1.9532643596147037</v>
      </c>
      <c r="V49" s="20">
        <f t="shared" ca="1" si="24"/>
        <v>-8.0232875466205833</v>
      </c>
      <c r="W49" s="20">
        <f t="shared" ca="1" si="24"/>
        <v>-4.945109286915228</v>
      </c>
      <c r="X49" s="20">
        <f t="shared" ca="1" si="24"/>
        <v>-1.9664967225054619</v>
      </c>
      <c r="Y49" s="20">
        <f t="shared" ca="1" si="24"/>
        <v>-0.87030354489491257</v>
      </c>
      <c r="Z49" s="20">
        <f t="shared" ref="Z49:AQ49" ca="1" si="25">100*(Z17/Y17-1)</f>
        <v>3.1156316916488125</v>
      </c>
      <c r="AA49" s="20">
        <f t="shared" ca="1" si="25"/>
        <v>0.90333298722871103</v>
      </c>
      <c r="AB49" s="20">
        <f t="shared" ca="1" si="25"/>
        <v>1.3171434451533459</v>
      </c>
      <c r="AC49" s="20">
        <f t="shared" ca="1" si="25"/>
        <v>1.4625228519195677</v>
      </c>
      <c r="AD49" s="20">
        <f t="shared" ca="1" si="25"/>
        <v>1.2512512512512508</v>
      </c>
      <c r="AE49" s="20">
        <f t="shared" ca="1" si="25"/>
        <v>2.7978250123579018</v>
      </c>
      <c r="AF49" s="20">
        <f t="shared" ca="1" si="25"/>
        <v>1.9715329871129228</v>
      </c>
      <c r="AG49" s="20">
        <f t="shared" ca="1" si="25"/>
        <v>-2.4992926530227555</v>
      </c>
      <c r="AH49" s="20">
        <f t="shared" ca="1" si="25"/>
        <v>1.247823563551953</v>
      </c>
      <c r="AI49" s="20">
        <f t="shared" ca="1" si="25"/>
        <v>2.4935511607910632</v>
      </c>
      <c r="AJ49" s="20">
        <f t="shared" ca="1" si="25"/>
        <v>-1.3329604772557735</v>
      </c>
      <c r="AK49" s="19">
        <f t="shared" ca="1" si="25"/>
        <v>-0.8539518186112649</v>
      </c>
      <c r="AL49" s="19">
        <f t="shared" ca="1" si="25"/>
        <v>1.1977616088839182</v>
      </c>
      <c r="AM49" s="19">
        <f t="shared" ca="1" si="25"/>
        <v>0.94674358645814305</v>
      </c>
      <c r="AN49" s="19">
        <f t="shared" ca="1" si="25"/>
        <v>0.374343218298967</v>
      </c>
      <c r="AO49" s="19">
        <f t="shared" ca="1" si="25"/>
        <v>-0.16081978334799851</v>
      </c>
      <c r="AP49" s="19">
        <f t="shared" ca="1" si="25"/>
        <v>-0.20892554757543369</v>
      </c>
      <c r="AQ49" s="19">
        <f t="shared" ca="1" si="25"/>
        <v>-0.53884358534960208</v>
      </c>
    </row>
    <row r="50" spans="2:43" x14ac:dyDescent="0.2">
      <c r="B50" t="str">
        <f t="shared" si="3"/>
        <v xml:space="preserve">   Professional and business services</v>
      </c>
      <c r="C50" s="20"/>
      <c r="D50" s="20">
        <f t="shared" ref="D50:Y50" ca="1" si="26">100*(D18/C18-1)</f>
        <v>-0.14057165807618288</v>
      </c>
      <c r="E50" s="20">
        <f t="shared" ca="1" si="26"/>
        <v>1.2468159270679902</v>
      </c>
      <c r="F50" s="20">
        <f t="shared" ca="1" si="26"/>
        <v>4.8331567796610075</v>
      </c>
      <c r="G50" s="20">
        <f t="shared" ca="1" si="26"/>
        <v>6.4986737400530403</v>
      </c>
      <c r="H50" s="20">
        <f t="shared" ca="1" si="26"/>
        <v>3.8901737531874758</v>
      </c>
      <c r="I50" s="20">
        <f t="shared" ca="1" si="26"/>
        <v>6.7412523545864245</v>
      </c>
      <c r="J50" s="20">
        <f t="shared" ca="1" si="26"/>
        <v>8.7219251336898562</v>
      </c>
      <c r="K50" s="20">
        <f t="shared" ca="1" si="26"/>
        <v>5.7006541734297311</v>
      </c>
      <c r="L50" s="20">
        <f t="shared" ca="1" si="26"/>
        <v>5.9422987436016816</v>
      </c>
      <c r="M50" s="20">
        <f t="shared" ca="1" si="26"/>
        <v>6.6367988755654972</v>
      </c>
      <c r="N50" s="20">
        <f t="shared" ca="1" si="26"/>
        <v>-5.7830134277947032</v>
      </c>
      <c r="O50" s="20">
        <f t="shared" ca="1" si="26"/>
        <v>-5.6089883710763289</v>
      </c>
      <c r="P50" s="20">
        <f t="shared" ca="1" si="26"/>
        <v>-1.236626372099503</v>
      </c>
      <c r="Q50" s="20">
        <f t="shared" ca="1" si="26"/>
        <v>3.292065278559364</v>
      </c>
      <c r="R50" s="20">
        <f t="shared" ca="1" si="26"/>
        <v>5.5298283846363372</v>
      </c>
      <c r="S50" s="20">
        <f t="shared" ca="1" si="26"/>
        <v>6.0316640853553594</v>
      </c>
      <c r="T50" s="20">
        <f t="shared" ca="1" si="26"/>
        <v>5.1002191024912769</v>
      </c>
      <c r="U50" s="20">
        <f t="shared" ca="1" si="26"/>
        <v>1.9688839130602709</v>
      </c>
      <c r="V50" s="20">
        <f t="shared" ca="1" si="26"/>
        <v>-8.579108772195509</v>
      </c>
      <c r="W50" s="20">
        <f t="shared" ca="1" si="26"/>
        <v>0.18635855385762401</v>
      </c>
      <c r="X50" s="20">
        <f t="shared" ca="1" si="26"/>
        <v>5.1463293650793718</v>
      </c>
      <c r="Y50" s="20">
        <f t="shared" ca="1" si="26"/>
        <v>5.6610449345441571</v>
      </c>
      <c r="Z50" s="20">
        <f t="shared" ref="Z50:AQ50" ca="1" si="27">100*(Z18/Y18-1)</f>
        <v>5.1865907653383614</v>
      </c>
      <c r="AA50" s="20">
        <f t="shared" ca="1" si="27"/>
        <v>4.5417565703371077</v>
      </c>
      <c r="AB50" s="20">
        <f t="shared" ca="1" si="27"/>
        <v>5.1970901708678685</v>
      </c>
      <c r="AC50" s="20">
        <f t="shared" ca="1" si="27"/>
        <v>5.139751053359487</v>
      </c>
      <c r="AD50" s="20">
        <f t="shared" ca="1" si="27"/>
        <v>5.5247942733029465</v>
      </c>
      <c r="AE50" s="20">
        <f t="shared" ca="1" si="27"/>
        <v>3.5686331352370093</v>
      </c>
      <c r="AF50" s="20">
        <f t="shared" ca="1" si="27"/>
        <v>4.335777864860324</v>
      </c>
      <c r="AG50" s="20">
        <f t="shared" ca="1" si="27"/>
        <v>1.3682092555332037</v>
      </c>
      <c r="AH50" s="20">
        <f t="shared" ca="1" si="27"/>
        <v>3.4008204313881185</v>
      </c>
      <c r="AI50" s="20">
        <f t="shared" ca="1" si="27"/>
        <v>9.0401842846173253</v>
      </c>
      <c r="AJ50" s="20">
        <f t="shared" ca="1" si="27"/>
        <v>-1.7041453452889543</v>
      </c>
      <c r="AK50" s="19">
        <f t="shared" ca="1" si="27"/>
        <v>0.28062613430126504</v>
      </c>
      <c r="AL50" s="19">
        <f t="shared" ca="1" si="27"/>
        <v>2.9087110235949787</v>
      </c>
      <c r="AM50" s="19">
        <f t="shared" ca="1" si="27"/>
        <v>0.8382647824591416</v>
      </c>
      <c r="AN50" s="19">
        <f t="shared" ca="1" si="27"/>
        <v>0.12590058191153108</v>
      </c>
      <c r="AO50" s="19">
        <f t="shared" ca="1" si="27"/>
        <v>2.9962661668512247</v>
      </c>
      <c r="AP50" s="19">
        <f t="shared" ca="1" si="27"/>
        <v>3.9491414211913156</v>
      </c>
      <c r="AQ50" s="19">
        <f t="shared" ca="1" si="27"/>
        <v>3.4742312935899466</v>
      </c>
    </row>
    <row r="51" spans="2:43" x14ac:dyDescent="0.2">
      <c r="B51" t="str">
        <f t="shared" si="3"/>
        <v xml:space="preserve">   Other services</v>
      </c>
      <c r="C51" s="20"/>
      <c r="D51" s="20">
        <f t="shared" ref="D51:Y51" ca="1" si="28">100*(D19/C19-1)</f>
        <v>2.6217092087535754</v>
      </c>
      <c r="E51" s="20">
        <f t="shared" ca="1" si="28"/>
        <v>2.8066564950502082</v>
      </c>
      <c r="F51" s="20">
        <f t="shared" ca="1" si="28"/>
        <v>3.9690757230620655</v>
      </c>
      <c r="G51" s="20">
        <f t="shared" ca="1" si="28"/>
        <v>2.3038109148851404</v>
      </c>
      <c r="H51" s="20">
        <f t="shared" ca="1" si="28"/>
        <v>3.6537088714387655</v>
      </c>
      <c r="I51" s="20">
        <f t="shared" ca="1" si="28"/>
        <v>2.0817680941648042</v>
      </c>
      <c r="J51" s="20">
        <f t="shared" ca="1" si="28"/>
        <v>4.2595602441043878</v>
      </c>
      <c r="K51" s="20">
        <f t="shared" ca="1" si="28"/>
        <v>4.1178892876051476</v>
      </c>
      <c r="L51" s="20">
        <f t="shared" ca="1" si="28"/>
        <v>2.7995931973558097</v>
      </c>
      <c r="M51" s="20">
        <f t="shared" ca="1" si="28"/>
        <v>2.5337327214268068</v>
      </c>
      <c r="N51" s="20">
        <f t="shared" ca="1" si="28"/>
        <v>0.53603494947871422</v>
      </c>
      <c r="O51" s="20">
        <f t="shared" ca="1" si="28"/>
        <v>0.73578416997679419</v>
      </c>
      <c r="P51" s="20">
        <f t="shared" ca="1" si="28"/>
        <v>1.7757429803900715</v>
      </c>
      <c r="Q51" s="20">
        <f t="shared" ca="1" si="28"/>
        <v>1.3781267876644687</v>
      </c>
      <c r="R51" s="20">
        <f t="shared" ca="1" si="28"/>
        <v>2.3648302041653801</v>
      </c>
      <c r="S51" s="20">
        <f t="shared" ca="1" si="28"/>
        <v>1.9594086695064128</v>
      </c>
      <c r="T51" s="20">
        <f t="shared" ca="1" si="28"/>
        <v>2.79907598545166</v>
      </c>
      <c r="U51" s="20">
        <f t="shared" ca="1" si="28"/>
        <v>2.7204704644880673</v>
      </c>
      <c r="V51" s="20">
        <f t="shared" ca="1" si="28"/>
        <v>7.4472293979388482E-2</v>
      </c>
      <c r="W51" s="20">
        <f t="shared" ca="1" si="28"/>
        <v>1.4650822073905223</v>
      </c>
      <c r="X51" s="20">
        <f t="shared" ca="1" si="28"/>
        <v>2.9268180880566597</v>
      </c>
      <c r="Y51" s="20">
        <f t="shared" ca="1" si="28"/>
        <v>2.329206377482862</v>
      </c>
      <c r="Z51" s="20">
        <f t="shared" ref="Z51:AQ51" ca="1" si="29">100*(Z19/Y19-1)</f>
        <v>2.2609566087826938</v>
      </c>
      <c r="AA51" s="20">
        <f t="shared" ca="1" si="29"/>
        <v>2.5322920434958318</v>
      </c>
      <c r="AB51" s="20">
        <f t="shared" ca="1" si="29"/>
        <v>2.57559720233278</v>
      </c>
      <c r="AC51" s="20">
        <f t="shared" ca="1" si="29"/>
        <v>3.8341696341858134</v>
      </c>
      <c r="AD51" s="20">
        <f t="shared" ca="1" si="29"/>
        <v>2.7397260273972712</v>
      </c>
      <c r="AE51" s="20">
        <f t="shared" ca="1" si="29"/>
        <v>3.0099573257468037</v>
      </c>
      <c r="AF51" s="20">
        <f t="shared" ca="1" si="29"/>
        <v>2.4801148917366289</v>
      </c>
      <c r="AG51" s="20">
        <f t="shared" ca="1" si="29"/>
        <v>-14.88708025656228</v>
      </c>
      <c r="AH51" s="20">
        <f t="shared" ca="1" si="29"/>
        <v>2.6681865197475396</v>
      </c>
      <c r="AI51" s="20">
        <f t="shared" ca="1" si="29"/>
        <v>7.8561588913790059</v>
      </c>
      <c r="AJ51" s="20">
        <f t="shared" ca="1" si="29"/>
        <v>4.5998703724884571</v>
      </c>
      <c r="AK51" s="19">
        <f t="shared" ca="1" si="29"/>
        <v>2.1321772885495083</v>
      </c>
      <c r="AL51" s="19">
        <f t="shared" ca="1" si="29"/>
        <v>2.4281513301336766</v>
      </c>
      <c r="AM51" s="19">
        <f t="shared" ca="1" si="29"/>
        <v>1.4006709138574935</v>
      </c>
      <c r="AN51" s="19">
        <f t="shared" ca="1" si="29"/>
        <v>1.6977868925757589</v>
      </c>
      <c r="AO51" s="19">
        <f t="shared" ca="1" si="29"/>
        <v>1.0738771094141564</v>
      </c>
      <c r="AP51" s="19">
        <f t="shared" ca="1" si="29"/>
        <v>0.60819232702797876</v>
      </c>
      <c r="AQ51" s="19">
        <f t="shared" ca="1" si="29"/>
        <v>0.24359451729925041</v>
      </c>
    </row>
    <row r="52" spans="2:43" x14ac:dyDescent="0.2">
      <c r="B52" t="str">
        <f t="shared" si="3"/>
        <v xml:space="preserve">      Leisure and Hospitality</v>
      </c>
      <c r="C52" s="20"/>
      <c r="D52" s="20">
        <f t="shared" ref="D52" ca="1" si="30">100*(D20/C20-1)</f>
        <v>1.0915428361768509</v>
      </c>
      <c r="E52" s="20">
        <f t="shared" ref="E52" ca="1" si="31">100*(E20/D20-1)</f>
        <v>1.7693494238272489</v>
      </c>
      <c r="F52" s="20">
        <f t="shared" ref="F52" ca="1" si="32">100*(F20/E20-1)</f>
        <v>3.3077746077033066</v>
      </c>
      <c r="G52" s="20">
        <f t="shared" ref="G52" ca="1" si="33">100*(G20/F20-1)</f>
        <v>2.4941745059118059</v>
      </c>
      <c r="H52" s="20">
        <f t="shared" ref="H52" ca="1" si="34">100*(H20/G20-1)</f>
        <v>4.1091276524082287</v>
      </c>
      <c r="I52" s="20">
        <f t="shared" ref="I52" ca="1" si="35">100*(I20/H20-1)</f>
        <v>3.2513749595599828</v>
      </c>
      <c r="J52" s="20">
        <f t="shared" ref="J52" ca="1" si="36">100*(J20/I20-1)</f>
        <v>3.1098229672567701</v>
      </c>
      <c r="K52" s="20">
        <f t="shared" ref="K52" ca="1" si="37">100*(K20/J20-1)</f>
        <v>3.5326293398161512</v>
      </c>
      <c r="L52" s="20">
        <f t="shared" ref="L52" ca="1" si="38">100*(L20/K20-1)</f>
        <v>4.9236865277370034</v>
      </c>
      <c r="M52" s="20">
        <f t="shared" ref="M52" ca="1" si="39">100*(M20/L20-1)</f>
        <v>1.230855304566747</v>
      </c>
      <c r="N52" s="20">
        <f t="shared" ref="N52" ca="1" si="40">100*(N20/M20-1)</f>
        <v>-0.69775474956821348</v>
      </c>
      <c r="O52" s="20">
        <f t="shared" ref="O52" ca="1" si="41">100*(O20/N20-1)</f>
        <v>-1.954918603033251</v>
      </c>
      <c r="P52" s="20">
        <f t="shared" ref="P52" ca="1" si="42">100*(P20/O20-1)</f>
        <v>1.8661746966579074</v>
      </c>
      <c r="Q52" s="20">
        <f t="shared" ref="Q52" ca="1" si="43">100*(Q20/P20-1)</f>
        <v>2.751462803009197</v>
      </c>
      <c r="R52" s="20">
        <f t="shared" ref="R52" ca="1" si="44">100*(R20/Q20-1)</f>
        <v>2.962511016202285</v>
      </c>
      <c r="S52" s="20">
        <f t="shared" ref="S52" ca="1" si="45">100*(S20/R20-1)</f>
        <v>3.2854885435870562</v>
      </c>
      <c r="T52" s="20">
        <f t="shared" ref="T52" ca="1" si="46">100*(T20/S20-1)</f>
        <v>3.5188372537769963</v>
      </c>
      <c r="U52" s="20">
        <f t="shared" ref="U52" ca="1" si="47">100*(U20/T20-1)</f>
        <v>1.2562349898392666</v>
      </c>
      <c r="V52" s="20">
        <f t="shared" ref="V52" ca="1" si="48">100*(V20/U20-1)</f>
        <v>-4.7132518396886036</v>
      </c>
      <c r="W52" s="20">
        <f t="shared" ref="W52" ca="1" si="49">100*(W20/V20-1)</f>
        <v>-9.5736533061019369E-2</v>
      </c>
      <c r="X52" s="20">
        <f t="shared" ref="X52" ca="1" si="50">100*(X20/W20-1)</f>
        <v>2.350987031240015</v>
      </c>
      <c r="Y52" s="20">
        <f t="shared" ref="Y52" ca="1" si="51">100*(Y20/X20-1)</f>
        <v>3.4267523874914385</v>
      </c>
      <c r="Z52" s="20">
        <f t="shared" ref="Z52" ca="1" si="52">100*(Z20/Y20-1)</f>
        <v>4.2486421243210559</v>
      </c>
      <c r="AA52" s="20">
        <f t="shared" ref="AA52" ca="1" si="53">100*(AA20/Z20-1)</f>
        <v>3.2881787657751627</v>
      </c>
      <c r="AB52" s="20">
        <f t="shared" ref="AB52" ca="1" si="54">100*(AB20/AA20-1)</f>
        <v>4.2315883869521453</v>
      </c>
      <c r="AC52" s="20">
        <f t="shared" ref="AC52" ca="1" si="55">100*(AC20/AB20-1)</f>
        <v>4.3017691025434068</v>
      </c>
      <c r="AD52" s="20">
        <f t="shared" ref="AD52" ca="1" si="56">100*(AD20/AC20-1)</f>
        <v>3.2015260091766917</v>
      </c>
      <c r="AE52" s="20">
        <f t="shared" ref="AE52" ca="1" si="57">100*(AE20/AD20-1)</f>
        <v>2.8524328104705621</v>
      </c>
      <c r="AF52" s="20">
        <f t="shared" ref="AF52" ca="1" si="58">100*(AF20/AE20-1)</f>
        <v>1.2919520132109508</v>
      </c>
      <c r="AG52" s="20">
        <f t="shared" ref="AG52" ca="1" si="59">100*(AG20/AF20-1)</f>
        <v>-29.407815871493661</v>
      </c>
      <c r="AH52" s="20">
        <f t="shared" ref="AH52" ca="1" si="60">100*(AH20/AG20-1)</f>
        <v>4.9721505230267748</v>
      </c>
      <c r="AI52" s="20">
        <f t="shared" ref="AI52" ca="1" si="61">100*(AI20/AH20-1)</f>
        <v>18.195936327164496</v>
      </c>
      <c r="AJ52" s="20">
        <f t="shared" ref="AJ52" ca="1" si="62">100*(AJ20/AI20-1)</f>
        <v>8.3926420672287385</v>
      </c>
      <c r="AK52" s="19">
        <f t="shared" ref="AK52" ca="1" si="63">100*(AK20/AJ20-1)</f>
        <v>2.7407091267235728</v>
      </c>
      <c r="AL52" s="19">
        <f t="shared" ref="AL52" ca="1" si="64">100*(AL20/AK20-1)</f>
        <v>1.8047616924363963</v>
      </c>
      <c r="AM52" s="19">
        <f t="shared" ref="AM52" ca="1" si="65">100*(AM20/AL20-1)</f>
        <v>0.15090721791959361</v>
      </c>
      <c r="AN52" s="19">
        <f t="shared" ref="AN52" ca="1" si="66">100*(AN20/AM20-1)</f>
        <v>1.5752312849343308</v>
      </c>
      <c r="AO52" s="19">
        <f t="shared" ref="AO52" ca="1" si="67">100*(AO20/AN20-1)</f>
        <v>7.3480878950871187E-3</v>
      </c>
      <c r="AP52" s="19">
        <f t="shared" ref="AP52:AQ52" ca="1" si="68">100*(AP20/AO20-1)</f>
        <v>-0.35716772529739149</v>
      </c>
      <c r="AQ52" s="19">
        <f t="shared" ca="1" si="68"/>
        <v>-0.98447082656677454</v>
      </c>
    </row>
    <row r="53" spans="2:43" x14ac:dyDescent="0.2">
      <c r="B53" t="str">
        <f t="shared" ref="B53:B55" si="69">B21</f>
        <v xml:space="preserve">   Government</v>
      </c>
      <c r="C53" s="20"/>
      <c r="D53" s="20">
        <f t="shared" ref="D53:Y53" ca="1" si="70">100*(D21/C21-1)</f>
        <v>3.7581237637750897</v>
      </c>
      <c r="E53" s="20">
        <f t="shared" ca="1" si="70"/>
        <v>3.752723311546835</v>
      </c>
      <c r="F53" s="20">
        <f t="shared" ca="1" si="70"/>
        <v>1.9791065147776843</v>
      </c>
      <c r="G53" s="20">
        <f t="shared" ca="1" si="70"/>
        <v>1.6318336250386034</v>
      </c>
      <c r="H53" s="20">
        <f t="shared" ca="1" si="70"/>
        <v>2.0412298029681475</v>
      </c>
      <c r="I53" s="20">
        <f t="shared" ca="1" si="70"/>
        <v>1.677752407425781</v>
      </c>
      <c r="J53" s="20">
        <f t="shared" ca="1" si="70"/>
        <v>1.7916422573716062</v>
      </c>
      <c r="K53" s="20">
        <f t="shared" ca="1" si="70"/>
        <v>2.7336818378015604</v>
      </c>
      <c r="L53" s="20">
        <f t="shared" ca="1" si="70"/>
        <v>2.36216796601465</v>
      </c>
      <c r="M53" s="20">
        <f t="shared" ca="1" si="70"/>
        <v>1.7193414511788907</v>
      </c>
      <c r="N53" s="20">
        <f t="shared" ca="1" si="70"/>
        <v>3.246054519368724</v>
      </c>
      <c r="O53" s="20">
        <f t="shared" ca="1" si="70"/>
        <v>2.058363731109969</v>
      </c>
      <c r="P53" s="20">
        <f t="shared" ca="1" si="70"/>
        <v>1.1020338694579079</v>
      </c>
      <c r="Q53" s="20">
        <f t="shared" ca="1" si="70"/>
        <v>-4.2085770801003619E-3</v>
      </c>
      <c r="R53" s="20">
        <f t="shared" ca="1" si="70"/>
        <v>-0.10942760942761476</v>
      </c>
      <c r="S53" s="20">
        <f t="shared" ca="1" si="70"/>
        <v>0.36656273700177433</v>
      </c>
      <c r="T53" s="20">
        <f t="shared" ca="1" si="70"/>
        <v>0.83119936190754196</v>
      </c>
      <c r="U53" s="20">
        <f t="shared" ca="1" si="70"/>
        <v>2.1691161164078654</v>
      </c>
      <c r="V53" s="20">
        <f t="shared" ca="1" si="70"/>
        <v>0.8272208638956835</v>
      </c>
      <c r="W53" s="20">
        <f t="shared" ca="1" si="70"/>
        <v>-0.19399426100311645</v>
      </c>
      <c r="X53" s="20">
        <f t="shared" ca="1" si="70"/>
        <v>-1.7655395829115128</v>
      </c>
      <c r="Y53" s="20">
        <f t="shared" ca="1" si="70"/>
        <v>0.24733088750565901</v>
      </c>
      <c r="Z53" s="20">
        <f t="shared" ref="Z53:AQ53" ca="1" si="71">100*(Z21/Y21-1)</f>
        <v>1.0526748632756489</v>
      </c>
      <c r="AA53" s="20">
        <f t="shared" ca="1" si="71"/>
        <v>1.424211597151559</v>
      </c>
      <c r="AB53" s="20">
        <f t="shared" ca="1" si="71"/>
        <v>2.5035105315948103</v>
      </c>
      <c r="AC53" s="20">
        <f t="shared" ca="1" si="71"/>
        <v>2.3014599397236601</v>
      </c>
      <c r="AD53" s="20">
        <f t="shared" ca="1" si="71"/>
        <v>1.5954394153881335</v>
      </c>
      <c r="AE53" s="20">
        <f t="shared" ca="1" si="71"/>
        <v>-1.2427506213752992</v>
      </c>
      <c r="AF53" s="20">
        <f t="shared" ca="1" si="71"/>
        <v>-1.1668700427089784</v>
      </c>
      <c r="AG53" s="20">
        <f t="shared" ca="1" si="71"/>
        <v>-2.9130334130720192</v>
      </c>
      <c r="AH53" s="20">
        <f t="shared" ca="1" si="71"/>
        <v>-1.0491594801891657</v>
      </c>
      <c r="AI53" s="20">
        <f t="shared" ca="1" si="71"/>
        <v>-1.1727378609582617</v>
      </c>
      <c r="AJ53" s="20">
        <f t="shared" ca="1" si="71"/>
        <v>3.1901491445523567</v>
      </c>
      <c r="AK53" s="19">
        <f t="shared" ca="1" si="71"/>
        <v>2.4119053245116762</v>
      </c>
      <c r="AL53" s="19">
        <f t="shared" ca="1" si="71"/>
        <v>1.3387103144075541</v>
      </c>
      <c r="AM53" s="19">
        <f t="shared" ca="1" si="71"/>
        <v>0.71946344481588209</v>
      </c>
      <c r="AN53" s="19">
        <f t="shared" ca="1" si="71"/>
        <v>0.71583871571530011</v>
      </c>
      <c r="AO53" s="19">
        <f t="shared" ca="1" si="71"/>
        <v>0.79811759255736803</v>
      </c>
      <c r="AP53" s="19">
        <f t="shared" ca="1" si="71"/>
        <v>0.75965546015930308</v>
      </c>
      <c r="AQ53" s="19">
        <f t="shared" ca="1" si="71"/>
        <v>1.013793711559674</v>
      </c>
    </row>
    <row r="54" spans="2:43" x14ac:dyDescent="0.2">
      <c r="B54" t="str">
        <f t="shared" si="69"/>
        <v xml:space="preserve">      State and local</v>
      </c>
      <c r="C54" s="20"/>
      <c r="D54" s="20">
        <f t="shared" ref="D54:Y54" ca="1" si="72">100*(D22/C22-1)</f>
        <v>4.6466922974943481</v>
      </c>
      <c r="E54" s="20">
        <f t="shared" ca="1" si="72"/>
        <v>4.1173117121682257</v>
      </c>
      <c r="F54" s="20">
        <f t="shared" ca="1" si="72"/>
        <v>1.885988927419846</v>
      </c>
      <c r="G54" s="20">
        <f t="shared" ca="1" si="72"/>
        <v>1.9287036484146203</v>
      </c>
      <c r="H54" s="20">
        <f t="shared" ca="1" si="72"/>
        <v>2.6537785588752305</v>
      </c>
      <c r="I54" s="20">
        <f t="shared" ca="1" si="72"/>
        <v>2.1343377275580888</v>
      </c>
      <c r="J54" s="20">
        <f t="shared" ca="1" si="72"/>
        <v>1.9332849080851533</v>
      </c>
      <c r="K54" s="20">
        <f t="shared" ca="1" si="72"/>
        <v>2.6147015293537246</v>
      </c>
      <c r="L54" s="20">
        <f t="shared" ca="1" si="72"/>
        <v>2.3290598290598208</v>
      </c>
      <c r="M54" s="20">
        <f t="shared" ca="1" si="72"/>
        <v>1.4721236166214346</v>
      </c>
      <c r="N54" s="20">
        <f t="shared" ca="1" si="72"/>
        <v>3.8532770861199772</v>
      </c>
      <c r="O54" s="20">
        <f t="shared" ca="1" si="72"/>
        <v>2.1053153019269688</v>
      </c>
      <c r="P54" s="20">
        <f t="shared" ca="1" si="72"/>
        <v>0.79565301765960328</v>
      </c>
      <c r="Q54" s="20">
        <f t="shared" ca="1" si="72"/>
        <v>0.11551790527530859</v>
      </c>
      <c r="R54" s="20">
        <f t="shared" ca="1" si="72"/>
        <v>0.15865384615385558</v>
      </c>
      <c r="S54" s="20">
        <f t="shared" ca="1" si="72"/>
        <v>0.69601113617816512</v>
      </c>
      <c r="T54" s="20">
        <f t="shared" ca="1" si="72"/>
        <v>0.95814662980264753</v>
      </c>
      <c r="U54" s="20">
        <f t="shared" ca="1" si="72"/>
        <v>2.3183341989706729</v>
      </c>
      <c r="V54" s="20">
        <f t="shared" ca="1" si="72"/>
        <v>0.65989847715735017</v>
      </c>
      <c r="W54" s="20">
        <f t="shared" ca="1" si="72"/>
        <v>-0.21088341814512468</v>
      </c>
      <c r="X54" s="20">
        <f t="shared" ca="1" si="72"/>
        <v>-1.4701153121697952</v>
      </c>
      <c r="Y54" s="20">
        <f t="shared" ca="1" si="72"/>
        <v>0.50822958921992178</v>
      </c>
      <c r="Z54" s="20">
        <f t="shared" ref="Z54:AQ54" ca="1" si="73">100*(Z22/Y22-1)</f>
        <v>1.4845054741139396</v>
      </c>
      <c r="AA54" s="20">
        <f t="shared" ca="1" si="73"/>
        <v>1.8056317425489077</v>
      </c>
      <c r="AB54" s="20">
        <f t="shared" ca="1" si="73"/>
        <v>2.8602218131202006</v>
      </c>
      <c r="AC54" s="20">
        <f t="shared" ca="1" si="73"/>
        <v>2.4969442989348778</v>
      </c>
      <c r="AD54" s="20">
        <f t="shared" ca="1" si="73"/>
        <v>1.7504258943781936</v>
      </c>
      <c r="AE54" s="20">
        <f t="shared" ca="1" si="73"/>
        <v>-1.1133899794901536</v>
      </c>
      <c r="AF54" s="20">
        <f t="shared" ca="1" si="73"/>
        <v>-1.0962962962963285</v>
      </c>
      <c r="AG54" s="20">
        <f t="shared" ca="1" si="73"/>
        <v>-3.5778481554395336</v>
      </c>
      <c r="AH54" s="20">
        <f t="shared" ca="1" si="73"/>
        <v>-0.91433644030182171</v>
      </c>
      <c r="AI54" s="20">
        <f t="shared" ca="1" si="73"/>
        <v>-0.90037627665292552</v>
      </c>
      <c r="AJ54" s="20">
        <f t="shared" ca="1" si="73"/>
        <v>3.3991773267640024</v>
      </c>
      <c r="AK54" s="19">
        <f t="shared" ca="1" si="73"/>
        <v>2.4794797814207792</v>
      </c>
      <c r="AL54" s="19">
        <f t="shared" ca="1" si="73"/>
        <v>1.481120719953477</v>
      </c>
      <c r="AM54" s="19">
        <f t="shared" ca="1" si="73"/>
        <v>0.79696879970179157</v>
      </c>
      <c r="AN54" s="19">
        <f t="shared" ca="1" si="73"/>
        <v>0.792356406122674</v>
      </c>
      <c r="AO54" s="19">
        <f t="shared" ca="1" si="73"/>
        <v>0.88277201260573701</v>
      </c>
      <c r="AP54" s="19">
        <f t="shared" ca="1" si="73"/>
        <v>0.83952572554772953</v>
      </c>
      <c r="AQ54" s="19">
        <f t="shared" ca="1" si="73"/>
        <v>0.83430559375319291</v>
      </c>
    </row>
    <row r="55" spans="2:43" x14ac:dyDescent="0.2">
      <c r="B55" t="str">
        <f t="shared" si="69"/>
        <v xml:space="preserve">      Federal</v>
      </c>
      <c r="C55" s="20"/>
      <c r="D55" s="20">
        <f t="shared" ref="D55:Y55" ca="1" si="74">100*(D23/C23-1)</f>
        <v>-1.3798390187811482</v>
      </c>
      <c r="E55" s="20">
        <f t="shared" ca="1" si="74"/>
        <v>1.5157403808783387</v>
      </c>
      <c r="F55" s="20">
        <f t="shared" ca="1" si="74"/>
        <v>2.5650842266462526</v>
      </c>
      <c r="G55" s="20">
        <f t="shared" ca="1" si="74"/>
        <v>-0.22396416573347011</v>
      </c>
      <c r="H55" s="20">
        <f t="shared" ca="1" si="74"/>
        <v>-1.8705574261129843</v>
      </c>
      <c r="I55" s="20">
        <f t="shared" ca="1" si="74"/>
        <v>-1.3724742661075151</v>
      </c>
      <c r="J55" s="20">
        <f t="shared" ca="1" si="74"/>
        <v>0.81175106300732658</v>
      </c>
      <c r="K55" s="20">
        <f t="shared" ca="1" si="74"/>
        <v>3.5659509202454087</v>
      </c>
      <c r="L55" s="20">
        <f t="shared" ca="1" si="74"/>
        <v>2.5916327286190199</v>
      </c>
      <c r="M55" s="20">
        <f t="shared" ca="1" si="74"/>
        <v>3.4283652111151364</v>
      </c>
      <c r="N55" s="20">
        <f t="shared" ca="1" si="74"/>
        <v>-0.87229588276344083</v>
      </c>
      <c r="O55" s="20">
        <f t="shared" ca="1" si="74"/>
        <v>1.7247448081661343</v>
      </c>
      <c r="P55" s="20">
        <f t="shared" ca="1" si="74"/>
        <v>3.2871972318339049</v>
      </c>
      <c r="Q55" s="20">
        <f t="shared" ca="1" si="74"/>
        <v>-0.83752093802345051</v>
      </c>
      <c r="R55" s="20">
        <f t="shared" ca="1" si="74"/>
        <v>-1.993243243243259</v>
      </c>
      <c r="S55" s="20">
        <f t="shared" ca="1" si="74"/>
        <v>-1.9993105825577229</v>
      </c>
      <c r="T55" s="20">
        <f t="shared" ca="1" si="74"/>
        <v>-0.10552233556102575</v>
      </c>
      <c r="U55" s="20">
        <f t="shared" ca="1" si="74"/>
        <v>1.0563380281690016</v>
      </c>
      <c r="V55" s="20">
        <f t="shared" ca="1" si="74"/>
        <v>2.0905923344947785</v>
      </c>
      <c r="W55" s="20">
        <f t="shared" ca="1" si="74"/>
        <v>-6.8259385665536687E-2</v>
      </c>
      <c r="X55" s="20">
        <f t="shared" ca="1" si="74"/>
        <v>-3.9617486338797803</v>
      </c>
      <c r="Y55" s="20">
        <f t="shared" ca="1" si="74"/>
        <v>-1.7425320056899118</v>
      </c>
      <c r="Z55" s="20">
        <f t="shared" ref="Z55:AQ55" ca="1" si="75">100*(Z23/Y23-1)</f>
        <v>-2.3163228374954659</v>
      </c>
      <c r="AA55" s="20">
        <f t="shared" ca="1" si="75"/>
        <v>-1.6672841793256787</v>
      </c>
      <c r="AB55" s="20">
        <f t="shared" ca="1" si="75"/>
        <v>-0.48982667671439994</v>
      </c>
      <c r="AC55" s="20">
        <f t="shared" ca="1" si="75"/>
        <v>0.60583112457401889</v>
      </c>
      <c r="AD55" s="20">
        <f t="shared" ca="1" si="75"/>
        <v>0.22581859239743096</v>
      </c>
      <c r="AE55" s="20">
        <f t="shared" ca="1" si="75"/>
        <v>-2.4033045437476419</v>
      </c>
      <c r="AF55" s="20">
        <f t="shared" ca="1" si="75"/>
        <v>-1.8083878414774879</v>
      </c>
      <c r="AG55" s="20">
        <f t="shared" ca="1" si="75"/>
        <v>3.1739811912225857</v>
      </c>
      <c r="AH55" s="20">
        <f t="shared" ca="1" si="75"/>
        <v>-2.2028104823395567</v>
      </c>
      <c r="AI55" s="20">
        <f t="shared" ca="1" si="75"/>
        <v>-3.5339805825242654</v>
      </c>
      <c r="AJ55" s="20">
        <f t="shared" ca="1" si="75"/>
        <v>1.3285024154589431</v>
      </c>
      <c r="AK55" s="19">
        <f t="shared" ca="1" si="75"/>
        <v>1.7977870480730962</v>
      </c>
      <c r="AL55" s="19">
        <f t="shared" ca="1" si="75"/>
        <v>3.5742019427220661E-2</v>
      </c>
      <c r="AM55" s="19">
        <f t="shared" ca="1" si="75"/>
        <v>1.1704274660573333E-5</v>
      </c>
      <c r="AN55" s="19">
        <f t="shared" ca="1" si="75"/>
        <v>0</v>
      </c>
      <c r="AO55" s="19">
        <f t="shared" ca="1" si="75"/>
        <v>0</v>
      </c>
      <c r="AP55" s="19">
        <f t="shared" ca="1" si="75"/>
        <v>0</v>
      </c>
      <c r="AQ55" s="19">
        <f t="shared" ca="1" si="75"/>
        <v>2.7353471861990775</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6">100*(D25/C25-1)</f>
        <v>2.9143538019282378</v>
      </c>
      <c r="E57" s="20">
        <f t="shared" ca="1" si="76"/>
        <v>4.7197814561841245</v>
      </c>
      <c r="F57" s="20">
        <f t="shared" ca="1" si="76"/>
        <v>1.074323867839988</v>
      </c>
      <c r="G57" s="20">
        <f t="shared" ca="1" si="76"/>
        <v>2.946344790383959</v>
      </c>
      <c r="H57" s="20">
        <f t="shared" ca="1" si="76"/>
        <v>3.9138103671782831</v>
      </c>
      <c r="I57" s="20">
        <f t="shared" ca="1" si="76"/>
        <v>6.0406430838283232</v>
      </c>
      <c r="J57" s="20">
        <f t="shared" ca="1" si="76"/>
        <v>6.7784124155406911</v>
      </c>
      <c r="K57" s="20">
        <f t="shared" ca="1" si="76"/>
        <v>11.936300121324738</v>
      </c>
      <c r="L57" s="20">
        <f t="shared" ca="1" si="76"/>
        <v>7.4906502713216305</v>
      </c>
      <c r="M57" s="20">
        <f t="shared" ca="1" si="76"/>
        <v>3.8211707454310906</v>
      </c>
      <c r="N57" s="20">
        <f t="shared" ca="1" si="76"/>
        <v>-0.25859617404959678</v>
      </c>
      <c r="O57" s="20">
        <f t="shared" ca="1" si="76"/>
        <v>-0.49547227019585138</v>
      </c>
      <c r="P57" s="20">
        <f t="shared" ca="1" si="76"/>
        <v>0.55581506943211956</v>
      </c>
      <c r="Q57" s="20">
        <f t="shared" ca="1" si="76"/>
        <v>6.1597213369862347</v>
      </c>
      <c r="R57" s="20">
        <f t="shared" ca="1" si="76"/>
        <v>-0.35123713067999329</v>
      </c>
      <c r="S57" s="20">
        <f t="shared" ca="1" si="76"/>
        <v>7.4617641272653801</v>
      </c>
      <c r="T57" s="20">
        <f t="shared" ca="1" si="76"/>
        <v>6.0735187463777152</v>
      </c>
      <c r="U57" s="20">
        <f t="shared" ca="1" si="76"/>
        <v>0.68233989654715721</v>
      </c>
      <c r="V57" s="20">
        <f t="shared" ca="1" si="76"/>
        <v>-6.4091077032553345</v>
      </c>
      <c r="W57" s="20">
        <f t="shared" ca="1" si="76"/>
        <v>0.48408524807959097</v>
      </c>
      <c r="X57" s="20">
        <f t="shared" ca="1" si="76"/>
        <v>4.7054149733948947</v>
      </c>
      <c r="Y57" s="20">
        <f t="shared" ca="1" si="76"/>
        <v>8.8456192953650472</v>
      </c>
      <c r="Z57" s="20">
        <f t="shared" ref="Z57:AQ57" ca="1" si="77">100*(Z25/Y25-1)</f>
        <v>1.3922436973058394</v>
      </c>
      <c r="AA57" s="20">
        <f t="shared" ca="1" si="77"/>
        <v>7.8069239491615372</v>
      </c>
      <c r="AB57" s="20">
        <f t="shared" ca="1" si="77"/>
        <v>6.3731928099441504</v>
      </c>
      <c r="AC57" s="20">
        <f t="shared" ca="1" si="77"/>
        <v>5.465236881720914</v>
      </c>
      <c r="AD57" s="20">
        <f t="shared" ca="1" si="77"/>
        <v>5.7167388342240999</v>
      </c>
      <c r="AE57" s="20">
        <f t="shared" ca="1" si="77"/>
        <v>5.494579520465126</v>
      </c>
      <c r="AF57" s="20">
        <f t="shared" ca="1" si="77"/>
        <v>6.0584846714019314</v>
      </c>
      <c r="AG57" s="20">
        <f t="shared" ca="1" si="77"/>
        <v>6.461584920536434</v>
      </c>
      <c r="AH57" s="20">
        <f t="shared" ca="1" si="77"/>
        <v>6.0390608696249126</v>
      </c>
      <c r="AI57" s="20">
        <f t="shared" ca="1" si="77"/>
        <v>-3.3895299931181122</v>
      </c>
      <c r="AJ57" s="19">
        <f t="shared" ca="1" si="77"/>
        <v>2.526323601156788</v>
      </c>
      <c r="AK57" s="19">
        <f t="shared" ca="1" si="77"/>
        <v>2.8517115191173836</v>
      </c>
      <c r="AL57" s="19">
        <f t="shared" ca="1" si="77"/>
        <v>4.0054367995898232</v>
      </c>
      <c r="AM57" s="19">
        <f t="shared" ca="1" si="77"/>
        <v>3.3717172662567574</v>
      </c>
      <c r="AN57" s="19">
        <f t="shared" ca="1" si="77"/>
        <v>3.2716855684592705</v>
      </c>
      <c r="AO57" s="19">
        <f t="shared" ca="1" si="77"/>
        <v>3.4433054188725887</v>
      </c>
      <c r="AP57" s="19">
        <f t="shared" ca="1" si="77"/>
        <v>3.5704135411504412</v>
      </c>
      <c r="AQ57" s="19">
        <f t="shared" ca="1" si="77"/>
        <v>3.5931428755463513</v>
      </c>
    </row>
    <row r="58" spans="2:43" x14ac:dyDescent="0.2">
      <c r="B58" t="str">
        <f>B26</f>
        <v>Personal income (mil. $)</v>
      </c>
      <c r="C58" s="20"/>
      <c r="D58" s="20">
        <f t="shared" ref="D58:Y58" ca="1" si="78">100*(D26/C26-1)</f>
        <v>6.351726991355422</v>
      </c>
      <c r="E58" s="20">
        <f t="shared" ca="1" si="78"/>
        <v>7.5159452939843607</v>
      </c>
      <c r="F58" s="20">
        <f t="shared" ca="1" si="78"/>
        <v>3.5809274318252093</v>
      </c>
      <c r="G58" s="20">
        <f t="shared" ca="1" si="78"/>
        <v>5.1042021588622033</v>
      </c>
      <c r="H58" s="20">
        <f t="shared" ca="1" si="78"/>
        <v>6.0972267711167483</v>
      </c>
      <c r="I58" s="20">
        <f t="shared" ca="1" si="78"/>
        <v>8.3135934379547685</v>
      </c>
      <c r="J58" s="20">
        <f t="shared" ca="1" si="78"/>
        <v>8.6321394659659489</v>
      </c>
      <c r="K58" s="20">
        <f t="shared" ca="1" si="78"/>
        <v>12.829000646523149</v>
      </c>
      <c r="L58" s="20">
        <f t="shared" ca="1" si="78"/>
        <v>9.0640218764644018</v>
      </c>
      <c r="M58" s="20">
        <f t="shared" ca="1" si="78"/>
        <v>6.4279242089508193</v>
      </c>
      <c r="N58" s="20">
        <f t="shared" ca="1" si="78"/>
        <v>1.7445651618442248</v>
      </c>
      <c r="O58" s="20">
        <f t="shared" ca="1" si="78"/>
        <v>0.81096637899940038</v>
      </c>
      <c r="P58" s="20">
        <f t="shared" ca="1" si="78"/>
        <v>2.6722083160613641</v>
      </c>
      <c r="Q58" s="20">
        <f t="shared" ca="1" si="78"/>
        <v>8.8340196570354976</v>
      </c>
      <c r="R58" s="20">
        <f t="shared" ca="1" si="78"/>
        <v>2.4801318361464375</v>
      </c>
      <c r="S58" s="20">
        <f t="shared" ca="1" si="78"/>
        <v>10.501442737755905</v>
      </c>
      <c r="T58" s="20">
        <f t="shared" ca="1" si="78"/>
        <v>8.7873960438999745</v>
      </c>
      <c r="U58" s="20">
        <f t="shared" ca="1" si="78"/>
        <v>3.6573898805408733</v>
      </c>
      <c r="V58" s="20">
        <f t="shared" ca="1" si="78"/>
        <v>-6.6826675642439053</v>
      </c>
      <c r="W58" s="20">
        <f t="shared" ca="1" si="78"/>
        <v>2.3012675979396935</v>
      </c>
      <c r="X58" s="20">
        <f t="shared" ca="1" si="78"/>
        <v>7.3554981899098815</v>
      </c>
      <c r="Y58" s="20">
        <f t="shared" ca="1" si="78"/>
        <v>10.881410835145244</v>
      </c>
      <c r="Z58" s="20">
        <f t="shared" ref="Z58:AQ58" ca="1" si="79">100*(Z26/Y26-1)</f>
        <v>2.7192114594023264</v>
      </c>
      <c r="AA58" s="20">
        <f t="shared" ca="1" si="79"/>
        <v>9.3216516308119779</v>
      </c>
      <c r="AB58" s="20">
        <f t="shared" ca="1" si="79"/>
        <v>6.5625210342474372</v>
      </c>
      <c r="AC58" s="20">
        <f t="shared" ca="1" si="79"/>
        <v>6.5410602069841062</v>
      </c>
      <c r="AD58" s="20">
        <f t="shared" ca="1" si="79"/>
        <v>7.5594081573337135</v>
      </c>
      <c r="AE58" s="20">
        <f t="shared" ca="1" si="79"/>
        <v>7.6548304149753887</v>
      </c>
      <c r="AF58" s="20">
        <f t="shared" ca="1" si="79"/>
        <v>7.5790359668387985</v>
      </c>
      <c r="AG58" s="20">
        <f t="shared" ca="1" si="79"/>
        <v>7.6076547063009592</v>
      </c>
      <c r="AH58" s="20">
        <f t="shared" ca="1" si="79"/>
        <v>10.429883542268282</v>
      </c>
      <c r="AI58" s="20">
        <f t="shared" ca="1" si="79"/>
        <v>2.8889326666807769</v>
      </c>
      <c r="AJ58" s="19">
        <f t="shared" ca="1" si="79"/>
        <v>6.361128702386587</v>
      </c>
      <c r="AK58" s="19">
        <f t="shared" ca="1" si="79"/>
        <v>5.4215757516835383</v>
      </c>
      <c r="AL58" s="19">
        <f t="shared" ca="1" si="79"/>
        <v>6.1565344429607594</v>
      </c>
      <c r="AM58" s="19">
        <f t="shared" ca="1" si="79"/>
        <v>5.6779408883052218</v>
      </c>
      <c r="AN58" s="19">
        <f t="shared" ca="1" si="79"/>
        <v>5.2968409209215306</v>
      </c>
      <c r="AO58" s="19">
        <f t="shared" ca="1" si="79"/>
        <v>5.5142187846085156</v>
      </c>
      <c r="AP58" s="19">
        <f t="shared" ca="1" si="79"/>
        <v>5.677448917531791</v>
      </c>
      <c r="AQ58" s="19">
        <f t="shared" ca="1" si="79"/>
        <v>5.6518423781090066</v>
      </c>
    </row>
    <row r="59" spans="2:43" x14ac:dyDescent="0.2">
      <c r="B59" t="str">
        <f>B27</f>
        <v xml:space="preserve">  Wage and salary disbursements (mil. $)</v>
      </c>
      <c r="C59" s="20"/>
      <c r="D59" s="20">
        <f t="shared" ref="D59:Y59" ca="1" si="80">100*(D27/C27-1)</f>
        <v>6.1932306564087103</v>
      </c>
      <c r="E59" s="20">
        <f t="shared" ca="1" si="80"/>
        <v>9.1258102834295141</v>
      </c>
      <c r="F59" s="20">
        <f t="shared" ca="1" si="80"/>
        <v>1.0561685880196903</v>
      </c>
      <c r="G59" s="20">
        <f t="shared" ca="1" si="80"/>
        <v>3.6270849569991492</v>
      </c>
      <c r="H59" s="20">
        <f t="shared" ca="1" si="80"/>
        <v>6.2184340842647901</v>
      </c>
      <c r="I59" s="20">
        <f t="shared" ca="1" si="80"/>
        <v>10.318481348595498</v>
      </c>
      <c r="J59" s="20">
        <f t="shared" ca="1" si="80"/>
        <v>14.178836928649297</v>
      </c>
      <c r="K59" s="20">
        <f t="shared" ca="1" si="80"/>
        <v>14.657686347219755</v>
      </c>
      <c r="L59" s="20">
        <f t="shared" ca="1" si="80"/>
        <v>12.946591845320143</v>
      </c>
      <c r="M59" s="20">
        <f t="shared" ca="1" si="80"/>
        <v>5.3563714084026159</v>
      </c>
      <c r="N59" s="20">
        <f t="shared" ca="1" si="80"/>
        <v>-1.4437424409182609</v>
      </c>
      <c r="O59" s="20">
        <f t="shared" ca="1" si="80"/>
        <v>-1.6994338009572063</v>
      </c>
      <c r="P59" s="20">
        <f t="shared" ca="1" si="80"/>
        <v>0.82685631029044693</v>
      </c>
      <c r="Q59" s="20">
        <f t="shared" ca="1" si="80"/>
        <v>2.9356248971663002</v>
      </c>
      <c r="R59" s="20">
        <f t="shared" ca="1" si="80"/>
        <v>5.1863055779172607</v>
      </c>
      <c r="S59" s="20">
        <f t="shared" ca="1" si="80"/>
        <v>9.6560053412942501</v>
      </c>
      <c r="T59" s="20">
        <f t="shared" ca="1" si="80"/>
        <v>8.6442638950831032</v>
      </c>
      <c r="U59" s="20">
        <f t="shared" ca="1" si="80"/>
        <v>2.7385850643834253</v>
      </c>
      <c r="V59" s="20">
        <f t="shared" ca="1" si="80"/>
        <v>-3.714748972146642</v>
      </c>
      <c r="W59" s="20">
        <f t="shared" ca="1" si="80"/>
        <v>1.3198616749360959</v>
      </c>
      <c r="X59" s="20">
        <f t="shared" ca="1" si="80"/>
        <v>6.4950590492290683</v>
      </c>
      <c r="Y59" s="20">
        <f t="shared" ca="1" si="80"/>
        <v>7.5799919514769387</v>
      </c>
      <c r="Z59" s="20">
        <f t="shared" ref="Z59:AQ59" ca="1" si="81">100*(Z27/Y27-1)</f>
        <v>4.7089495324623254</v>
      </c>
      <c r="AA59" s="20">
        <f t="shared" ca="1" si="81"/>
        <v>7.9952498762988933</v>
      </c>
      <c r="AB59" s="20">
        <f t="shared" ca="1" si="81"/>
        <v>5.8662576102454844</v>
      </c>
      <c r="AC59" s="20">
        <f t="shared" ca="1" si="81"/>
        <v>7.1742649159100003</v>
      </c>
      <c r="AD59" s="20">
        <f t="shared" ca="1" si="81"/>
        <v>8.2366670839407519</v>
      </c>
      <c r="AE59" s="20">
        <f t="shared" ca="1" si="81"/>
        <v>10.242944796262577</v>
      </c>
      <c r="AF59" s="20">
        <f t="shared" ca="1" si="81"/>
        <v>7.8404418408682952</v>
      </c>
      <c r="AG59" s="20">
        <f t="shared" ca="1" si="81"/>
        <v>5.2938126924472195</v>
      </c>
      <c r="AH59" s="20">
        <f t="shared" ca="1" si="81"/>
        <v>10.969337879402019</v>
      </c>
      <c r="AI59" s="20">
        <f t="shared" ca="1" si="81"/>
        <v>7.0034581928229978</v>
      </c>
      <c r="AJ59" s="19">
        <f t="shared" ca="1" si="81"/>
        <v>6.6836123679591353</v>
      </c>
      <c r="AK59" s="19">
        <f t="shared" ca="1" si="81"/>
        <v>5.0102834676141406</v>
      </c>
      <c r="AL59" s="19">
        <f t="shared" ca="1" si="81"/>
        <v>5.2498174865083902</v>
      </c>
      <c r="AM59" s="19">
        <f t="shared" ca="1" si="81"/>
        <v>4.78987569949898</v>
      </c>
      <c r="AN59" s="19">
        <f t="shared" ca="1" si="81"/>
        <v>4.5607156050504694</v>
      </c>
      <c r="AO59" s="19">
        <f t="shared" ca="1" si="81"/>
        <v>5.111985853191503</v>
      </c>
      <c r="AP59" s="19">
        <f t="shared" ca="1" si="81"/>
        <v>5.4470550148832064</v>
      </c>
      <c r="AQ59" s="19">
        <f t="shared" ca="1" si="81"/>
        <v>5.4945738749502038</v>
      </c>
    </row>
    <row r="60" spans="2:43" x14ac:dyDescent="0.2">
      <c r="B60" t="str">
        <f>B28</f>
        <v>Per capita personal income ($)</v>
      </c>
      <c r="C60" s="20"/>
      <c r="D60" s="20">
        <f t="shared" ref="D60:Y60" ca="1" si="82">100*(D28/C28-1)</f>
        <v>3.6819442875518638</v>
      </c>
      <c r="E60" s="20">
        <f t="shared" ca="1" si="82"/>
        <v>6.0928344669044732</v>
      </c>
      <c r="F60" s="20">
        <f t="shared" ca="1" si="82"/>
        <v>2.0281389107633663</v>
      </c>
      <c r="G60" s="20">
        <f t="shared" ca="1" si="82"/>
        <v>3.6241978827625365</v>
      </c>
      <c r="H60" s="20">
        <f t="shared" ca="1" si="82"/>
        <v>4.7964731903419988</v>
      </c>
      <c r="I60" s="20">
        <f t="shared" ca="1" si="82"/>
        <v>6.9787113594039552</v>
      </c>
      <c r="J60" s="20">
        <f t="shared" ca="1" si="82"/>
        <v>6.8883396123918361</v>
      </c>
      <c r="K60" s="20">
        <f t="shared" ca="1" si="82"/>
        <v>10.620665201598122</v>
      </c>
      <c r="L60" s="20">
        <f t="shared" ca="1" si="82"/>
        <v>6.9964203893635224</v>
      </c>
      <c r="M60" s="20">
        <f t="shared" ca="1" si="82"/>
        <v>4.7743705849150775</v>
      </c>
      <c r="N60" s="20">
        <f t="shared" ca="1" si="82"/>
        <v>0.40057492773453163</v>
      </c>
      <c r="O60" s="20">
        <f t="shared" ca="1" si="82"/>
        <v>-0.41267992992374269</v>
      </c>
      <c r="P60" s="20">
        <f t="shared" ca="1" si="82"/>
        <v>1.8081456366895843</v>
      </c>
      <c r="Q60" s="20">
        <f t="shared" ca="1" si="82"/>
        <v>7.821269308112444</v>
      </c>
      <c r="R60" s="20">
        <f t="shared" ca="1" si="82"/>
        <v>1.0904245347560071</v>
      </c>
      <c r="S60" s="20">
        <f t="shared" ca="1" si="82"/>
        <v>8.5628011843132068</v>
      </c>
      <c r="T60" s="20">
        <f t="shared" ca="1" si="82"/>
        <v>7.2944886098546435</v>
      </c>
      <c r="U60" s="20">
        <f t="shared" ca="1" si="82"/>
        <v>2.5781243193158776</v>
      </c>
      <c r="V60" s="20">
        <f t="shared" ca="1" si="82"/>
        <v>-7.6285389486148709</v>
      </c>
      <c r="W60" s="20">
        <f t="shared" ca="1" si="82"/>
        <v>1.2638811771588099</v>
      </c>
      <c r="X60" s="20">
        <f t="shared" ca="1" si="82"/>
        <v>6.6547221370958143</v>
      </c>
      <c r="Y60" s="20">
        <f t="shared" ca="1" si="82"/>
        <v>9.8815583739910053</v>
      </c>
      <c r="Z60" s="20">
        <f t="shared" ref="Z60:AQ60" ca="1" si="83">100*(Z28/Y28-1)</f>
        <v>1.1474386563857575</v>
      </c>
      <c r="AA60" s="20">
        <f t="shared" ca="1" si="83"/>
        <v>7.349034120286424</v>
      </c>
      <c r="AB60" s="20">
        <f t="shared" ca="1" si="83"/>
        <v>4.2202783794130116</v>
      </c>
      <c r="AC60" s="20">
        <f t="shared" ca="1" si="83"/>
        <v>4.3019228127849196</v>
      </c>
      <c r="AD60" s="20">
        <f t="shared" ca="1" si="83"/>
        <v>5.917292318290146</v>
      </c>
      <c r="AE60" s="20">
        <f t="shared" ca="1" si="83"/>
        <v>5.7688697391316435</v>
      </c>
      <c r="AF60" s="20">
        <f t="shared" ca="1" si="83"/>
        <v>5.6144773774879253</v>
      </c>
      <c r="AG60" s="20">
        <f t="shared" ca="1" si="83"/>
        <v>6.0759079027517204</v>
      </c>
      <c r="AH60" s="20">
        <f t="shared" ca="1" si="83"/>
        <v>9.3797227598842561</v>
      </c>
      <c r="AI60" s="20">
        <f t="shared" ca="1" si="83"/>
        <v>1.5020009940952095</v>
      </c>
      <c r="AJ60" s="19">
        <f t="shared" ca="1" si="83"/>
        <v>5.0219310383391447</v>
      </c>
      <c r="AK60" s="19">
        <f t="shared" ca="1" si="83"/>
        <v>4.2127996024881265</v>
      </c>
      <c r="AL60" s="19">
        <f t="shared" ca="1" si="83"/>
        <v>5.3508494300529064</v>
      </c>
      <c r="AM60" s="19">
        <f t="shared" ca="1" si="83"/>
        <v>4.6545141288043101</v>
      </c>
      <c r="AN60" s="19">
        <f t="shared" ca="1" si="83"/>
        <v>4.1817034126494734</v>
      </c>
      <c r="AO60" s="19">
        <f t="shared" ca="1" si="83"/>
        <v>4.4010792357249029</v>
      </c>
      <c r="AP60" s="19">
        <f t="shared" ca="1" si="83"/>
        <v>4.5934304384074087</v>
      </c>
      <c r="AQ60" s="19">
        <f t="shared" ca="1" si="83"/>
        <v>4.581960993710199</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4">100*(D30/C30-1)</f>
        <v>#DIV/0!</v>
      </c>
      <c r="E62" s="20" t="e">
        <f t="shared" si="84"/>
        <v>#DIV/0!</v>
      </c>
      <c r="F62" s="20" t="e">
        <f t="shared" si="84"/>
        <v>#DIV/0!</v>
      </c>
      <c r="G62" s="20" t="e">
        <f t="shared" si="84"/>
        <v>#DIV/0!</v>
      </c>
      <c r="H62" s="20" t="e">
        <f t="shared" si="84"/>
        <v>#DIV/0!</v>
      </c>
      <c r="I62" s="20" t="e">
        <f t="shared" si="84"/>
        <v>#DIV/0!</v>
      </c>
      <c r="J62" s="20" t="e">
        <f t="shared" si="84"/>
        <v>#DIV/0!</v>
      </c>
      <c r="K62" s="20" t="e">
        <f t="shared" si="84"/>
        <v>#DIV/0!</v>
      </c>
      <c r="L62" s="20">
        <f t="shared" ref="L62:AQ62" si="85">100*(L30/K30-1)</f>
        <v>3.0170702659785498</v>
      </c>
      <c r="M62" s="20">
        <f t="shared" si="85"/>
        <v>3.7572254335260125</v>
      </c>
      <c r="N62" s="20">
        <f t="shared" si="85"/>
        <v>3.556174558960068</v>
      </c>
      <c r="O62" s="20">
        <f t="shared" si="85"/>
        <v>1.9456648435398627</v>
      </c>
      <c r="P62" s="20">
        <f t="shared" si="85"/>
        <v>1.5303430079155467</v>
      </c>
      <c r="Q62" s="20">
        <f t="shared" si="85"/>
        <v>1.2907137907138155</v>
      </c>
      <c r="R62" s="20">
        <f t="shared" si="85"/>
        <v>2.864961943042843</v>
      </c>
      <c r="S62" s="20">
        <f t="shared" si="85"/>
        <v>3.7495843032923304</v>
      </c>
      <c r="T62" s="20">
        <f t="shared" si="85"/>
        <v>3.8826829072842406</v>
      </c>
      <c r="U62" s="20">
        <f t="shared" si="85"/>
        <v>4.0791389992841376</v>
      </c>
      <c r="V62" s="20">
        <f t="shared" si="85"/>
        <v>0.57002798629146589</v>
      </c>
      <c r="W62" s="20">
        <f t="shared" si="85"/>
        <v>0.26169502617319207</v>
      </c>
      <c r="X62" s="20">
        <f t="shared" si="85"/>
        <v>2.8012295714581859</v>
      </c>
      <c r="Y62" s="20">
        <f t="shared" si="85"/>
        <v>2.4447584127946564</v>
      </c>
      <c r="Z62" s="20">
        <f t="shared" si="85"/>
        <v>1.2126110431777137</v>
      </c>
      <c r="AA62" s="20">
        <f t="shared" si="85"/>
        <v>1.8596007309588547</v>
      </c>
      <c r="AB62" s="20">
        <f t="shared" si="85"/>
        <v>1.3841151377988359</v>
      </c>
      <c r="AC62" s="20">
        <f t="shared" si="85"/>
        <v>2.2678192956284926</v>
      </c>
      <c r="AD62" s="20">
        <f t="shared" si="85"/>
        <v>3.077392192352213</v>
      </c>
      <c r="AE62" s="20">
        <f t="shared" si="85"/>
        <v>3.1547741590150835</v>
      </c>
      <c r="AF62" s="20">
        <f t="shared" si="85"/>
        <v>2.4950597436347755</v>
      </c>
      <c r="AG62" s="20">
        <f t="shared" si="85"/>
        <v>1.6406554713379595</v>
      </c>
      <c r="AH62" s="20">
        <f t="shared" si="85"/>
        <v>4.9972501772795441</v>
      </c>
      <c r="AI62" s="20">
        <f t="shared" si="85"/>
        <v>8.9525333333333457</v>
      </c>
      <c r="AJ62" s="20">
        <f t="shared" si="85"/>
        <v>5.6635769151298421</v>
      </c>
      <c r="AK62" s="19">
        <f t="shared" si="85"/>
        <v>3.8396522826388502</v>
      </c>
      <c r="AL62" s="19">
        <f t="shared" si="85"/>
        <v>2.7800172267068213</v>
      </c>
      <c r="AM62" s="19">
        <f t="shared" si="85"/>
        <v>2.9066078872050038</v>
      </c>
      <c r="AN62" s="19">
        <f t="shared" si="85"/>
        <v>2.5176607940252005</v>
      </c>
      <c r="AO62" s="19">
        <f t="shared" si="85"/>
        <v>2.5075013639729304</v>
      </c>
      <c r="AP62" s="19">
        <f t="shared" si="85"/>
        <v>2.5968075634387411</v>
      </c>
      <c r="AQ62" s="19">
        <f t="shared" si="85"/>
        <v>2.4796231700552784</v>
      </c>
    </row>
    <row r="63" spans="2:43" x14ac:dyDescent="0.2">
      <c r="B63" t="str">
        <f>B31</f>
        <v>Seattle MSA CPI-W (1982-1984=100)</v>
      </c>
      <c r="C63" s="20"/>
      <c r="D63" s="20"/>
      <c r="E63" s="20"/>
      <c r="F63" s="20"/>
      <c r="G63" s="20"/>
      <c r="H63" s="20"/>
      <c r="I63" s="20"/>
      <c r="J63" s="20"/>
      <c r="K63" s="20"/>
      <c r="L63" s="20">
        <f t="shared" ref="L63:AQ63" si="86">100*(L31/K31-1)</f>
        <v>3.100458949515561</v>
      </c>
      <c r="M63" s="20">
        <f t="shared" si="86"/>
        <v>3.7985953111089099</v>
      </c>
      <c r="N63" s="20">
        <f t="shared" si="86"/>
        <v>3.459449156580563</v>
      </c>
      <c r="O63" s="20">
        <f t="shared" si="86"/>
        <v>1.7962417096536454</v>
      </c>
      <c r="P63" s="20">
        <f t="shared" si="86"/>
        <v>1.3663921817030023</v>
      </c>
      <c r="Q63" s="20">
        <f t="shared" si="86"/>
        <v>1.6604177825388478</v>
      </c>
      <c r="R63" s="20">
        <f t="shared" si="86"/>
        <v>3.0382859149982622</v>
      </c>
      <c r="S63" s="20">
        <f t="shared" si="86"/>
        <v>3.766831430032358</v>
      </c>
      <c r="T63" s="20">
        <f t="shared" si="86"/>
        <v>3.8136498028909394</v>
      </c>
      <c r="U63" s="20">
        <f t="shared" si="86"/>
        <v>4.3303389542220128</v>
      </c>
      <c r="V63" s="20">
        <f t="shared" si="86"/>
        <v>0.47756549274629023</v>
      </c>
      <c r="W63" s="20">
        <f t="shared" si="86"/>
        <v>0.7335461522787412</v>
      </c>
      <c r="X63" s="20">
        <f t="shared" si="86"/>
        <v>3.2916788408663411</v>
      </c>
      <c r="Y63" s="20">
        <f t="shared" si="86"/>
        <v>2.4420352977783111</v>
      </c>
      <c r="Z63" s="20">
        <f t="shared" si="86"/>
        <v>1.2206916473850082</v>
      </c>
      <c r="AA63" s="20">
        <f t="shared" si="86"/>
        <v>1.9192983953269405</v>
      </c>
      <c r="AB63" s="20">
        <f t="shared" si="86"/>
        <v>0.94037648001890073</v>
      </c>
      <c r="AC63" s="20">
        <f t="shared" si="86"/>
        <v>2.3285635221631074</v>
      </c>
      <c r="AD63" s="20">
        <f t="shared" si="86"/>
        <v>3.376087854960641</v>
      </c>
      <c r="AE63" s="20">
        <f t="shared" si="86"/>
        <v>3.2948824330569337</v>
      </c>
      <c r="AF63" s="20">
        <f t="shared" si="86"/>
        <v>2.09395806110384</v>
      </c>
      <c r="AG63" s="20">
        <f t="shared" si="86"/>
        <v>1.8644499595307451</v>
      </c>
      <c r="AH63" s="20">
        <f t="shared" si="86"/>
        <v>5.1563921947799018</v>
      </c>
      <c r="AI63" s="20">
        <f t="shared" si="86"/>
        <v>8.7736497481684328</v>
      </c>
      <c r="AJ63" s="20">
        <f t="shared" si="86"/>
        <v>5.4013055238651297</v>
      </c>
      <c r="AK63" s="19">
        <f t="shared" si="86"/>
        <v>3.6896129541668099</v>
      </c>
      <c r="AL63" s="19">
        <f t="shared" si="86"/>
        <v>2.7123100942600509</v>
      </c>
      <c r="AM63" s="19">
        <f t="shared" si="86"/>
        <v>2.9498810575047774</v>
      </c>
      <c r="AN63" s="19">
        <f t="shared" si="86"/>
        <v>2.5431185353655295</v>
      </c>
      <c r="AO63" s="19">
        <f t="shared" si="86"/>
        <v>2.5549767634683196</v>
      </c>
      <c r="AP63" s="19">
        <f t="shared" si="86"/>
        <v>2.6296060846177083</v>
      </c>
      <c r="AQ63" s="19">
        <f t="shared" si="86"/>
        <v>2.5124698967784242</v>
      </c>
    </row>
    <row r="64" spans="2:43" x14ac:dyDescent="0.2">
      <c r="B64" t="str">
        <f>B32</f>
        <v>Seattle MSA S&amp;P CoreLogic Case-Shilller Home Price Index</v>
      </c>
      <c r="C64" s="20"/>
      <c r="D64" s="20">
        <f t="shared" ref="D64:K64" ca="1" si="87">100*(D32/C32-1)</f>
        <v>0.70700227985065478</v>
      </c>
      <c r="E64" s="20">
        <f t="shared" ca="1" si="87"/>
        <v>1.7655356123715604</v>
      </c>
      <c r="F64" s="20">
        <f t="shared" ca="1" si="87"/>
        <v>2.0718302019675061</v>
      </c>
      <c r="G64" s="20">
        <f t="shared" ca="1" si="87"/>
        <v>3.9425103583861754</v>
      </c>
      <c r="H64" s="20">
        <f t="shared" ca="1" si="87"/>
        <v>1.4225955605732921</v>
      </c>
      <c r="I64" s="20">
        <f t="shared" ca="1" si="87"/>
        <v>2.5784930256778305</v>
      </c>
      <c r="J64" s="20">
        <f t="shared" ca="1" si="87"/>
        <v>7.633010864281875</v>
      </c>
      <c r="K64" s="20">
        <f t="shared" ca="1" si="87"/>
        <v>11.149149687702797</v>
      </c>
      <c r="L64" s="20">
        <f t="shared" ref="L64" ca="1" si="88">100*(L32/K32-1)</f>
        <v>8.8786635538039995</v>
      </c>
      <c r="M64" s="20">
        <f t="shared" ref="M64" ca="1" si="89">100*(M32/L32-1)</f>
        <v>8.1788174389006763</v>
      </c>
      <c r="N64" s="20">
        <f t="shared" ref="N64" ca="1" si="90">100*(N32/M32-1)</f>
        <v>5.2822774833588104</v>
      </c>
      <c r="O64" s="20">
        <f t="shared" ref="O64" ca="1" si="91">100*(O32/N32-1)</f>
        <v>4.0869097443675173</v>
      </c>
      <c r="P64" s="20">
        <f t="shared" ref="P64" ca="1" si="92">100*(P32/O32-1)</f>
        <v>5.0756220553214382</v>
      </c>
      <c r="Q64" s="20">
        <f t="shared" ref="Q64" ca="1" si="93">100*(Q32/P32-1)</f>
        <v>9.5365449889611718</v>
      </c>
      <c r="R64" s="20">
        <f t="shared" ref="R64" ca="1" si="94">100*(R32/Q32-1)</f>
        <v>15.717486575624505</v>
      </c>
      <c r="S64" s="20">
        <f t="shared" ref="S64" ca="1" si="95">100*(S32/R32-1)</f>
        <v>16.042140880767917</v>
      </c>
      <c r="T64" s="20">
        <f t="shared" ref="T64" ca="1" si="96">100*(T32/S32-1)</f>
        <v>6.6660832046789187</v>
      </c>
      <c r="U64" s="20">
        <f t="shared" ref="U64" ca="1" si="97">100*(U32/T32-1)</f>
        <v>-7.3361739471377589</v>
      </c>
      <c r="V64" s="20">
        <f t="shared" ref="V64" ca="1" si="98">100*(V32/U32-1)</f>
        <v>-14.338902075010262</v>
      </c>
      <c r="W64" s="20">
        <f t="shared" ref="W64" ca="1" si="99">100*(W32/V32-1)</f>
        <v>-3.5650420035086894</v>
      </c>
      <c r="X64" s="20">
        <f t="shared" ref="X64" ca="1" si="100">100*(X32/W32-1)</f>
        <v>-6.5742846062692433</v>
      </c>
      <c r="Y64" s="20">
        <f t="shared" ref="Y64" ca="1" si="101">100*(Y32/X32-1)</f>
        <v>2.1178057459501742</v>
      </c>
      <c r="Z64" s="20">
        <f t="shared" ref="Z64" ca="1" si="102">100*(Z32/Y32-1)</f>
        <v>11.753241007847492</v>
      </c>
      <c r="AA64" s="20">
        <f t="shared" ref="AA64" ca="1" si="103">100*(AA32/Z32-1)</f>
        <v>8.5490931688062979</v>
      </c>
      <c r="AB64" s="20">
        <f t="shared" ref="AB64" ca="1" si="104">100*(AB32/AA32-1)</f>
        <v>7.9069215049055508</v>
      </c>
      <c r="AC64" s="20">
        <f t="shared" ref="AC64" ca="1" si="105">100*(AC32/AB32-1)</f>
        <v>10.799252674916149</v>
      </c>
      <c r="AD64" s="20">
        <f t="shared" ref="AD64" ca="1" si="106">100*(AD32/AC32-1)</f>
        <v>12.758089641574077</v>
      </c>
      <c r="AE64" s="20">
        <f t="shared" ref="AE64" ca="1" si="107">100*(AE32/AD32-1)</f>
        <v>10.404359290494526</v>
      </c>
      <c r="AF64" s="20">
        <f t="shared" ref="AF64" ca="1" si="108">100*(AF32/AE32-1)</f>
        <v>1.4575218915571453</v>
      </c>
      <c r="AG64" s="20">
        <f t="shared" ref="AG64" ca="1" si="109">100*(AG32/AF32-1)</f>
        <v>8.6313613113708989</v>
      </c>
      <c r="AH64" s="20">
        <f t="shared" ref="AH64" ca="1" si="110">100*(AH32/AG32-1)</f>
        <v>21.805219237694452</v>
      </c>
      <c r="AI64" s="20">
        <f t="shared" ref="AI64" ca="1" si="111">100*(AI32/AH32-1)</f>
        <v>14.571720561863533</v>
      </c>
      <c r="AJ64" s="20">
        <f t="shared" ref="AJ64" ca="1" si="112">100*(AJ32/AI32-1)</f>
        <v>-5.1307163691228785</v>
      </c>
      <c r="AK64" s="19">
        <f t="shared" ref="AK64" ca="1" si="113">100*(AK32/AJ32-1)</f>
        <v>4.7657048941336377</v>
      </c>
      <c r="AL64" s="19">
        <f t="shared" ref="AL64" ca="1" si="114">100*(AL32/AK32-1)</f>
        <v>3.1179921903224495</v>
      </c>
      <c r="AM64" s="19">
        <f t="shared" ref="AM64" ca="1" si="115">100*(AM32/AL32-1)</f>
        <v>3.4876185175373831</v>
      </c>
      <c r="AN64" s="19">
        <f t="shared" ref="AN64" ca="1" si="116">100*(AN32/AM32-1)</f>
        <v>3.5867975156396836</v>
      </c>
      <c r="AO64" s="19">
        <f t="shared" ref="AO64" ca="1" si="117">100*(AO32/AN32-1)</f>
        <v>3.4867889858495538</v>
      </c>
      <c r="AP64" s="19">
        <f t="shared" ref="AP64:AQ64" ca="1" si="118">100*(AP32/AO32-1)</f>
        <v>3.6328535864581735</v>
      </c>
      <c r="AQ64" s="19">
        <f t="shared" ca="1" si="118"/>
        <v>3.650785429332859</v>
      </c>
    </row>
    <row r="65" spans="2:43" x14ac:dyDescent="0.2">
      <c r="B65" t="str">
        <f>B33</f>
        <v>Housing permits (thous.)</v>
      </c>
      <c r="C65" s="20"/>
      <c r="D65" s="20">
        <f t="shared" ref="D65:K65" ca="1" si="119">100*(D33/C33-1)</f>
        <v>-55.166912011177274</v>
      </c>
      <c r="E65" s="20">
        <f t="shared" ca="1" si="119"/>
        <v>28.638752198322504</v>
      </c>
      <c r="F65" s="20">
        <f t="shared" ca="1" si="119"/>
        <v>-1.5405198724414371</v>
      </c>
      <c r="G65" s="20">
        <f t="shared" ca="1" si="119"/>
        <v>13.618411058787782</v>
      </c>
      <c r="H65" s="20">
        <f t="shared" ca="1" si="119"/>
        <v>-6.6515141386456307</v>
      </c>
      <c r="I65" s="20">
        <f t="shared" ca="1" si="119"/>
        <v>14.802348897164141</v>
      </c>
      <c r="J65" s="20">
        <f t="shared" ca="1" si="119"/>
        <v>11.515189320691155</v>
      </c>
      <c r="K65" s="20">
        <f t="shared" ca="1" si="119"/>
        <v>17.721094143312644</v>
      </c>
      <c r="L65" s="20">
        <f t="shared" ref="L65:AQ65" ca="1" si="120">100*(L33/K33-1)</f>
        <v>-6.6476597766690464</v>
      </c>
      <c r="M65" s="20">
        <f t="shared" ca="1" si="120"/>
        <v>-4.7083375750788914</v>
      </c>
      <c r="N65" s="20">
        <f t="shared" ca="1" si="120"/>
        <v>-16.948880935847445</v>
      </c>
      <c r="O65" s="20">
        <f t="shared" ca="1" si="120"/>
        <v>-4.6951376382814551</v>
      </c>
      <c r="P65" s="20">
        <f t="shared" ca="1" si="120"/>
        <v>5.2503711701983979</v>
      </c>
      <c r="Q65" s="20">
        <f t="shared" ca="1" si="120"/>
        <v>12.618620159015137</v>
      </c>
      <c r="R65" s="20">
        <f t="shared" ca="1" si="120"/>
        <v>6.917558642678201</v>
      </c>
      <c r="S65" s="20">
        <f t="shared" ca="1" si="120"/>
        <v>4.9310399914798353</v>
      </c>
      <c r="T65" s="20">
        <f t="shared" ca="1" si="120"/>
        <v>7.2671910682567953</v>
      </c>
      <c r="U65" s="20">
        <f t="shared" ca="1" si="120"/>
        <v>-39.362255760041634</v>
      </c>
      <c r="V65" s="20">
        <f t="shared" ca="1" si="120"/>
        <v>-58.008894437075753</v>
      </c>
      <c r="W65" s="20">
        <f t="shared" ca="1" si="120"/>
        <v>48.940914158305461</v>
      </c>
      <c r="X65" s="20">
        <f t="shared" ca="1" si="120"/>
        <v>8.458083832335328</v>
      </c>
      <c r="Y65" s="20">
        <f t="shared" ca="1" si="120"/>
        <v>66.21808143547274</v>
      </c>
      <c r="Z65" s="20">
        <f t="shared" ca="1" si="120"/>
        <v>6.9130164002491279</v>
      </c>
      <c r="AA65" s="20">
        <f t="shared" ca="1" si="120"/>
        <v>15.417475728155349</v>
      </c>
      <c r="AB65" s="20">
        <f t="shared" ca="1" si="120"/>
        <v>24.091520861372807</v>
      </c>
      <c r="AC65" s="20">
        <f t="shared" ca="1" si="120"/>
        <v>-3.3080260303687603</v>
      </c>
      <c r="AD65" s="20">
        <f t="shared" ca="1" si="120"/>
        <v>1.7666853617498646</v>
      </c>
      <c r="AE65" s="20">
        <f t="shared" ca="1" si="120"/>
        <v>-11.8857352806099</v>
      </c>
      <c r="AF65" s="20">
        <f t="shared" ca="1" si="120"/>
        <v>17.179193161680395</v>
      </c>
      <c r="AG65" s="20">
        <f t="shared" ca="1" si="120"/>
        <v>-15.874922159950177</v>
      </c>
      <c r="AH65" s="20">
        <f t="shared" ca="1" si="120"/>
        <v>27.584201342991598</v>
      </c>
      <c r="AI65" s="20">
        <f t="shared" ca="1" si="120"/>
        <v>-12.308329879817659</v>
      </c>
      <c r="AJ65" s="20">
        <f t="shared" ca="1" si="120"/>
        <v>-31.564272211720223</v>
      </c>
      <c r="AK65" s="19">
        <f t="shared" ca="1" si="120"/>
        <v>8.5686934603963714</v>
      </c>
      <c r="AL65" s="19">
        <f t="shared" ca="1" si="120"/>
        <v>11.869608711325474</v>
      </c>
      <c r="AM65" s="19">
        <f t="shared" ca="1" si="120"/>
        <v>8.5098308060588721</v>
      </c>
      <c r="AN65" s="19">
        <f t="shared" ca="1" si="120"/>
        <v>4.0099226302594104</v>
      </c>
      <c r="AO65" s="19">
        <f t="shared" ca="1" si="120"/>
        <v>3.1032465467460524</v>
      </c>
      <c r="AP65" s="19">
        <f t="shared" ca="1" si="120"/>
        <v>1.9997258858991396</v>
      </c>
      <c r="AQ65" s="19">
        <f t="shared" ca="1" si="120"/>
        <v>1.2536890378376242</v>
      </c>
    </row>
    <row r="66" spans="2:43" x14ac:dyDescent="0.2">
      <c r="B66" t="str">
        <f>B34</f>
        <v>Population (thous.)</v>
      </c>
      <c r="C66" s="20"/>
      <c r="D66" s="20">
        <f t="shared" ref="D66:K66" ca="1" si="121">100*(D34/C34-1)</f>
        <v>2.5809915359902957</v>
      </c>
      <c r="E66" s="20">
        <f t="shared" ca="1" si="121"/>
        <v>1.3386700019745845</v>
      </c>
      <c r="F66" s="20">
        <f t="shared" ca="1" si="121"/>
        <v>1.5287906241666649</v>
      </c>
      <c r="G66" s="20">
        <f t="shared" ca="1" si="121"/>
        <v>1.4224654787269531</v>
      </c>
      <c r="H66" s="20">
        <f t="shared" ca="1" si="121"/>
        <v>1.2438057000556002</v>
      </c>
      <c r="I66" s="20">
        <f t="shared" ca="1" si="121"/>
        <v>1.2447187574599283</v>
      </c>
      <c r="J66" s="20">
        <f t="shared" ca="1" si="121"/>
        <v>1.6302074054854288</v>
      </c>
      <c r="K66" s="20">
        <f t="shared" ca="1" si="121"/>
        <v>1.9922053891214375</v>
      </c>
      <c r="L66" s="20">
        <f t="shared" ref="L66:AQ66" ca="1" si="122">100*(L34/K34-1)</f>
        <v>1.9329172963569397</v>
      </c>
      <c r="M66" s="20">
        <f t="shared" ca="1" si="122"/>
        <v>1.5911825391537349</v>
      </c>
      <c r="N66" s="20">
        <f t="shared" ca="1" si="122"/>
        <v>1.3402663463117914</v>
      </c>
      <c r="O66" s="20">
        <f t="shared" ca="1" si="122"/>
        <v>1.2249047343431574</v>
      </c>
      <c r="P66" s="20">
        <f t="shared" ca="1" si="122"/>
        <v>0.84727787302520952</v>
      </c>
      <c r="Q66" s="20">
        <f t="shared" ca="1" si="122"/>
        <v>0.92559965681806577</v>
      </c>
      <c r="R66" s="20">
        <f t="shared" ca="1" si="122"/>
        <v>1.3880746333560401</v>
      </c>
      <c r="S66" s="20">
        <f t="shared" ca="1" si="122"/>
        <v>1.7769258096399509</v>
      </c>
      <c r="T66" s="20">
        <f t="shared" ca="1" si="122"/>
        <v>1.3988145958805376</v>
      </c>
      <c r="U66" s="20">
        <f t="shared" ca="1" si="122"/>
        <v>1.0571122533625132</v>
      </c>
      <c r="V66" s="20">
        <f t="shared" ca="1" si="122"/>
        <v>1.0276395517743175</v>
      </c>
      <c r="W66" s="20">
        <f t="shared" ca="1" si="122"/>
        <v>1.0162835083779465</v>
      </c>
      <c r="X66" s="20">
        <f t="shared" ca="1" si="122"/>
        <v>0.65804275418899216</v>
      </c>
      <c r="Y66" s="20">
        <f t="shared" ca="1" si="122"/>
        <v>0.90262800479561367</v>
      </c>
      <c r="Z66" s="20">
        <f t="shared" ca="1" si="122"/>
        <v>1.5624449298434762</v>
      </c>
      <c r="AA66" s="20">
        <f t="shared" ca="1" si="122"/>
        <v>1.8244608891478942</v>
      </c>
      <c r="AB66" s="20">
        <f t="shared" ca="1" si="122"/>
        <v>2.2613496378583564</v>
      </c>
      <c r="AC66" s="20">
        <f t="shared" ca="1" si="122"/>
        <v>2.1396046353136411</v>
      </c>
      <c r="AD66" s="20">
        <f t="shared" ca="1" si="122"/>
        <v>1.5511836792996503</v>
      </c>
      <c r="AE66" s="20">
        <f t="shared" ca="1" si="122"/>
        <v>1.7824325017721243</v>
      </c>
      <c r="AF66" s="20">
        <f t="shared" ca="1" si="122"/>
        <v>1.8633129822935413</v>
      </c>
      <c r="AG66" s="20">
        <f t="shared" ca="1" si="122"/>
        <v>1.4450305432051058</v>
      </c>
      <c r="AH66" s="20">
        <f t="shared" ca="1" si="122"/>
        <v>0.96559669932658743</v>
      </c>
      <c r="AI66" s="20">
        <f t="shared" ca="1" si="122"/>
        <v>1.3592580735342752</v>
      </c>
      <c r="AJ66" s="20">
        <f t="shared" ca="1" si="122"/>
        <v>1.2762139127404204</v>
      </c>
      <c r="AK66" s="19">
        <f t="shared" ca="1" si="122"/>
        <v>1.1592918751198056</v>
      </c>
      <c r="AL66" s="19">
        <f t="shared" ca="1" si="122"/>
        <v>0.76571090437076439</v>
      </c>
      <c r="AM66" s="19">
        <f t="shared" ca="1" si="122"/>
        <v>0.97823558328782312</v>
      </c>
      <c r="AN66" s="19">
        <f t="shared" ca="1" si="122"/>
        <v>1.0700906137249389</v>
      </c>
      <c r="AO66" s="19">
        <f t="shared" ca="1" si="122"/>
        <v>1.0660048289032886</v>
      </c>
      <c r="AP66" s="19">
        <f t="shared" ca="1" si="122"/>
        <v>1.0364820352355864</v>
      </c>
      <c r="AQ66" s="19">
        <f t="shared" ca="1" si="122"/>
        <v>1.0230723154544652</v>
      </c>
    </row>
    <row r="68" spans="2:43" x14ac:dyDescent="0.2">
      <c r="B68" s="1" t="s">
        <v>221</v>
      </c>
    </row>
    <row r="69" spans="2:43" x14ac:dyDescent="0.2">
      <c r="B69" s="1"/>
      <c r="C69" s="1">
        <f t="shared" ref="C69:X69" si="123">C4</f>
        <v>1990</v>
      </c>
      <c r="D69" s="1">
        <f t="shared" si="123"/>
        <v>1991</v>
      </c>
      <c r="E69" s="1">
        <f t="shared" si="123"/>
        <v>1992</v>
      </c>
      <c r="F69" s="1">
        <f t="shared" si="123"/>
        <v>1993</v>
      </c>
      <c r="G69" s="1">
        <f t="shared" si="123"/>
        <v>1994</v>
      </c>
      <c r="H69" s="1">
        <f t="shared" si="123"/>
        <v>1995</v>
      </c>
      <c r="I69" s="1">
        <f t="shared" si="123"/>
        <v>1996</v>
      </c>
      <c r="J69" s="1">
        <f t="shared" si="123"/>
        <v>1997</v>
      </c>
      <c r="K69" s="1">
        <f t="shared" si="123"/>
        <v>1998</v>
      </c>
      <c r="L69" s="1">
        <f t="shared" si="123"/>
        <v>1999</v>
      </c>
      <c r="M69" s="1">
        <f t="shared" si="123"/>
        <v>2000</v>
      </c>
      <c r="N69" s="1">
        <f t="shared" si="123"/>
        <v>2001</v>
      </c>
      <c r="O69" s="1">
        <f t="shared" si="123"/>
        <v>2002</v>
      </c>
      <c r="P69" s="1">
        <f t="shared" si="123"/>
        <v>2003</v>
      </c>
      <c r="Q69" s="1">
        <f t="shared" si="123"/>
        <v>2004</v>
      </c>
      <c r="R69" s="1">
        <f t="shared" si="123"/>
        <v>2005</v>
      </c>
      <c r="S69" s="1">
        <f t="shared" si="123"/>
        <v>2006</v>
      </c>
      <c r="T69" s="1">
        <f t="shared" si="123"/>
        <v>2007</v>
      </c>
      <c r="U69" s="1">
        <f t="shared" si="123"/>
        <v>2008</v>
      </c>
      <c r="V69" s="1">
        <f t="shared" si="123"/>
        <v>2009</v>
      </c>
      <c r="W69" s="1">
        <f t="shared" si="123"/>
        <v>2010</v>
      </c>
      <c r="X69" s="1">
        <f t="shared" si="123"/>
        <v>2011</v>
      </c>
      <c r="Y69" s="1">
        <f t="shared" ref="Y69:AP69" si="124">Y4</f>
        <v>2012</v>
      </c>
      <c r="Z69" s="1">
        <f t="shared" si="124"/>
        <v>2013</v>
      </c>
      <c r="AA69" s="1">
        <f t="shared" si="124"/>
        <v>2014</v>
      </c>
      <c r="AB69" s="1">
        <f t="shared" si="124"/>
        <v>2015</v>
      </c>
      <c r="AC69" s="1">
        <f t="shared" si="124"/>
        <v>2016</v>
      </c>
      <c r="AD69" s="1">
        <f t="shared" si="124"/>
        <v>2017</v>
      </c>
      <c r="AE69" s="1">
        <f t="shared" si="124"/>
        <v>2018</v>
      </c>
      <c r="AF69" s="1">
        <f t="shared" si="124"/>
        <v>2019</v>
      </c>
      <c r="AG69" s="1">
        <f t="shared" si="124"/>
        <v>2020</v>
      </c>
      <c r="AH69" s="1">
        <f t="shared" si="124"/>
        <v>2021</v>
      </c>
      <c r="AI69" s="1">
        <f t="shared" si="124"/>
        <v>2022</v>
      </c>
      <c r="AJ69" s="1">
        <f t="shared" si="124"/>
        <v>2023</v>
      </c>
      <c r="AK69" s="1">
        <f t="shared" si="124"/>
        <v>2024</v>
      </c>
      <c r="AL69" s="1">
        <f t="shared" si="124"/>
        <v>2025</v>
      </c>
      <c r="AM69" s="1">
        <f t="shared" si="124"/>
        <v>2026</v>
      </c>
      <c r="AN69" s="1">
        <f t="shared" si="124"/>
        <v>2027</v>
      </c>
      <c r="AO69" s="1">
        <f t="shared" si="124"/>
        <v>2028</v>
      </c>
      <c r="AP69" s="1">
        <f t="shared" si="124"/>
        <v>2029</v>
      </c>
      <c r="AQ69" s="1">
        <f t="shared" ref="AQ69" si="125">AQ4</f>
        <v>2030</v>
      </c>
    </row>
    <row r="70" spans="2:43" x14ac:dyDescent="0.2">
      <c r="B70" t="str">
        <f t="shared" ref="B70:B83" si="126">B39</f>
        <v>Employment (thous.)</v>
      </c>
      <c r="C70" s="12"/>
      <c r="D70" s="12">
        <f t="shared" ref="D70:Y70" ca="1" si="127">C7/C$7*D39</f>
        <v>0.46730727331465438</v>
      </c>
      <c r="E70" s="12">
        <f t="shared" ca="1" si="127"/>
        <v>1.2600486072162909</v>
      </c>
      <c r="F70" s="12">
        <f t="shared" ca="1" si="127"/>
        <v>1.0420205302415164</v>
      </c>
      <c r="G70" s="12">
        <f t="shared" ca="1" si="127"/>
        <v>1.0488156057915088</v>
      </c>
      <c r="H70" s="12">
        <f t="shared" ca="1" si="127"/>
        <v>1.8617636847587216</v>
      </c>
      <c r="I70" s="12">
        <f t="shared" ca="1" si="127"/>
        <v>3.7570120002840435</v>
      </c>
      <c r="J70" s="12">
        <f t="shared" ca="1" si="127"/>
        <v>5.7732974726425024</v>
      </c>
      <c r="K70" s="12">
        <f t="shared" ca="1" si="127"/>
        <v>4.809228957601408</v>
      </c>
      <c r="L70" s="12">
        <f t="shared" ca="1" si="127"/>
        <v>2.6223840977838142</v>
      </c>
      <c r="M70" s="12">
        <f t="shared" ca="1" si="127"/>
        <v>2.2762545266425294</v>
      </c>
      <c r="N70" s="12">
        <f t="shared" ca="1" si="127"/>
        <v>-1.2104315912058294</v>
      </c>
      <c r="O70" s="12">
        <f t="shared" ca="1" si="127"/>
        <v>-3.4543116382081962</v>
      </c>
      <c r="P70" s="12">
        <f t="shared" ca="1" si="127"/>
        <v>-0.74986741653407796</v>
      </c>
      <c r="Q70" s="12">
        <f t="shared" ca="1" si="127"/>
        <v>0.73440781380089692</v>
      </c>
      <c r="R70" s="12">
        <f t="shared" ca="1" si="127"/>
        <v>2.5473699792756488</v>
      </c>
      <c r="S70" s="12">
        <f t="shared" ca="1" si="127"/>
        <v>3.2329271373407575</v>
      </c>
      <c r="T70" s="12">
        <f t="shared" ca="1" si="127"/>
        <v>3.1048807630234432</v>
      </c>
      <c r="U70" s="12">
        <f t="shared" ca="1" si="127"/>
        <v>1.2381189181858154</v>
      </c>
      <c r="V70" s="12">
        <f t="shared" ca="1" si="127"/>
        <v>-5.0722008562513521</v>
      </c>
      <c r="W70" s="12">
        <f t="shared" ca="1" si="127"/>
        <v>-1.4623734314912928</v>
      </c>
      <c r="X70" s="12">
        <f t="shared" ca="1" si="127"/>
        <v>1.8659855948537807</v>
      </c>
      <c r="Y70" s="12">
        <f t="shared" ca="1" si="127"/>
        <v>2.6191229365107205</v>
      </c>
      <c r="Z70" s="12">
        <f t="shared" ref="Z70:AQ70" ca="1" si="128">Y7/Y$7*Z39</f>
        <v>2.8793734337270172</v>
      </c>
      <c r="AA70" s="12">
        <f t="shared" ca="1" si="128"/>
        <v>2.7588349859339445</v>
      </c>
      <c r="AB70" s="12">
        <f t="shared" ca="1" si="128"/>
        <v>3.1750660122142671</v>
      </c>
      <c r="AC70" s="12">
        <f t="shared" ca="1" si="128"/>
        <v>3.2495433682414587</v>
      </c>
      <c r="AD70" s="12">
        <f t="shared" ca="1" si="128"/>
        <v>2.4857817743129118</v>
      </c>
      <c r="AE70" s="12">
        <f t="shared" ca="1" si="128"/>
        <v>2.2598003818266488</v>
      </c>
      <c r="AF70" s="12">
        <f t="shared" ca="1" si="128"/>
        <v>2.3438369084181732</v>
      </c>
      <c r="AG70" s="12">
        <f t="shared" ca="1" si="128"/>
        <v>-5.7821087802042648</v>
      </c>
      <c r="AH70" s="12">
        <f t="shared" ca="1" si="128"/>
        <v>1.6552471334129404</v>
      </c>
      <c r="AI70" s="12">
        <f t="shared" ca="1" si="128"/>
        <v>4.4911331945170829</v>
      </c>
      <c r="AJ70" s="12">
        <f t="shared" ca="1" si="128"/>
        <v>1.1352045634845487</v>
      </c>
      <c r="AK70" s="13">
        <f t="shared" ca="1" si="128"/>
        <v>0.69076723381207294</v>
      </c>
      <c r="AL70" s="13">
        <f t="shared" ca="1" si="128"/>
        <v>1.6209074059930995</v>
      </c>
      <c r="AM70" s="13">
        <f t="shared" ca="1" si="128"/>
        <v>0.88177822606148037</v>
      </c>
      <c r="AN70" s="13">
        <f t="shared" ca="1" si="128"/>
        <v>0.63488974749470461</v>
      </c>
      <c r="AO70" s="13">
        <f t="shared" ca="1" si="128"/>
        <v>1.1397637949228878</v>
      </c>
      <c r="AP70" s="13">
        <f t="shared" ca="1" si="128"/>
        <v>1.3053447286519138</v>
      </c>
      <c r="AQ70" s="13">
        <f t="shared" ca="1" si="128"/>
        <v>1.141865146864518</v>
      </c>
    </row>
    <row r="71" spans="2:43" x14ac:dyDescent="0.2">
      <c r="B71" t="str">
        <f t="shared" si="126"/>
        <v xml:space="preserve"> Goods producing</v>
      </c>
      <c r="C71" s="12"/>
      <c r="D71" s="12">
        <f t="shared" ref="D71:Y71" ca="1" si="129">C8/C$7*D40</f>
        <v>-0.58526103844391375</v>
      </c>
      <c r="E71" s="12">
        <f t="shared" ca="1" si="129"/>
        <v>-0.22508880164516756</v>
      </c>
      <c r="F71" s="12">
        <f t="shared" ca="1" si="129"/>
        <v>-1.1786426408684754</v>
      </c>
      <c r="G71" s="12">
        <f t="shared" ca="1" si="129"/>
        <v>-0.9728038824449452</v>
      </c>
      <c r="H71" s="12">
        <f t="shared" ca="1" si="129"/>
        <v>-0.48533155884735513</v>
      </c>
      <c r="I71" s="12">
        <f t="shared" ca="1" si="129"/>
        <v>0.89824611233402052</v>
      </c>
      <c r="J71" s="12">
        <f t="shared" ca="1" si="129"/>
        <v>2.3460009170481979</v>
      </c>
      <c r="K71" s="12">
        <f t="shared" ca="1" si="129"/>
        <v>1.2351430216683783</v>
      </c>
      <c r="L71" s="12">
        <f t="shared" ca="1" si="129"/>
        <v>-0.64139761713685828</v>
      </c>
      <c r="M71" s="12">
        <f t="shared" ca="1" si="129"/>
        <v>-0.63884310446468096</v>
      </c>
      <c r="N71" s="12">
        <f t="shared" ca="1" si="129"/>
        <v>-0.64697509734034497</v>
      </c>
      <c r="O71" s="12">
        <f t="shared" ca="1" si="129"/>
        <v>-1.8075301850396528</v>
      </c>
      <c r="P71" s="12">
        <f t="shared" ca="1" si="129"/>
        <v>-1.2314845648178989</v>
      </c>
      <c r="Q71" s="12">
        <f t="shared" ca="1" si="129"/>
        <v>-9.319896114224667E-2</v>
      </c>
      <c r="R71" s="12">
        <f t="shared" ca="1" si="129"/>
        <v>0.87708477252541062</v>
      </c>
      <c r="S71" s="12">
        <f t="shared" ca="1" si="129"/>
        <v>1.2733221860000723</v>
      </c>
      <c r="T71" s="12">
        <f t="shared" ca="1" si="129"/>
        <v>1.0102952229466406</v>
      </c>
      <c r="U71" s="12">
        <f t="shared" ca="1" si="129"/>
        <v>-0.17687413116940526</v>
      </c>
      <c r="V71" s="12">
        <f t="shared" ca="1" si="129"/>
        <v>-2.2332866320965898</v>
      </c>
      <c r="W71" s="12">
        <f t="shared" ca="1" si="129"/>
        <v>-1.0213681747086396</v>
      </c>
      <c r="X71" s="12">
        <f t="shared" ca="1" si="129"/>
        <v>0.39026369652522058</v>
      </c>
      <c r="Y71" s="12">
        <f t="shared" ca="1" si="129"/>
        <v>0.8119222522934173</v>
      </c>
      <c r="Z71" s="12">
        <f t="shared" ref="Z71:AQ71" ca="1" si="130">Y8/Y$7*Z40</f>
        <v>0.63250312541029596</v>
      </c>
      <c r="AA71" s="12">
        <f t="shared" ca="1" si="130"/>
        <v>0.38730225667375373</v>
      </c>
      <c r="AB71" s="12">
        <f t="shared" ca="1" si="130"/>
        <v>0.59451491147073188</v>
      </c>
      <c r="AC71" s="12">
        <f t="shared" ca="1" si="130"/>
        <v>0.23341864104295404</v>
      </c>
      <c r="AD71" s="12">
        <f t="shared" ca="1" si="130"/>
        <v>-0.15764235966788787</v>
      </c>
      <c r="AE71" s="12">
        <f t="shared" ca="1" si="130"/>
        <v>0.30368076919272485</v>
      </c>
      <c r="AF71" s="12">
        <f t="shared" ca="1" si="130"/>
        <v>0.38789872070808445</v>
      </c>
      <c r="AG71" s="12">
        <f t="shared" ca="1" si="130"/>
        <v>-1.038274866375869</v>
      </c>
      <c r="AH71" s="12">
        <f t="shared" ca="1" si="130"/>
        <v>-0.52967908269213093</v>
      </c>
      <c r="AI71" s="12">
        <f t="shared" ca="1" si="130"/>
        <v>0.33108661541649692</v>
      </c>
      <c r="AJ71" s="12">
        <f t="shared" ca="1" si="130"/>
        <v>0.23138528956216284</v>
      </c>
      <c r="AK71" s="13">
        <f t="shared" ca="1" si="130"/>
        <v>0.19819397493603272</v>
      </c>
      <c r="AL71" s="13">
        <f t="shared" ca="1" si="130"/>
        <v>1.1027981590477883E-2</v>
      </c>
      <c r="AM71" s="13">
        <f t="shared" ca="1" si="130"/>
        <v>0.12161703010774211</v>
      </c>
      <c r="AN71" s="13">
        <f t="shared" ca="1" si="130"/>
        <v>0.10752294210409073</v>
      </c>
      <c r="AO71" s="13">
        <f t="shared" ca="1" si="130"/>
        <v>0.13544184556352534</v>
      </c>
      <c r="AP71" s="13">
        <f t="shared" ca="1" si="130"/>
        <v>0.16734341036159231</v>
      </c>
      <c r="AQ71" s="13">
        <f t="shared" ca="1" si="130"/>
        <v>0.14485164438977657</v>
      </c>
    </row>
    <row r="72" spans="2:43" x14ac:dyDescent="0.2">
      <c r="B72" t="str">
        <f t="shared" si="126"/>
        <v xml:space="preserve">   Natural resources</v>
      </c>
      <c r="C72" s="12"/>
      <c r="D72" s="12">
        <f t="shared" ref="D72:Y72" ca="1" si="131">C9/C$7*D41</f>
        <v>-1.5025957341307116E-2</v>
      </c>
      <c r="E72" s="12">
        <f t="shared" ca="1" si="131"/>
        <v>-2.1686296504019421E-2</v>
      </c>
      <c r="F72" s="12">
        <f t="shared" ca="1" si="131"/>
        <v>4.4309873716859753E-3</v>
      </c>
      <c r="G72" s="12">
        <f t="shared" ca="1" si="131"/>
        <v>-5.1161736867878279E-3</v>
      </c>
      <c r="H72" s="12">
        <f t="shared" ca="1" si="131"/>
        <v>3.6164795741233445E-3</v>
      </c>
      <c r="I72" s="12">
        <f t="shared" ca="1" si="131"/>
        <v>1.4201519562593247E-3</v>
      </c>
      <c r="J72" s="12">
        <f t="shared" ca="1" si="131"/>
        <v>1.9162201189425195E-2</v>
      </c>
      <c r="K72" s="12">
        <f t="shared" ca="1" si="131"/>
        <v>4.5290734162800918E-3</v>
      </c>
      <c r="L72" s="12">
        <f t="shared" ca="1" si="131"/>
        <v>1.4198407309093167E-2</v>
      </c>
      <c r="M72" s="12">
        <f t="shared" ca="1" si="131"/>
        <v>6.015471793452727E-4</v>
      </c>
      <c r="N72" s="12">
        <f t="shared" ca="1" si="131"/>
        <v>-1.0586865229205647E-2</v>
      </c>
      <c r="O72" s="12">
        <f t="shared" ca="1" si="131"/>
        <v>-2.6196089638255808E-2</v>
      </c>
      <c r="P72" s="12">
        <f t="shared" ca="1" si="131"/>
        <v>-1.8500018500018516E-2</v>
      </c>
      <c r="Q72" s="12">
        <f t="shared" ca="1" si="131"/>
        <v>-9.3198961142246309E-3</v>
      </c>
      <c r="R72" s="12">
        <f t="shared" ca="1" si="131"/>
        <v>-8.635152472120794E-3</v>
      </c>
      <c r="S72" s="12">
        <f t="shared" ca="1" si="131"/>
        <v>-6.014748162494392E-4</v>
      </c>
      <c r="T72" s="12">
        <f t="shared" ca="1" si="131"/>
        <v>0</v>
      </c>
      <c r="U72" s="12">
        <f t="shared" ca="1" si="131"/>
        <v>-7.9113029916027273E-3</v>
      </c>
      <c r="V72" s="12">
        <f t="shared" ca="1" si="131"/>
        <v>-1.2280006474912503E-2</v>
      </c>
      <c r="W72" s="12">
        <f t="shared" ca="1" si="131"/>
        <v>-1.7640210271306371E-3</v>
      </c>
      <c r="X72" s="12">
        <f t="shared" ca="1" si="131"/>
        <v>-4.1771343664779156E-3</v>
      </c>
      <c r="Y72" s="12">
        <f t="shared" ca="1" si="131"/>
        <v>-5.8580249083218638E-4</v>
      </c>
      <c r="Z72" s="12">
        <f t="shared" ref="Z72:AQ72" ca="1" si="132">Y9/Y$7*Z41</f>
        <v>2.2834047848747292E-3</v>
      </c>
      <c r="AA72" s="12">
        <f t="shared" ca="1" si="132"/>
        <v>-1.6646228796866167E-3</v>
      </c>
      <c r="AB72" s="12">
        <f t="shared" ca="1" si="132"/>
        <v>5.3997721296161387E-3</v>
      </c>
      <c r="AC72" s="12">
        <f t="shared" ca="1" si="132"/>
        <v>-1.0467203634213177E-3</v>
      </c>
      <c r="AD72" s="12">
        <f t="shared" ca="1" si="132"/>
        <v>1.013777232590917E-3</v>
      </c>
      <c r="AE72" s="12">
        <f t="shared" ca="1" si="132"/>
        <v>0</v>
      </c>
      <c r="AF72" s="12">
        <f t="shared" ca="1" si="132"/>
        <v>0</v>
      </c>
      <c r="AG72" s="12">
        <f t="shared" ca="1" si="132"/>
        <v>-2.3629377932996559E-3</v>
      </c>
      <c r="AH72" s="12">
        <f t="shared" ca="1" si="132"/>
        <v>-1.5047701212844665E-3</v>
      </c>
      <c r="AI72" s="12">
        <f t="shared" ca="1" si="132"/>
        <v>-1.4802680271974661E-3</v>
      </c>
      <c r="AJ72" s="12">
        <f t="shared" ca="1" si="132"/>
        <v>-4.7221487665747246E-4</v>
      </c>
      <c r="AK72" s="13">
        <f t="shared" ca="1" si="132"/>
        <v>1.0924831443886254E-3</v>
      </c>
      <c r="AL72" s="13">
        <f t="shared" ca="1" si="132"/>
        <v>1.3372774759712906E-3</v>
      </c>
      <c r="AM72" s="13">
        <f t="shared" ca="1" si="132"/>
        <v>2.6379697567303206E-4</v>
      </c>
      <c r="AN72" s="13">
        <f t="shared" ca="1" si="132"/>
        <v>5.1440358535549688E-5</v>
      </c>
      <c r="AO72" s="13">
        <f t="shared" ca="1" si="132"/>
        <v>1.001739728897796E-5</v>
      </c>
      <c r="AP72" s="13">
        <f t="shared" ca="1" si="132"/>
        <v>1.9411718278363482E-6</v>
      </c>
      <c r="AQ72" s="13">
        <f t="shared" ca="1" si="132"/>
        <v>3.7375635533854551E-7</v>
      </c>
    </row>
    <row r="73" spans="2:43" x14ac:dyDescent="0.2">
      <c r="B73" t="str">
        <f t="shared" si="126"/>
        <v xml:space="preserve">   Construction</v>
      </c>
      <c r="C73" s="12"/>
      <c r="D73" s="12">
        <f t="shared" ref="D73:Y73" ca="1" si="133">C10/C$7*D42</f>
        <v>-0.20510431770884138</v>
      </c>
      <c r="E73" s="12">
        <f t="shared" ca="1" si="133"/>
        <v>0.15329968218358531</v>
      </c>
      <c r="F73" s="12">
        <f t="shared" ca="1" si="133"/>
        <v>-0.28062920020678006</v>
      </c>
      <c r="G73" s="12">
        <f t="shared" ca="1" si="133"/>
        <v>-6.8702903794008202E-2</v>
      </c>
      <c r="H73" s="12">
        <f t="shared" ca="1" si="133"/>
        <v>3.7611387570882983E-2</v>
      </c>
      <c r="I73" s="12">
        <f t="shared" ca="1" si="133"/>
        <v>0.18106937442306328</v>
      </c>
      <c r="J73" s="12">
        <f t="shared" ca="1" si="133"/>
        <v>0.49068922331492543</v>
      </c>
      <c r="K73" s="12">
        <f t="shared" ca="1" si="133"/>
        <v>0.41602774380972657</v>
      </c>
      <c r="L73" s="12">
        <f t="shared" ca="1" si="133"/>
        <v>0.4568183221186497</v>
      </c>
      <c r="M73" s="12">
        <f t="shared" ca="1" si="133"/>
        <v>0.38258400606359583</v>
      </c>
      <c r="N73" s="12">
        <f t="shared" ca="1" si="133"/>
        <v>-0.14174636223547607</v>
      </c>
      <c r="O73" s="12">
        <f t="shared" ca="1" si="133"/>
        <v>-0.38698768783786947</v>
      </c>
      <c r="P73" s="12">
        <f t="shared" ca="1" si="133"/>
        <v>-0.11285011285011337</v>
      </c>
      <c r="Q73" s="12">
        <f t="shared" ca="1" si="133"/>
        <v>0.17645669976265443</v>
      </c>
      <c r="R73" s="12">
        <f t="shared" ca="1" si="133"/>
        <v>0.43237442021119032</v>
      </c>
      <c r="S73" s="12">
        <f t="shared" ca="1" si="133"/>
        <v>0.60989546367693714</v>
      </c>
      <c r="T73" s="12">
        <f t="shared" ca="1" si="133"/>
        <v>0.5738989588249348</v>
      </c>
      <c r="U73" s="12">
        <f t="shared" ca="1" si="133"/>
        <v>-0.20230331935669793</v>
      </c>
      <c r="V73" s="12">
        <f t="shared" ca="1" si="133"/>
        <v>-1.4345280291147799</v>
      </c>
      <c r="W73" s="12">
        <f t="shared" ca="1" si="133"/>
        <v>-0.66562393423729516</v>
      </c>
      <c r="X73" s="12">
        <f t="shared" ca="1" si="133"/>
        <v>-0.1617147733307876</v>
      </c>
      <c r="Y73" s="12">
        <f t="shared" ca="1" si="133"/>
        <v>0.19390062446545439</v>
      </c>
      <c r="Z73" s="12">
        <f t="shared" ref="Z73:AQ73" ca="1" si="134">Y10/Y$7*Z42</f>
        <v>0.40872945649257741</v>
      </c>
      <c r="AA73" s="12">
        <f t="shared" ca="1" si="134"/>
        <v>0.41171672557582029</v>
      </c>
      <c r="AB73" s="12">
        <f t="shared" ca="1" si="134"/>
        <v>0.53025762312830416</v>
      </c>
      <c r="AC73" s="12">
        <f t="shared" ca="1" si="134"/>
        <v>0.39304349646470305</v>
      </c>
      <c r="AD73" s="12">
        <f t="shared" ca="1" si="134"/>
        <v>0.26560963493881784</v>
      </c>
      <c r="AE73" s="12">
        <f t="shared" ca="1" si="134"/>
        <v>0.31159427457885186</v>
      </c>
      <c r="AF73" s="12">
        <f t="shared" ca="1" si="134"/>
        <v>9.0445212933181751E-2</v>
      </c>
      <c r="AG73" s="12">
        <f t="shared" ca="1" si="134"/>
        <v>-0.2145547516316075</v>
      </c>
      <c r="AH73" s="12">
        <f t="shared" ca="1" si="134"/>
        <v>0.25280138037578981</v>
      </c>
      <c r="AI73" s="12">
        <f t="shared" ca="1" si="134"/>
        <v>8.6348968253185956E-2</v>
      </c>
      <c r="AJ73" s="12">
        <f t="shared" ca="1" si="134"/>
        <v>-9.4442975331497873E-3</v>
      </c>
      <c r="AK73" s="13">
        <f t="shared" ca="1" si="134"/>
        <v>1.1624301962907471E-2</v>
      </c>
      <c r="AL73" s="13">
        <f t="shared" ca="1" si="134"/>
        <v>-6.2943241322350615E-2</v>
      </c>
      <c r="AM73" s="13">
        <f t="shared" ca="1" si="134"/>
        <v>7.9602754206835782E-2</v>
      </c>
      <c r="AN73" s="13">
        <f t="shared" ca="1" si="134"/>
        <v>0.12489498679048802</v>
      </c>
      <c r="AO73" s="13">
        <f t="shared" ca="1" si="134"/>
        <v>0.16187488353039642</v>
      </c>
      <c r="AP73" s="13">
        <f t="shared" ca="1" si="134"/>
        <v>0.17239365684774999</v>
      </c>
      <c r="AQ73" s="13">
        <f t="shared" ca="1" si="134"/>
        <v>0.13995859463925539</v>
      </c>
    </row>
    <row r="74" spans="2:43" x14ac:dyDescent="0.2">
      <c r="B74" t="str">
        <f t="shared" si="126"/>
        <v xml:space="preserve">   Manufacturing</v>
      </c>
      <c r="C74" s="12"/>
      <c r="D74" s="12">
        <f t="shared" ref="D74:Y74" ca="1" si="135">C11/C$7*D43</f>
        <v>-0.36513076339376105</v>
      </c>
      <c r="E74" s="12">
        <f t="shared" ca="1" si="135"/>
        <v>-0.35670218732473485</v>
      </c>
      <c r="F74" s="12">
        <f t="shared" ca="1" si="135"/>
        <v>-0.90244442803338121</v>
      </c>
      <c r="G74" s="12">
        <f t="shared" ca="1" si="135"/>
        <v>-0.89898480496414734</v>
      </c>
      <c r="H74" s="12">
        <f t="shared" ca="1" si="135"/>
        <v>-0.52655942599236571</v>
      </c>
      <c r="I74" s="12">
        <f t="shared" ca="1" si="135"/>
        <v>0.71575658595469704</v>
      </c>
      <c r="J74" s="12">
        <f t="shared" ca="1" si="135"/>
        <v>1.8361494925438508</v>
      </c>
      <c r="K74" s="12">
        <f t="shared" ca="1" si="135"/>
        <v>0.81458620444237528</v>
      </c>
      <c r="L74" s="12">
        <f t="shared" ca="1" si="135"/>
        <v>-1.1124143465646035</v>
      </c>
      <c r="M74" s="12">
        <f t="shared" ca="1" si="135"/>
        <v>-1.0220286577076223</v>
      </c>
      <c r="N74" s="12">
        <f t="shared" ca="1" si="135"/>
        <v>-0.49464186987566194</v>
      </c>
      <c r="O74" s="12">
        <f t="shared" ca="1" si="135"/>
        <v>-1.3943464075635261</v>
      </c>
      <c r="P74" s="12">
        <f t="shared" ca="1" si="135"/>
        <v>-1.1001344334677676</v>
      </c>
      <c r="Q74" s="12">
        <f t="shared" ca="1" si="135"/>
        <v>-0.26033576479067566</v>
      </c>
      <c r="R74" s="12">
        <f t="shared" ca="1" si="135"/>
        <v>0.45334550478634095</v>
      </c>
      <c r="S74" s="12">
        <f t="shared" ca="1" si="135"/>
        <v>0.66402819713938477</v>
      </c>
      <c r="T74" s="12">
        <f t="shared" ca="1" si="135"/>
        <v>0.43639626412170368</v>
      </c>
      <c r="U74" s="12">
        <f t="shared" ca="1" si="135"/>
        <v>3.3340491178898875E-2</v>
      </c>
      <c r="V74" s="12">
        <f t="shared" ca="1" si="135"/>
        <v>-0.78647859650689722</v>
      </c>
      <c r="W74" s="12">
        <f t="shared" ca="1" si="135"/>
        <v>-0.35398021944421676</v>
      </c>
      <c r="X74" s="12">
        <f t="shared" ca="1" si="135"/>
        <v>0.55615560422248489</v>
      </c>
      <c r="Y74" s="12">
        <f t="shared" ca="1" si="135"/>
        <v>0.6186074303187945</v>
      </c>
      <c r="Z74" s="12">
        <f t="shared" ref="Z74:AQ74" ca="1" si="136">Y11/Y$7*Z43</f>
        <v>0.22149026413285017</v>
      </c>
      <c r="AA74" s="12">
        <f t="shared" ca="1" si="136"/>
        <v>-2.2749846022383651E-2</v>
      </c>
      <c r="AB74" s="12">
        <f t="shared" ca="1" si="136"/>
        <v>5.885751621281482E-2</v>
      </c>
      <c r="AC74" s="12">
        <f t="shared" ca="1" si="136"/>
        <v>-0.15857813505832938</v>
      </c>
      <c r="AD74" s="12">
        <f t="shared" ca="1" si="136"/>
        <v>-0.42426577183929598</v>
      </c>
      <c r="AE74" s="12">
        <f t="shared" ca="1" si="136"/>
        <v>-7.9135053861294109E-3</v>
      </c>
      <c r="AF74" s="12">
        <f t="shared" ca="1" si="136"/>
        <v>0.29745350777490015</v>
      </c>
      <c r="AG74" s="12">
        <f t="shared" ca="1" si="136"/>
        <v>-0.821357176950959</v>
      </c>
      <c r="AH74" s="12">
        <f t="shared" ca="1" si="136"/>
        <v>-0.7809756929466406</v>
      </c>
      <c r="AI74" s="12">
        <f t="shared" ca="1" si="136"/>
        <v>0.24621791519051037</v>
      </c>
      <c r="AJ74" s="12">
        <f t="shared" ca="1" si="136"/>
        <v>0.24130180197197118</v>
      </c>
      <c r="AK74" s="13">
        <f t="shared" ca="1" si="136"/>
        <v>0.18547709317744432</v>
      </c>
      <c r="AL74" s="13">
        <f t="shared" ca="1" si="136"/>
        <v>7.263295216730202E-2</v>
      </c>
      <c r="AM74" s="13">
        <f t="shared" ca="1" si="136"/>
        <v>4.175280749984487E-2</v>
      </c>
      <c r="AN74" s="13">
        <f t="shared" ca="1" si="136"/>
        <v>-1.742225290804178E-2</v>
      </c>
      <c r="AO74" s="13">
        <f t="shared" ca="1" si="136"/>
        <v>-2.6445173728825305E-2</v>
      </c>
      <c r="AP74" s="13">
        <f t="shared" ca="1" si="136"/>
        <v>-5.0529129309774129E-3</v>
      </c>
      <c r="AQ74" s="13">
        <f t="shared" ca="1" si="136"/>
        <v>4.8917337070200247E-3</v>
      </c>
    </row>
    <row r="75" spans="2:43" x14ac:dyDescent="0.2">
      <c r="B75" t="str">
        <f t="shared" si="126"/>
        <v xml:space="preserve">      Aerospace</v>
      </c>
      <c r="C75" s="12"/>
      <c r="D75" s="12">
        <f t="shared" ref="D75:Y75" ca="1" si="137">C12/C$7*D44</f>
        <v>3.3057106150878014E-2</v>
      </c>
      <c r="E75" s="12">
        <f t="shared" ca="1" si="137"/>
        <v>-0.30435595438399782</v>
      </c>
      <c r="F75" s="12">
        <f t="shared" ca="1" si="137"/>
        <v>-0.84114910272505661</v>
      </c>
      <c r="G75" s="12">
        <f t="shared" ca="1" si="137"/>
        <v>-0.94137595836896326</v>
      </c>
      <c r="H75" s="12">
        <f t="shared" ca="1" si="137"/>
        <v>-0.90195000578636697</v>
      </c>
      <c r="I75" s="12">
        <f t="shared" ca="1" si="137"/>
        <v>0.41113399133707351</v>
      </c>
      <c r="J75" s="12">
        <f t="shared" ca="1" si="137"/>
        <v>1.470698941288384</v>
      </c>
      <c r="K75" s="12">
        <f t="shared" ca="1" si="137"/>
        <v>0.4949630233506096</v>
      </c>
      <c r="L75" s="12">
        <f t="shared" ca="1" si="137"/>
        <v>-0.98524600283968222</v>
      </c>
      <c r="M75" s="12">
        <f t="shared" ca="1" si="137"/>
        <v>-0.86682948543654248</v>
      </c>
      <c r="N75" s="12">
        <f t="shared" ca="1" si="137"/>
        <v>7.1755419886837798E-2</v>
      </c>
      <c r="O75" s="12">
        <f t="shared" ca="1" si="137"/>
        <v>-0.77754756971732097</v>
      </c>
      <c r="P75" s="12">
        <f t="shared" ca="1" si="137"/>
        <v>-0.74493407826741165</v>
      </c>
      <c r="Q75" s="12">
        <f t="shared" ca="1" si="137"/>
        <v>-0.27835423061150955</v>
      </c>
      <c r="R75" s="12">
        <f t="shared" ca="1" si="137"/>
        <v>0.27447448929241058</v>
      </c>
      <c r="S75" s="12">
        <f t="shared" ca="1" si="137"/>
        <v>0.52208014050451734</v>
      </c>
      <c r="T75" s="12">
        <f t="shared" ca="1" si="137"/>
        <v>0.42882196314228682</v>
      </c>
      <c r="U75" s="12">
        <f t="shared" ca="1" si="137"/>
        <v>0.1819599688068631</v>
      </c>
      <c r="V75" s="12">
        <f t="shared" ca="1" si="137"/>
        <v>1.6187281262384633E-2</v>
      </c>
      <c r="W75" s="12">
        <f t="shared" ca="1" si="137"/>
        <v>-0.14641374525184359</v>
      </c>
      <c r="X75" s="12">
        <f t="shared" ca="1" si="137"/>
        <v>0.38190942779226528</v>
      </c>
      <c r="Y75" s="12">
        <f t="shared" ca="1" si="137"/>
        <v>0.49734631471652879</v>
      </c>
      <c r="Z75" s="12">
        <f t="shared" ref="Z75:AQ75" ca="1" si="138">Y12/Y$7*Z44</f>
        <v>0.11588279283239356</v>
      </c>
      <c r="AA75" s="12">
        <f t="shared" ca="1" si="138"/>
        <v>-0.13594420184107334</v>
      </c>
      <c r="AB75" s="12">
        <f t="shared" ca="1" si="138"/>
        <v>-4.2658199823967166E-2</v>
      </c>
      <c r="AC75" s="12">
        <f t="shared" ca="1" si="138"/>
        <v>-0.20097030977689243</v>
      </c>
      <c r="AD75" s="12">
        <f t="shared" ca="1" si="138"/>
        <v>-0.41159355643190842</v>
      </c>
      <c r="AE75" s="12">
        <f t="shared" ca="1" si="138"/>
        <v>-2.5718892504921331E-2</v>
      </c>
      <c r="AF75" s="12">
        <f t="shared" ca="1" si="138"/>
        <v>0.2432831128630506</v>
      </c>
      <c r="AG75" s="12">
        <f t="shared" ca="1" si="138"/>
        <v>-0.43430796640847635</v>
      </c>
      <c r="AH75" s="12">
        <f t="shared" ca="1" si="138"/>
        <v>-0.68617517530571925</v>
      </c>
      <c r="AI75" s="12">
        <f t="shared" ca="1" si="138"/>
        <v>0.23042838956707151</v>
      </c>
      <c r="AJ75" s="12">
        <f t="shared" ca="1" si="138"/>
        <v>0.33055041366023152</v>
      </c>
      <c r="AK75" s="13">
        <f t="shared" ca="1" si="138"/>
        <v>0.20045981734306939</v>
      </c>
      <c r="AL75" s="13">
        <f t="shared" ca="1" si="138"/>
        <v>0.1370603014318065</v>
      </c>
      <c r="AM75" s="13">
        <f t="shared" ca="1" si="138"/>
        <v>9.9305561829883357E-2</v>
      </c>
      <c r="AN75" s="13">
        <f t="shared" ca="1" si="138"/>
        <v>7.4088337430741683E-3</v>
      </c>
      <c r="AO75" s="13">
        <f t="shared" ca="1" si="138"/>
        <v>-8.368821447613391E-3</v>
      </c>
      <c r="AP75" s="13">
        <f t="shared" ca="1" si="138"/>
        <v>-8.5470222210845357E-3</v>
      </c>
      <c r="AQ75" s="13">
        <f t="shared" ca="1" si="138"/>
        <v>-8.6515383956347683E-3</v>
      </c>
    </row>
    <row r="76" spans="2:43" x14ac:dyDescent="0.2">
      <c r="B76" t="str">
        <f t="shared" si="126"/>
        <v xml:space="preserve"> Services providing</v>
      </c>
      <c r="C76" s="12"/>
      <c r="D76" s="12">
        <f t="shared" ref="D76:Y76" ca="1" si="139">C13/C$7*D45</f>
        <v>1.0525683117585571</v>
      </c>
      <c r="E76" s="12">
        <f t="shared" ca="1" si="139"/>
        <v>1.4851374088614646</v>
      </c>
      <c r="F76" s="12">
        <f t="shared" ca="1" si="139"/>
        <v>2.2206631711099756</v>
      </c>
      <c r="G76" s="12">
        <f t="shared" ca="1" si="139"/>
        <v>2.0216194882364644</v>
      </c>
      <c r="H76" s="12">
        <f t="shared" ca="1" si="139"/>
        <v>2.3470952436060486</v>
      </c>
      <c r="I76" s="12">
        <f t="shared" ca="1" si="139"/>
        <v>2.8587658879500157</v>
      </c>
      <c r="J76" s="12">
        <f t="shared" ca="1" si="139"/>
        <v>3.4272965555943355</v>
      </c>
      <c r="K76" s="12">
        <f t="shared" ca="1" si="139"/>
        <v>3.5740859359330415</v>
      </c>
      <c r="L76" s="12">
        <f t="shared" ca="1" si="139"/>
        <v>3.263781714920643</v>
      </c>
      <c r="M76" s="12">
        <f t="shared" ca="1" si="139"/>
        <v>2.9150976311072174</v>
      </c>
      <c r="N76" s="12">
        <f t="shared" ca="1" si="139"/>
        <v>-0.56345649386550212</v>
      </c>
      <c r="O76" s="12">
        <f t="shared" ca="1" si="139"/>
        <v>-1.6467814531685359</v>
      </c>
      <c r="P76" s="12">
        <f t="shared" ca="1" si="139"/>
        <v>0.48161714828382124</v>
      </c>
      <c r="Q76" s="12">
        <f t="shared" ca="1" si="139"/>
        <v>0.82760677494314283</v>
      </c>
      <c r="R76" s="12">
        <f t="shared" ca="1" si="139"/>
        <v>1.6702852067502245</v>
      </c>
      <c r="S76" s="12">
        <f t="shared" ca="1" si="139"/>
        <v>1.9596049513407008</v>
      </c>
      <c r="T76" s="12">
        <f t="shared" ca="1" si="139"/>
        <v>2.094585540076793</v>
      </c>
      <c r="U76" s="12">
        <f t="shared" ca="1" si="139"/>
        <v>1.4149930493552338</v>
      </c>
      <c r="V76" s="12">
        <f t="shared" ca="1" si="139"/>
        <v>-2.8389142241547831</v>
      </c>
      <c r="W76" s="12">
        <f t="shared" ca="1" si="139"/>
        <v>-0.44100525678265801</v>
      </c>
      <c r="X76" s="12">
        <f t="shared" ca="1" si="139"/>
        <v>1.4757218983285616</v>
      </c>
      <c r="Y76" s="12">
        <f t="shared" ca="1" si="139"/>
        <v>1.8072006842172823</v>
      </c>
      <c r="Z76" s="12">
        <f t="shared" ref="Z76:AQ76" ca="1" si="140">Y13/Y$7*Z45</f>
        <v>2.2468703083167516</v>
      </c>
      <c r="AA76" s="12">
        <f t="shared" ca="1" si="140"/>
        <v>2.3715327292601698</v>
      </c>
      <c r="AB76" s="12">
        <f t="shared" ca="1" si="140"/>
        <v>2.5805511007435542</v>
      </c>
      <c r="AC76" s="12">
        <f t="shared" ca="1" si="140"/>
        <v>3.0161247271985068</v>
      </c>
      <c r="AD76" s="12">
        <f t="shared" ca="1" si="140"/>
        <v>2.6434241339807754</v>
      </c>
      <c r="AE76" s="12">
        <f t="shared" ca="1" si="140"/>
        <v>1.9561196126339295</v>
      </c>
      <c r="AF76" s="12">
        <f t="shared" ca="1" si="140"/>
        <v>1.9559381877100874</v>
      </c>
      <c r="AG76" s="12">
        <f t="shared" ca="1" si="140"/>
        <v>-4.7438339138283752</v>
      </c>
      <c r="AH76" s="12">
        <f t="shared" ca="1" si="140"/>
        <v>2.184926216105064</v>
      </c>
      <c r="AI76" s="12">
        <f t="shared" ca="1" si="140"/>
        <v>4.1600465791005812</v>
      </c>
      <c r="AJ76" s="12">
        <f t="shared" ca="1" si="140"/>
        <v>0.90381927392240125</v>
      </c>
      <c r="AK76" s="13">
        <f t="shared" ca="1" si="140"/>
        <v>0.49257606036268897</v>
      </c>
      <c r="AL76" s="13">
        <f t="shared" ca="1" si="140"/>
        <v>1.6098849889379552</v>
      </c>
      <c r="AM76" s="13">
        <f t="shared" ca="1" si="140"/>
        <v>0.76016119595371789</v>
      </c>
      <c r="AN76" s="13">
        <f t="shared" ca="1" si="140"/>
        <v>0.52734916466408488</v>
      </c>
      <c r="AO76" s="13">
        <f t="shared" ca="1" si="140"/>
        <v>1.004328691449341</v>
      </c>
      <c r="AP76" s="13">
        <f t="shared" ca="1" si="140"/>
        <v>1.1379853196214047</v>
      </c>
      <c r="AQ76" s="13">
        <f t="shared" ca="1" si="140"/>
        <v>0.99703455917082184</v>
      </c>
    </row>
    <row r="77" spans="2:43" x14ac:dyDescent="0.2">
      <c r="B77" t="str">
        <f t="shared" si="126"/>
        <v xml:space="preserve">   Wholesale and retail trade</v>
      </c>
      <c r="C77" s="12"/>
      <c r="D77" s="12">
        <f t="shared" ref="D77:Y77" ca="1" si="141">C14/C$7*D46</f>
        <v>-0.20510431770884488</v>
      </c>
      <c r="E77" s="12">
        <f t="shared" ca="1" si="141"/>
        <v>6.4311086184333247E-2</v>
      </c>
      <c r="F77" s="12">
        <f t="shared" ca="1" si="141"/>
        <v>0.17059301380991307</v>
      </c>
      <c r="G77" s="12">
        <f t="shared" ca="1" si="141"/>
        <v>0.17175725948501605</v>
      </c>
      <c r="H77" s="12">
        <f t="shared" ca="1" si="141"/>
        <v>0.44193380395787757</v>
      </c>
      <c r="I77" s="12">
        <f t="shared" ca="1" si="141"/>
        <v>0.63054746857913757</v>
      </c>
      <c r="J77" s="12">
        <f t="shared" ca="1" si="141"/>
        <v>0.52969799002196527</v>
      </c>
      <c r="K77" s="12">
        <f t="shared" ca="1" si="141"/>
        <v>0.60107274338917016</v>
      </c>
      <c r="L77" s="12">
        <f t="shared" ca="1" si="141"/>
        <v>0.62719920982776867</v>
      </c>
      <c r="M77" s="12">
        <f t="shared" ca="1" si="141"/>
        <v>0.45717585630240798</v>
      </c>
      <c r="N77" s="12">
        <f t="shared" ca="1" si="141"/>
        <v>-0.39171401348060508</v>
      </c>
      <c r="O77" s="12">
        <f t="shared" ca="1" si="141"/>
        <v>-0.78052439808530438</v>
      </c>
      <c r="P77" s="12">
        <f t="shared" ca="1" si="141"/>
        <v>5.7966724633391226E-2</v>
      </c>
      <c r="Q77" s="12">
        <f t="shared" ca="1" si="141"/>
        <v>3.9764890087357015E-2</v>
      </c>
      <c r="R77" s="12">
        <f t="shared" ca="1" si="141"/>
        <v>0.24486825224513878</v>
      </c>
      <c r="S77" s="12">
        <f t="shared" ca="1" si="141"/>
        <v>0.19487784046482204</v>
      </c>
      <c r="T77" s="12">
        <f t="shared" ca="1" si="141"/>
        <v>0.2668484498901737</v>
      </c>
      <c r="U77" s="12">
        <f t="shared" ca="1" si="141"/>
        <v>9.1545077474256414E-2</v>
      </c>
      <c r="V77" s="12">
        <f t="shared" ca="1" si="141"/>
        <v>-0.96844596518059933</v>
      </c>
      <c r="W77" s="12">
        <f t="shared" ca="1" si="141"/>
        <v>-0.3951407100772642</v>
      </c>
      <c r="X77" s="12">
        <f t="shared" ca="1" si="141"/>
        <v>0.16469844073541468</v>
      </c>
      <c r="Y77" s="12">
        <f t="shared" ca="1" si="141"/>
        <v>0.24252223120452784</v>
      </c>
      <c r="Z77" s="12">
        <f t="shared" ref="Z77:AQ77" ca="1" si="142">Y14/Y$7*Z46</f>
        <v>0.39046221821357846</v>
      </c>
      <c r="AA77" s="12">
        <f t="shared" ca="1" si="142"/>
        <v>0.28576026101286267</v>
      </c>
      <c r="AB77" s="12">
        <f t="shared" ca="1" si="142"/>
        <v>0.28672790008262078</v>
      </c>
      <c r="AC77" s="12">
        <f t="shared" ca="1" si="142"/>
        <v>0.13973716851674303</v>
      </c>
      <c r="AD77" s="12">
        <f t="shared" ca="1" si="142"/>
        <v>0.14243570117902438</v>
      </c>
      <c r="AE77" s="12">
        <f t="shared" ca="1" si="142"/>
        <v>-9.8918817326794448E-4</v>
      </c>
      <c r="AF77" s="12">
        <f t="shared" ca="1" si="142"/>
        <v>-0.10060216197915155</v>
      </c>
      <c r="AG77" s="12">
        <f t="shared" ca="1" si="142"/>
        <v>-0.75614009385589187</v>
      </c>
      <c r="AH77" s="12">
        <f t="shared" ca="1" si="142"/>
        <v>0.56679674568381888</v>
      </c>
      <c r="AI77" s="12">
        <f t="shared" ca="1" si="142"/>
        <v>-0.26496797686834628</v>
      </c>
      <c r="AJ77" s="12">
        <f t="shared" ca="1" si="142"/>
        <v>6.0443504212157689E-2</v>
      </c>
      <c r="AK77" s="13">
        <f t="shared" ca="1" si="142"/>
        <v>-0.24144939581271121</v>
      </c>
      <c r="AL77" s="13">
        <f t="shared" ca="1" si="142"/>
        <v>1.7779154072846255E-2</v>
      </c>
      <c r="AM77" s="13">
        <f t="shared" ca="1" si="142"/>
        <v>-3.4153796534871467E-2</v>
      </c>
      <c r="AN77" s="13">
        <f t="shared" ca="1" si="142"/>
        <v>-1.0197696908163885E-2</v>
      </c>
      <c r="AO77" s="13">
        <f t="shared" ca="1" si="142"/>
        <v>-5.6943691952298639E-3</v>
      </c>
      <c r="AP77" s="13">
        <f t="shared" ca="1" si="142"/>
        <v>-1.7911843067989295E-2</v>
      </c>
      <c r="AQ77" s="13">
        <f t="shared" ca="1" si="142"/>
        <v>2.1750251002396411E-2</v>
      </c>
    </row>
    <row r="78" spans="2:43" x14ac:dyDescent="0.2">
      <c r="B78" t="str">
        <f t="shared" si="126"/>
        <v xml:space="preserve">   Transportation and public utilities</v>
      </c>
      <c r="C78" s="12"/>
      <c r="D78" s="12">
        <f t="shared" ref="D78:Y78" ca="1" si="143">C15/C$7*D47</f>
        <v>0.10142521205382335</v>
      </c>
      <c r="E78" s="12">
        <f t="shared" ca="1" si="143"/>
        <v>-0.12862217236866652</v>
      </c>
      <c r="F78" s="12">
        <f t="shared" ca="1" si="143"/>
        <v>-9.8220220072372785E-2</v>
      </c>
      <c r="G78" s="12">
        <f t="shared" ca="1" si="143"/>
        <v>4.3852917315324327E-2</v>
      </c>
      <c r="H78" s="12">
        <f t="shared" ca="1" si="143"/>
        <v>2.7485244763337233E-2</v>
      </c>
      <c r="I78" s="12">
        <f t="shared" ca="1" si="143"/>
        <v>0.1540864872541361</v>
      </c>
      <c r="J78" s="12">
        <f t="shared" ca="1" si="143"/>
        <v>0.10539210654183907</v>
      </c>
      <c r="K78" s="12">
        <f t="shared" ca="1" si="143"/>
        <v>0.22645367081400392</v>
      </c>
      <c r="L78" s="12">
        <f t="shared" ca="1" si="143"/>
        <v>4.1360577813445841E-2</v>
      </c>
      <c r="M78" s="12">
        <f t="shared" ca="1" si="143"/>
        <v>-4.8725321526967062E-2</v>
      </c>
      <c r="N78" s="12">
        <f t="shared" ca="1" si="143"/>
        <v>-0.11939631341826427</v>
      </c>
      <c r="O78" s="12">
        <f t="shared" ca="1" si="143"/>
        <v>-0.22742968731394766</v>
      </c>
      <c r="P78" s="12">
        <f t="shared" ca="1" si="143"/>
        <v>-7.8316744983411749E-2</v>
      </c>
      <c r="Q78" s="12">
        <f t="shared" ca="1" si="143"/>
        <v>4.3492848533054585E-3</v>
      </c>
      <c r="R78" s="12">
        <f t="shared" ca="1" si="143"/>
        <v>-3.8858186124543566E-2</v>
      </c>
      <c r="S78" s="12">
        <f t="shared" ca="1" si="143"/>
        <v>3.6689963791216376E-2</v>
      </c>
      <c r="T78" s="12">
        <f t="shared" ca="1" si="143"/>
        <v>8.1569395162934918E-2</v>
      </c>
      <c r="U78" s="12">
        <f t="shared" ca="1" si="143"/>
        <v>-3.1645211966410625E-2</v>
      </c>
      <c r="V78" s="12">
        <f t="shared" ca="1" si="143"/>
        <v>-0.23220375879834557</v>
      </c>
      <c r="W78" s="12">
        <f t="shared" ca="1" si="143"/>
        <v>-9.1141086401750296E-2</v>
      </c>
      <c r="X78" s="12">
        <f t="shared" ca="1" si="143"/>
        <v>9.5477356948065847E-2</v>
      </c>
      <c r="Y78" s="12">
        <f t="shared" ca="1" si="143"/>
        <v>5.6822841610722603E-2</v>
      </c>
      <c r="Z78" s="12">
        <f t="shared" ref="Z78:AQ78" ca="1" si="144">Y15/Y$7*Z47</f>
        <v>6.4506185172711478E-2</v>
      </c>
      <c r="AA78" s="12">
        <f t="shared" ca="1" si="144"/>
        <v>0.2391508203816419</v>
      </c>
      <c r="AB78" s="12">
        <f t="shared" ca="1" si="144"/>
        <v>0.19331184224025766</v>
      </c>
      <c r="AC78" s="12">
        <f t="shared" ca="1" si="144"/>
        <v>0.19154982650609972</v>
      </c>
      <c r="AD78" s="12">
        <f t="shared" ca="1" si="144"/>
        <v>0.2088381099137277</v>
      </c>
      <c r="AE78" s="12">
        <f t="shared" ca="1" si="144"/>
        <v>0.13156202704440448</v>
      </c>
      <c r="AF78" s="12">
        <f t="shared" ca="1" si="144"/>
        <v>0.12817102367536448</v>
      </c>
      <c r="AG78" s="12">
        <f t="shared" ca="1" si="144"/>
        <v>-0.13610521689405961</v>
      </c>
      <c r="AH78" s="12">
        <f t="shared" ca="1" si="144"/>
        <v>4.7651053840675507E-2</v>
      </c>
      <c r="AI78" s="12">
        <f t="shared" ca="1" si="144"/>
        <v>0.38190915101694317</v>
      </c>
      <c r="AJ78" s="12">
        <f t="shared" ca="1" si="144"/>
        <v>1.8888595066299359E-2</v>
      </c>
      <c r="AK78" s="13">
        <f t="shared" ca="1" si="144"/>
        <v>-1.6576349849653605E-2</v>
      </c>
      <c r="AL78" s="13">
        <f t="shared" ca="1" si="144"/>
        <v>1.5579307774587204E-2</v>
      </c>
      <c r="AM78" s="13">
        <f t="shared" ca="1" si="144"/>
        <v>-3.9435184447476944E-3</v>
      </c>
      <c r="AN78" s="13">
        <f t="shared" ca="1" si="144"/>
        <v>-1.0223343810567267E-2</v>
      </c>
      <c r="AO78" s="13">
        <f t="shared" ca="1" si="144"/>
        <v>-2.5681429776143808E-2</v>
      </c>
      <c r="AP78" s="13">
        <f t="shared" ca="1" si="144"/>
        <v>-2.8311511148939126E-2</v>
      </c>
      <c r="AQ78" s="13">
        <f t="shared" ca="1" si="144"/>
        <v>-2.6746215354990461E-2</v>
      </c>
    </row>
    <row r="79" spans="2:43" x14ac:dyDescent="0.2">
      <c r="B79" t="str">
        <f t="shared" si="126"/>
        <v xml:space="preserve">   Information</v>
      </c>
      <c r="C79" s="12"/>
      <c r="D79" s="12">
        <f t="shared" ref="D79:Y79" ca="1" si="145">C16/C$7*D48</f>
        <v>0.13147712673643705</v>
      </c>
      <c r="E79" s="12">
        <f t="shared" ca="1" si="145"/>
        <v>0.18395961862030313</v>
      </c>
      <c r="F79" s="12">
        <f t="shared" ca="1" si="145"/>
        <v>0.24518130123329113</v>
      </c>
      <c r="G79" s="12">
        <f t="shared" ca="1" si="145"/>
        <v>0.21999546853187715</v>
      </c>
      <c r="H79" s="12">
        <f t="shared" ca="1" si="145"/>
        <v>0.4679724568915633</v>
      </c>
      <c r="I79" s="12">
        <f t="shared" ca="1" si="145"/>
        <v>0.3493573812397931</v>
      </c>
      <c r="J79" s="12">
        <f t="shared" ca="1" si="145"/>
        <v>0.29906721142067155</v>
      </c>
      <c r="K79" s="12">
        <f t="shared" ca="1" si="145"/>
        <v>0.2814495622974057</v>
      </c>
      <c r="L79" s="12">
        <f t="shared" ca="1" si="145"/>
        <v>0.52842768072103197</v>
      </c>
      <c r="M79" s="12">
        <f t="shared" ca="1" si="145"/>
        <v>0.81269023929546802</v>
      </c>
      <c r="N79" s="12">
        <f t="shared" ca="1" si="145"/>
        <v>8.7047558551246865E-2</v>
      </c>
      <c r="O79" s="12">
        <f t="shared" ca="1" si="145"/>
        <v>-0.28041723226405746</v>
      </c>
      <c r="P79" s="12">
        <f t="shared" ca="1" si="145"/>
        <v>-9.4350094350094796E-2</v>
      </c>
      <c r="Q79" s="12">
        <f t="shared" ca="1" si="145"/>
        <v>7.518049532141384E-2</v>
      </c>
      <c r="R79" s="12">
        <f t="shared" ca="1" si="145"/>
        <v>0.11410737195302433</v>
      </c>
      <c r="S79" s="12">
        <f t="shared" ca="1" si="145"/>
        <v>0.25442384727351447</v>
      </c>
      <c r="T79" s="12">
        <f t="shared" ca="1" si="145"/>
        <v>0.26859636550080657</v>
      </c>
      <c r="U79" s="12">
        <f t="shared" ca="1" si="145"/>
        <v>0.25316169573128705</v>
      </c>
      <c r="V79" s="12">
        <f t="shared" ca="1" si="145"/>
        <v>-1.228000647491157E-2</v>
      </c>
      <c r="W79" s="12">
        <f t="shared" ca="1" si="145"/>
        <v>-2.9400350452177891E-2</v>
      </c>
      <c r="X79" s="12">
        <f t="shared" ca="1" si="145"/>
        <v>8.3542687329558718E-2</v>
      </c>
      <c r="Y79" s="12">
        <f t="shared" ca="1" si="145"/>
        <v>6.4438273991540035E-2</v>
      </c>
      <c r="Z79" s="12">
        <f t="shared" ref="Z79:AQ79" ca="1" si="146">Y16/Y$7*Z48</f>
        <v>9.076534019877032E-2</v>
      </c>
      <c r="AA79" s="12">
        <f t="shared" ca="1" si="146"/>
        <v>0.23138258027643821</v>
      </c>
      <c r="AB79" s="12">
        <f t="shared" ca="1" si="146"/>
        <v>0.19493177387914379</v>
      </c>
      <c r="AC79" s="12">
        <f t="shared" ca="1" si="146"/>
        <v>0.47364096444814235</v>
      </c>
      <c r="AD79" s="12">
        <f t="shared" ca="1" si="146"/>
        <v>0.38929045731491002</v>
      </c>
      <c r="AE79" s="12">
        <f t="shared" ca="1" si="146"/>
        <v>0.45502655970245187</v>
      </c>
      <c r="AF79" s="12">
        <f t="shared" ca="1" si="146"/>
        <v>0.57652777441899794</v>
      </c>
      <c r="AG79" s="12">
        <f t="shared" ca="1" si="146"/>
        <v>0.30529156289431442</v>
      </c>
      <c r="AH79" s="12">
        <f t="shared" ca="1" si="146"/>
        <v>0.35964005898699031</v>
      </c>
      <c r="AI79" s="12">
        <f t="shared" ca="1" si="146"/>
        <v>0.43026457323872613</v>
      </c>
      <c r="AJ79" s="12">
        <f t="shared" ca="1" si="146"/>
        <v>-0.27530127309130825</v>
      </c>
      <c r="AK79" s="13">
        <f t="shared" ca="1" si="146"/>
        <v>-9.4283566479277506E-2</v>
      </c>
      <c r="AL79" s="13">
        <f t="shared" ca="1" si="146"/>
        <v>0.15940677972782372</v>
      </c>
      <c r="AM79" s="13">
        <f t="shared" ca="1" si="146"/>
        <v>0.13366237283532065</v>
      </c>
      <c r="AN79" s="13">
        <f t="shared" ca="1" si="146"/>
        <v>-2.8117961095684253E-2</v>
      </c>
      <c r="AO79" s="13">
        <f t="shared" ca="1" si="146"/>
        <v>7.4250636925238811E-2</v>
      </c>
      <c r="AP79" s="13">
        <f t="shared" ca="1" si="146"/>
        <v>0.15282728476990717</v>
      </c>
      <c r="AQ79" s="13">
        <f t="shared" ca="1" si="146"/>
        <v>0.13032120805424097</v>
      </c>
    </row>
    <row r="80" spans="2:43" x14ac:dyDescent="0.2">
      <c r="B80" t="str">
        <f t="shared" si="126"/>
        <v xml:space="preserve">   Financial activities</v>
      </c>
      <c r="C80" s="12"/>
      <c r="D80" s="12">
        <f t="shared" ref="D80:Y80" ca="1" si="147">C17/C$7*D49</f>
        <v>0</v>
      </c>
      <c r="E80" s="12">
        <f t="shared" ca="1" si="147"/>
        <v>0.11964853243596908</v>
      </c>
      <c r="F80" s="12">
        <f t="shared" ca="1" si="147"/>
        <v>0.23631932648991932</v>
      </c>
      <c r="G80" s="12">
        <f t="shared" ca="1" si="147"/>
        <v>9.5014654183202818E-2</v>
      </c>
      <c r="H80" s="12">
        <f t="shared" ca="1" si="147"/>
        <v>-0.17069783589862295</v>
      </c>
      <c r="I80" s="12">
        <f t="shared" ca="1" si="147"/>
        <v>0.17396861464176677</v>
      </c>
      <c r="J80" s="12">
        <f t="shared" ca="1" si="147"/>
        <v>0.17519726801760177</v>
      </c>
      <c r="K80" s="12">
        <f t="shared" ca="1" si="147"/>
        <v>0.44061414235524748</v>
      </c>
      <c r="L80" s="12">
        <f t="shared" ca="1" si="147"/>
        <v>0.35434286067041143</v>
      </c>
      <c r="M80" s="12">
        <f t="shared" ca="1" si="147"/>
        <v>3.6092830760731582E-3</v>
      </c>
      <c r="N80" s="12">
        <f t="shared" ca="1" si="147"/>
        <v>0.14292268059427554</v>
      </c>
      <c r="O80" s="12">
        <f t="shared" ca="1" si="147"/>
        <v>-4.1080231478173926E-2</v>
      </c>
      <c r="P80" s="12">
        <f t="shared" ca="1" si="147"/>
        <v>0.18746685413352066</v>
      </c>
      <c r="Q80" s="12">
        <f t="shared" ca="1" si="147"/>
        <v>-5.6540703092961123E-2</v>
      </c>
      <c r="R80" s="12">
        <f t="shared" ca="1" si="147"/>
        <v>4.6259745386361739E-2</v>
      </c>
      <c r="S80" s="12">
        <f t="shared" ca="1" si="147"/>
        <v>0.10766399210865009</v>
      </c>
      <c r="T80" s="12">
        <f t="shared" ca="1" si="147"/>
        <v>-3.3793035138929998E-2</v>
      </c>
      <c r="U80" s="12">
        <f t="shared" ca="1" si="147"/>
        <v>-0.12375538251149996</v>
      </c>
      <c r="V80" s="12">
        <f t="shared" ca="1" si="147"/>
        <v>-0.49231662322149267</v>
      </c>
      <c r="W80" s="12">
        <f t="shared" ca="1" si="147"/>
        <v>-0.2940035045217731</v>
      </c>
      <c r="X80" s="12">
        <f t="shared" ca="1" si="147"/>
        <v>-0.11278262789490326</v>
      </c>
      <c r="Y80" s="12">
        <f t="shared" ca="1" si="147"/>
        <v>-4.8035804248238875E-2</v>
      </c>
      <c r="Z80" s="12">
        <f t="shared" ref="Z80:AQ80" ca="1" si="148">Y17/Y$7*Z49</f>
        <v>0.16611769809963586</v>
      </c>
      <c r="AA80" s="12">
        <f t="shared" ca="1" si="148"/>
        <v>4.8274063510910029E-2</v>
      </c>
      <c r="AB80" s="12">
        <f t="shared" ca="1" si="148"/>
        <v>6.9117083259087608E-2</v>
      </c>
      <c r="AC80" s="12">
        <f t="shared" ca="1" si="148"/>
        <v>7.536386616633467E-2</v>
      </c>
      <c r="AD80" s="12">
        <f t="shared" ca="1" si="148"/>
        <v>6.3361077036931876E-2</v>
      </c>
      <c r="AE80" s="12">
        <f t="shared" ca="1" si="148"/>
        <v>0.13997012651716823</v>
      </c>
      <c r="AF80" s="12">
        <f t="shared" ca="1" si="148"/>
        <v>9.9151169258301725E-2</v>
      </c>
      <c r="AG80" s="12">
        <f t="shared" ca="1" si="148"/>
        <v>-0.12523570304488296</v>
      </c>
      <c r="AH80" s="12">
        <f t="shared" ca="1" si="148"/>
        <v>6.4705115215232742E-2</v>
      </c>
      <c r="AI80" s="12">
        <f t="shared" ca="1" si="148"/>
        <v>0.12878331836617909</v>
      </c>
      <c r="AJ80" s="12">
        <f t="shared" ca="1" si="148"/>
        <v>-6.7526727362018521E-2</v>
      </c>
      <c r="AK80" s="13">
        <f t="shared" ca="1" si="148"/>
        <v>-4.2204769997946701E-2</v>
      </c>
      <c r="AL80" s="13">
        <f t="shared" ca="1" si="148"/>
        <v>5.8288693007971105E-2</v>
      </c>
      <c r="AM80" s="13">
        <f t="shared" ca="1" si="148"/>
        <v>4.5881133453197408E-2</v>
      </c>
      <c r="AN80" s="13">
        <f t="shared" ca="1" si="148"/>
        <v>1.8153121777599208E-2</v>
      </c>
      <c r="AO80" s="13">
        <f t="shared" ca="1" si="148"/>
        <v>-7.7784840491593949E-3</v>
      </c>
      <c r="AP80" s="13">
        <f t="shared" ca="1" si="148"/>
        <v>-9.9753033880903841E-3</v>
      </c>
      <c r="AQ80" s="13">
        <f t="shared" ca="1" si="148"/>
        <v>-2.5342918165915475E-2</v>
      </c>
    </row>
    <row r="81" spans="2:43" x14ac:dyDescent="0.2">
      <c r="B81" t="str">
        <f t="shared" si="126"/>
        <v xml:space="preserve">   Professional and business services</v>
      </c>
      <c r="C81" s="12"/>
      <c r="D81" s="12">
        <f t="shared" ref="D81:Y81" ca="1" si="149">C18/C$7*D50</f>
        <v>-1.5777255208373187E-2</v>
      </c>
      <c r="E81" s="12">
        <f t="shared" ca="1" si="149"/>
        <v>0.13909141895681643</v>
      </c>
      <c r="F81" s="12">
        <f t="shared" ca="1" si="149"/>
        <v>0.53910346355512795</v>
      </c>
      <c r="G81" s="12">
        <f t="shared" ca="1" si="149"/>
        <v>0.75207753195781213</v>
      </c>
      <c r="H81" s="12">
        <f t="shared" ca="1" si="149"/>
        <v>0.4744821201249883</v>
      </c>
      <c r="I81" s="12">
        <f t="shared" ca="1" si="149"/>
        <v>0.83859973017112521</v>
      </c>
      <c r="J81" s="12">
        <f t="shared" ca="1" si="149"/>
        <v>1.1161982192840199</v>
      </c>
      <c r="K81" s="12">
        <f t="shared" ca="1" si="149"/>
        <v>0.7498851556383721</v>
      </c>
      <c r="L81" s="12">
        <f t="shared" ca="1" si="149"/>
        <v>0.78832026668312949</v>
      </c>
      <c r="M81" s="12">
        <f t="shared" ca="1" si="149"/>
        <v>0.90893778799071034</v>
      </c>
      <c r="N81" s="12">
        <f t="shared" ca="1" si="149"/>
        <v>-0.82577548787803823</v>
      </c>
      <c r="O81" s="12">
        <f t="shared" ca="1" si="149"/>
        <v>-0.76385415922459554</v>
      </c>
      <c r="P81" s="12">
        <f t="shared" ca="1" si="149"/>
        <v>-0.16465016465016694</v>
      </c>
      <c r="Q81" s="12">
        <f t="shared" ca="1" si="149"/>
        <v>0.43617113814571268</v>
      </c>
      <c r="R81" s="12">
        <f t="shared" ca="1" si="149"/>
        <v>0.75125826507450877</v>
      </c>
      <c r="S81" s="12">
        <f t="shared" ca="1" si="149"/>
        <v>0.84326769238171984</v>
      </c>
      <c r="T81" s="12">
        <f t="shared" ca="1" si="149"/>
        <v>0.73237664085577958</v>
      </c>
      <c r="U81" s="12">
        <f t="shared" ca="1" si="149"/>
        <v>0.2881974661226715</v>
      </c>
      <c r="V81" s="12">
        <f t="shared" ca="1" si="149"/>
        <v>-1.2648406669159882</v>
      </c>
      <c r="W81" s="12">
        <f t="shared" ca="1" si="149"/>
        <v>2.6460315406959926E-2</v>
      </c>
      <c r="X81" s="12">
        <f t="shared" ca="1" si="149"/>
        <v>0.74293318375214179</v>
      </c>
      <c r="Y81" s="12">
        <f t="shared" ca="1" si="149"/>
        <v>0.84355558679835341</v>
      </c>
      <c r="Z81" s="12">
        <f t="shared" ref="Z81:AQ81" ca="1" si="150">Y18/Y$7*Z50</f>
        <v>0.79576656752883734</v>
      </c>
      <c r="AA81" s="12">
        <f t="shared" ca="1" si="150"/>
        <v>0.71245859250586974</v>
      </c>
      <c r="AB81" s="12">
        <f t="shared" ca="1" si="150"/>
        <v>0.82940499910903676</v>
      </c>
      <c r="AC81" s="12">
        <f t="shared" ca="1" si="150"/>
        <v>0.83632957037362587</v>
      </c>
      <c r="AD81" s="12">
        <f t="shared" ca="1" si="150"/>
        <v>0.91544084102959211</v>
      </c>
      <c r="AE81" s="12">
        <f t="shared" ca="1" si="150"/>
        <v>0.60884532064534946</v>
      </c>
      <c r="AF81" s="12">
        <f t="shared" ca="1" si="150"/>
        <v>0.74919590820052695</v>
      </c>
      <c r="AG81" s="12">
        <f t="shared" ca="1" si="150"/>
        <v>0.24101965491656546</v>
      </c>
      <c r="AH81" s="12">
        <f t="shared" ca="1" si="150"/>
        <v>0.64454320195018244</v>
      </c>
      <c r="AI81" s="12">
        <f t="shared" ca="1" si="150"/>
        <v>1.742768890687135</v>
      </c>
      <c r="AJ81" s="12">
        <f t="shared" ca="1" si="150"/>
        <v>-0.34282800045332645</v>
      </c>
      <c r="AK81" s="13">
        <f t="shared" ca="1" si="150"/>
        <v>5.4869450721848685E-2</v>
      </c>
      <c r="AL81" s="13">
        <f t="shared" ca="1" si="150"/>
        <v>0.56640941356151031</v>
      </c>
      <c r="AM81" s="13">
        <f t="shared" ca="1" si="150"/>
        <v>0.16530278725315567</v>
      </c>
      <c r="AN81" s="13">
        <f t="shared" ca="1" si="150"/>
        <v>2.4816431278306437E-2</v>
      </c>
      <c r="AO81" s="13">
        <f t="shared" ca="1" si="150"/>
        <v>0.58761089726700011</v>
      </c>
      <c r="AP81" s="13">
        <f t="shared" ca="1" si="150"/>
        <v>0.78869971351717072</v>
      </c>
      <c r="AQ81" s="13">
        <f t="shared" ca="1" si="150"/>
        <v>0.71196111144084884</v>
      </c>
    </row>
    <row r="82" spans="2:43" x14ac:dyDescent="0.2">
      <c r="B82" t="str">
        <f t="shared" si="126"/>
        <v xml:space="preserve">   Other services</v>
      </c>
      <c r="C82" s="12"/>
      <c r="D82" s="12">
        <f t="shared" ref="D82:Y82" ca="1" si="151">C19/C$7*D51</f>
        <v>0.54093446428705183</v>
      </c>
      <c r="E82" s="12">
        <f t="shared" ca="1" si="151"/>
        <v>0.59151243223032357</v>
      </c>
      <c r="F82" s="12">
        <f t="shared" ca="1" si="151"/>
        <v>0.84927257957315039</v>
      </c>
      <c r="G82" s="12">
        <f t="shared" ca="1" si="151"/>
        <v>0.50723207694725192</v>
      </c>
      <c r="H82" s="12">
        <f t="shared" ca="1" si="151"/>
        <v>0.81443120009258096</v>
      </c>
      <c r="I82" s="12">
        <f t="shared" ca="1" si="151"/>
        <v>0.47220052545622732</v>
      </c>
      <c r="J82" s="12">
        <f t="shared" ca="1" si="151"/>
        <v>0.95058205186112854</v>
      </c>
      <c r="K82" s="12">
        <f t="shared" ca="1" si="151"/>
        <v>0.90581468325601433</v>
      </c>
      <c r="L82" s="12">
        <f t="shared" ca="1" si="151"/>
        <v>0.61176615840484561</v>
      </c>
      <c r="M82" s="12">
        <f t="shared" ca="1" si="151"/>
        <v>0.554626499356345</v>
      </c>
      <c r="N82" s="12">
        <f t="shared" ca="1" si="151"/>
        <v>0.1176318358800644</v>
      </c>
      <c r="O82" s="12">
        <f t="shared" ca="1" si="151"/>
        <v>0.16432092591269276</v>
      </c>
      <c r="P82" s="12">
        <f t="shared" ca="1" si="151"/>
        <v>0.41378374711707822</v>
      </c>
      <c r="Q82" s="12">
        <f t="shared" ca="1" si="151"/>
        <v>0.32930299603593832</v>
      </c>
      <c r="R82" s="12">
        <f t="shared" ca="1" si="151"/>
        <v>0.56868646994966843</v>
      </c>
      <c r="S82" s="12">
        <f t="shared" ca="1" si="151"/>
        <v>0.47035330630707051</v>
      </c>
      <c r="T82" s="12">
        <f t="shared" ca="1" si="151"/>
        <v>0.66362529350415689</v>
      </c>
      <c r="U82" s="12">
        <f t="shared" ca="1" si="151"/>
        <v>0.64307591460313696</v>
      </c>
      <c r="V82" s="12">
        <f t="shared" ca="1" si="151"/>
        <v>1.7861827599874654E-2</v>
      </c>
      <c r="W82" s="12">
        <f t="shared" ca="1" si="151"/>
        <v>0.37044441569743425</v>
      </c>
      <c r="X82" s="12">
        <f t="shared" ca="1" si="151"/>
        <v>0.76202865514175466</v>
      </c>
      <c r="Y82" s="12">
        <f t="shared" ca="1" si="151"/>
        <v>0.61274940541047385</v>
      </c>
      <c r="Z82" s="12">
        <f t="shared" ref="Z82:AQ82" ca="1" si="152">Y19/Y$7*Z51</f>
        <v>0.59311439287120982</v>
      </c>
      <c r="AA82" s="12">
        <f t="shared" ca="1" si="152"/>
        <v>0.66030040894235209</v>
      </c>
      <c r="AB82" s="12">
        <f t="shared" ca="1" si="152"/>
        <v>0.67011172128536356</v>
      </c>
      <c r="AC82" s="12">
        <f t="shared" ca="1" si="152"/>
        <v>0.99176754434168968</v>
      </c>
      <c r="AD82" s="12">
        <f t="shared" ca="1" si="152"/>
        <v>0.71268539451141277</v>
      </c>
      <c r="AE82" s="12">
        <f t="shared" ca="1" si="152"/>
        <v>0.78492081548673132</v>
      </c>
      <c r="AF82" s="12">
        <f t="shared" ca="1" si="152"/>
        <v>0.65149573166307861</v>
      </c>
      <c r="AG82" s="12">
        <f t="shared" ca="1" si="152"/>
        <v>-3.9158605110561857</v>
      </c>
      <c r="AH82" s="12">
        <f t="shared" ca="1" si="152"/>
        <v>0.63400981110119181</v>
      </c>
      <c r="AI82" s="12">
        <f t="shared" ca="1" si="152"/>
        <v>1.8853680439738323</v>
      </c>
      <c r="AJ82" s="12">
        <f t="shared" ca="1" si="152"/>
        <v>1.1394544973744829</v>
      </c>
      <c r="AK82" s="13">
        <f t="shared" ca="1" si="152"/>
        <v>0.54626515137366261</v>
      </c>
      <c r="AL82" s="13">
        <f t="shared" ca="1" si="152"/>
        <v>0.63099929362861573</v>
      </c>
      <c r="AM82" s="13">
        <f t="shared" ca="1" si="152"/>
        <v>0.36688123502887682</v>
      </c>
      <c r="AN82" s="13">
        <f t="shared" ca="1" si="152"/>
        <v>0.44699294140252832</v>
      </c>
      <c r="AO82" s="13">
        <f t="shared" ca="1" si="152"/>
        <v>0.28571628907817048</v>
      </c>
      <c r="AP82" s="13">
        <f t="shared" ca="1" si="152"/>
        <v>0.16171054568259566</v>
      </c>
      <c r="AQ82" s="13">
        <f t="shared" ca="1" si="152"/>
        <v>6.4322942336371425E-2</v>
      </c>
    </row>
    <row r="83" spans="2:43" x14ac:dyDescent="0.2">
      <c r="B83" t="str">
        <f t="shared" si="126"/>
        <v xml:space="preserve">      Leisure and Hospitality</v>
      </c>
      <c r="C83" s="12"/>
      <c r="D83" s="12">
        <f t="shared" ref="D83" ca="1" si="153">C20/C$7*D52</f>
        <v>8.9404446180777516E-2</v>
      </c>
      <c r="E83" s="12">
        <f t="shared" ref="E83" ca="1" si="154">D20/D$7*E52</f>
        <v>0.14582164890633845</v>
      </c>
      <c r="F83" s="12">
        <f t="shared" ref="F83" ca="1" si="155">E20/E$7*F52</f>
        <v>0.27398271914925254</v>
      </c>
      <c r="G83" s="12">
        <f t="shared" ref="G83" ca="1" si="156">F20/F$7*G52</f>
        <v>0.21122488506881321</v>
      </c>
      <c r="H83" s="12">
        <f t="shared" ref="H83" ca="1" si="157">G20/G$7*H52</f>
        <v>0.35296840643444133</v>
      </c>
      <c r="I83" s="12">
        <f t="shared" ref="I83" ca="1" si="158">H20/H$7*I52</f>
        <v>0.28545054320812063</v>
      </c>
      <c r="J83" s="12">
        <f t="shared" ref="J83" ca="1" si="159">I20/I$7*J52</f>
        <v>0.27169263829292106</v>
      </c>
      <c r="K83" s="12">
        <f t="shared" ref="K83" ca="1" si="160">J20/J$7*K52</f>
        <v>0.30085987693860516</v>
      </c>
      <c r="L83" s="12">
        <f t="shared" ref="L83" ca="1" si="161">K20/K$7*L52</f>
        <v>0.41422310019136904</v>
      </c>
      <c r="M83" s="12">
        <f t="shared" ref="M83" ca="1" si="162">L20/L$7*M52</f>
        <v>0.10587230356476808</v>
      </c>
      <c r="N83" s="12">
        <f t="shared" ref="N83" ca="1" si="163">M20/M$7*N52</f>
        <v>-5.9404077119430958E-2</v>
      </c>
      <c r="O83" s="12">
        <f t="shared" ref="O83" ca="1" si="164">N20/N$7*O52</f>
        <v>-0.16729775428067889</v>
      </c>
      <c r="P83" s="12">
        <f t="shared" ref="P83" ca="1" si="165">O20/O$7*P52</f>
        <v>0.16218349551682817</v>
      </c>
      <c r="Q83" s="12">
        <f t="shared" ref="Q83" ca="1" si="166">P20/P$7*Q52</f>
        <v>0.24542393100791587</v>
      </c>
      <c r="R83" s="12">
        <f t="shared" ref="R83" ca="1" si="167">Q20/Q$7*R52</f>
        <v>0.26954011645119846</v>
      </c>
      <c r="S83" s="12">
        <f t="shared" ref="S83" ca="1" si="168">R20/R$7*S52</f>
        <v>0.3001359333084736</v>
      </c>
      <c r="T83" s="12">
        <f t="shared" ref="T83" ca="1" si="169">S20/S$7*T52</f>
        <v>0.3216164723567132</v>
      </c>
      <c r="U83" s="12">
        <f t="shared" ref="U83" ca="1" si="170">T20/T$7*U52</f>
        <v>0.1152789864490673</v>
      </c>
      <c r="V83" s="12">
        <f t="shared" ref="V83" ca="1" si="171">U20/U$7*V52</f>
        <v>-0.43259113718441611</v>
      </c>
      <c r="W83" s="12">
        <f t="shared" ref="W83" ca="1" si="172">V20/V$7*W52</f>
        <v>-8.8201051356535196E-3</v>
      </c>
      <c r="X83" s="12">
        <f t="shared" ref="X83" ca="1" si="173">W20/W$7*X52</f>
        <v>0.21959792098055217</v>
      </c>
      <c r="Y83" s="12">
        <f t="shared" ref="Y83" ca="1" si="174">X20/X$7*Y52</f>
        <v>0.3216055674668748</v>
      </c>
      <c r="Z83" s="12">
        <f t="shared" ref="Z83" ca="1" si="175">Y20/Y$7*Z52</f>
        <v>0.40187924213795134</v>
      </c>
      <c r="AA83" s="12">
        <f t="shared" ref="AA83" ca="1" si="176">Z20/Z$7*AA52</f>
        <v>0.31516859855399842</v>
      </c>
      <c r="AB83" s="12">
        <f t="shared" ref="AB83" ca="1" si="177">AA20/AA$7*AB52</f>
        <v>0.40768279578601874</v>
      </c>
      <c r="AC83" s="12">
        <f t="shared" ref="AC83" ca="1" si="178">AB20/AB$7*AC52</f>
        <v>0.41868814536852278</v>
      </c>
      <c r="AD83" s="12">
        <f t="shared" ref="AD83" ca="1" si="179">AC20/AC$7*AD52</f>
        <v>0.31477783071947912</v>
      </c>
      <c r="AE83" s="12">
        <f t="shared" ref="AE83" ca="1" si="180">AD20/AD$7*AE52</f>
        <v>0.28241322346749881</v>
      </c>
      <c r="AF83" s="12">
        <f t="shared" ref="AF83" ca="1" si="181">AE20/AE$7*AF52</f>
        <v>0.12865468791565024</v>
      </c>
      <c r="AG83" s="12">
        <f t="shared" ref="AG83" ca="1" si="182">AF20/AF$7*AG52</f>
        <v>-2.8983794972613568</v>
      </c>
      <c r="AH83" s="12">
        <f t="shared" ref="AH83" ca="1" si="183">AG20/AG$7*AH52</f>
        <v>0.367163909593412</v>
      </c>
      <c r="AI83" s="12">
        <f t="shared" ref="AI83" ca="1" si="184">AH20/AH$7*AI52</f>
        <v>1.387504564159751</v>
      </c>
      <c r="AJ83" s="12">
        <f t="shared" ref="AJ83" ca="1" si="185">AI20/AI$7*AJ52</f>
        <v>0.72390540591590857</v>
      </c>
      <c r="AK83" s="13">
        <f t="shared" ref="AK83" ca="1" si="186">AJ20/AJ$7*AK52</f>
        <v>0.25336318473003017</v>
      </c>
      <c r="AL83" s="13">
        <f t="shared" ref="AL83" ca="1" si="187">AK20/AK$7*AL52</f>
        <v>0.17023675660300538</v>
      </c>
      <c r="AM83" s="13">
        <f t="shared" ref="AM83" ca="1" si="188">AL20/AL$7*AM52</f>
        <v>1.4260294941830362E-2</v>
      </c>
      <c r="AN83" s="13">
        <f t="shared" ref="AN83" ca="1" si="189">AM20/AM$7*AN52</f>
        <v>0.14777636606733241</v>
      </c>
      <c r="AO83" s="13">
        <f t="shared" ref="AO83" ca="1" si="190">AN20/AN$7*AO52</f>
        <v>6.9578368570584015E-4</v>
      </c>
      <c r="AP83" s="13">
        <f t="shared" ref="AP83:AQ83" ca="1" si="191">AO20/AO$7*AP52</f>
        <v>-3.3441217690687884E-2</v>
      </c>
      <c r="AQ83" s="13">
        <f t="shared" ca="1" si="191"/>
        <v>-9.0662237039700527E-2</v>
      </c>
    </row>
    <row r="84" spans="2:43" x14ac:dyDescent="0.2">
      <c r="B84" t="str">
        <f t="shared" ref="B84:B86" si="192">B53</f>
        <v xml:space="preserve">   Government</v>
      </c>
      <c r="C84" s="12"/>
      <c r="D84" s="12">
        <f t="shared" ref="D84:Y84" ca="1" si="193">C21/C$7*D53</f>
        <v>0.49961308159846285</v>
      </c>
      <c r="E84" s="12">
        <f t="shared" ca="1" si="193"/>
        <v>0.51523649280239214</v>
      </c>
      <c r="F84" s="12">
        <f t="shared" ca="1" si="193"/>
        <v>0.27841370652093722</v>
      </c>
      <c r="G84" s="12">
        <f t="shared" ca="1" si="193"/>
        <v>0.23168957981596325</v>
      </c>
      <c r="H84" s="12">
        <f t="shared" ca="1" si="193"/>
        <v>0.29148825367434417</v>
      </c>
      <c r="I84" s="12">
        <f t="shared" ca="1" si="193"/>
        <v>0.24000568060782343</v>
      </c>
      <c r="J84" s="12">
        <f t="shared" ca="1" si="193"/>
        <v>0.25116170844710872</v>
      </c>
      <c r="K84" s="12">
        <f t="shared" ca="1" si="193"/>
        <v>0.36879597818280857</v>
      </c>
      <c r="L84" s="12">
        <f t="shared" ca="1" si="193"/>
        <v>0.31236496080004827</v>
      </c>
      <c r="M84" s="12">
        <f t="shared" ca="1" si="193"/>
        <v>0.2267832866131663</v>
      </c>
      <c r="N84" s="12">
        <f t="shared" ca="1" si="193"/>
        <v>0.42582724588582666</v>
      </c>
      <c r="O84" s="12">
        <f t="shared" ca="1" si="193"/>
        <v>0.28220332928484892</v>
      </c>
      <c r="P84" s="12">
        <f t="shared" ca="1" si="193"/>
        <v>0.15971682638349155</v>
      </c>
      <c r="Q84" s="12">
        <f t="shared" ca="1" si="193"/>
        <v>-6.2132640761662107E-4</v>
      </c>
      <c r="R84" s="12">
        <f t="shared" ca="1" si="193"/>
        <v>-1.6036711733939397E-2</v>
      </c>
      <c r="S84" s="12">
        <f t="shared" ca="1" si="193"/>
        <v>5.2328309013702265E-2</v>
      </c>
      <c r="T84" s="12">
        <f t="shared" ca="1" si="193"/>
        <v>0.11536243030186245</v>
      </c>
      <c r="U84" s="12">
        <f t="shared" ca="1" si="193"/>
        <v>0.29441348990178967</v>
      </c>
      <c r="V84" s="12">
        <f t="shared" ca="1" si="193"/>
        <v>0.11331096883669306</v>
      </c>
      <c r="W84" s="12">
        <f t="shared" ca="1" si="193"/>
        <v>-2.8224336434090943E-2</v>
      </c>
      <c r="X84" s="12">
        <f t="shared" ca="1" si="193"/>
        <v>-0.26017579768347943</v>
      </c>
      <c r="Y84" s="12">
        <f t="shared" ca="1" si="193"/>
        <v>3.514814944993018E-2</v>
      </c>
      <c r="Z84" s="12">
        <f t="shared" ref="Z84:AQ84" ca="1" si="194">Y21/Y$7*Z53</f>
        <v>0.14613790623198539</v>
      </c>
      <c r="AA84" s="12">
        <f t="shared" ca="1" si="194"/>
        <v>0.19420600263010174</v>
      </c>
      <c r="AB84" s="12">
        <f t="shared" ca="1" si="194"/>
        <v>0.33694578088804994</v>
      </c>
      <c r="AC84" s="12">
        <f t="shared" ca="1" si="194"/>
        <v>0.30773578684586417</v>
      </c>
      <c r="AD84" s="12">
        <f t="shared" ca="1" si="194"/>
        <v>0.21137255299520302</v>
      </c>
      <c r="AE84" s="12">
        <f t="shared" ca="1" si="194"/>
        <v>-0.16321604858892158</v>
      </c>
      <c r="AF84" s="12">
        <f t="shared" ca="1" si="194"/>
        <v>-0.14800125752702598</v>
      </c>
      <c r="AG84" s="12">
        <f t="shared" ca="1" si="194"/>
        <v>-0.35680360678825052</v>
      </c>
      <c r="AH84" s="12">
        <f t="shared" ca="1" si="194"/>
        <v>-0.13241977067303337</v>
      </c>
      <c r="AI84" s="12">
        <f t="shared" ca="1" si="194"/>
        <v>-0.14407942131388468</v>
      </c>
      <c r="AJ84" s="12">
        <f t="shared" ca="1" si="194"/>
        <v>0.3706886781761165</v>
      </c>
      <c r="AK84" s="13">
        <f t="shared" ca="1" si="194"/>
        <v>0.28595287899445532</v>
      </c>
      <c r="AL84" s="13">
        <f t="shared" ca="1" si="194"/>
        <v>0.16142902460697595</v>
      </c>
      <c r="AM84" s="13">
        <f t="shared" ca="1" si="194"/>
        <v>8.6515923973202624E-2</v>
      </c>
      <c r="AN84" s="13">
        <f t="shared" ca="1" si="194"/>
        <v>8.5941548673954649E-2</v>
      </c>
      <c r="AO84" s="13">
        <f t="shared" ca="1" si="194"/>
        <v>9.5896791007885979E-2</v>
      </c>
      <c r="AP84" s="13">
        <f t="shared" ca="1" si="194"/>
        <v>9.0967098204095209E-2</v>
      </c>
      <c r="AQ84" s="13">
        <f t="shared" ca="1" si="194"/>
        <v>0.12074567551394476</v>
      </c>
    </row>
    <row r="85" spans="2:43" x14ac:dyDescent="0.2">
      <c r="B85" t="str">
        <f t="shared" si="192"/>
        <v xml:space="preserve">      State and local</v>
      </c>
      <c r="C85" s="12"/>
      <c r="D85" s="12">
        <f t="shared" ref="D85:Y85" ca="1" si="195">C22/C$7*D54</f>
        <v>0.52665980481281227</v>
      </c>
      <c r="E85" s="12">
        <f t="shared" ca="1" si="195"/>
        <v>0.48607216302112377</v>
      </c>
      <c r="F85" s="12">
        <f t="shared" ca="1" si="195"/>
        <v>0.22893434753710959</v>
      </c>
      <c r="G85" s="12">
        <f t="shared" ca="1" si="195"/>
        <v>0.23607487154749374</v>
      </c>
      <c r="H85" s="12">
        <f t="shared" ca="1" si="195"/>
        <v>0.32765304941557816</v>
      </c>
      <c r="I85" s="12">
        <f t="shared" ca="1" si="195"/>
        <v>0.26556841582049551</v>
      </c>
      <c r="J85" s="12">
        <f t="shared" ca="1" si="195"/>
        <v>0.23679005755503993</v>
      </c>
      <c r="K85" s="12">
        <f t="shared" ca="1" si="195"/>
        <v>0.30862400279508534</v>
      </c>
      <c r="L85" s="12">
        <f t="shared" ca="1" si="195"/>
        <v>0.26915241681585189</v>
      </c>
      <c r="M85" s="12">
        <f t="shared" ca="1" si="195"/>
        <v>0.16963630457536907</v>
      </c>
      <c r="N85" s="12">
        <f t="shared" ca="1" si="195"/>
        <v>0.44053122537083511</v>
      </c>
      <c r="O85" s="12">
        <f t="shared" ca="1" si="195"/>
        <v>0.2530304112786057</v>
      </c>
      <c r="P85" s="12">
        <f t="shared" ca="1" si="195"/>
        <v>0.10113343446676623</v>
      </c>
      <c r="Q85" s="12">
        <f t="shared" ca="1" si="195"/>
        <v>1.4911833782758259E-2</v>
      </c>
      <c r="R85" s="12">
        <f t="shared" ca="1" si="195"/>
        <v>2.0354287970000225E-2</v>
      </c>
      <c r="S85" s="12">
        <f t="shared" ca="1" si="195"/>
        <v>8.7213848356167606E-2</v>
      </c>
      <c r="T85" s="12">
        <f t="shared" ca="1" si="195"/>
        <v>0.117110345912499</v>
      </c>
      <c r="U85" s="12">
        <f t="shared" ca="1" si="195"/>
        <v>0.27746069777692317</v>
      </c>
      <c r="V85" s="12">
        <f t="shared" ca="1" si="195"/>
        <v>7.9820042086930054E-2</v>
      </c>
      <c r="W85" s="12">
        <f t="shared" ca="1" si="195"/>
        <v>-2.7048322416000869E-2</v>
      </c>
      <c r="X85" s="12">
        <f t="shared" ca="1" si="195"/>
        <v>-0.19095471389613217</v>
      </c>
      <c r="Y85" s="12">
        <f t="shared" ca="1" si="195"/>
        <v>6.3852471500706845E-2</v>
      </c>
      <c r="Z85" s="12">
        <f t="shared" ref="Z85:AQ85" ca="1" si="196">Y22/Y$7*Z54</f>
        <v>0.18267238278997858</v>
      </c>
      <c r="AA85" s="12">
        <f t="shared" ca="1" si="196"/>
        <v>0.21917534582540274</v>
      </c>
      <c r="AB85" s="12">
        <f t="shared" ca="1" si="196"/>
        <v>0.34396548465654742</v>
      </c>
      <c r="AC85" s="12">
        <f t="shared" ca="1" si="196"/>
        <v>0.2993620239384957</v>
      </c>
      <c r="AD85" s="12">
        <f t="shared" ca="1" si="196"/>
        <v>0.20833122129743206</v>
      </c>
      <c r="AE85" s="12">
        <f t="shared" ca="1" si="196"/>
        <v>-0.13156202704440101</v>
      </c>
      <c r="AF85" s="12">
        <f t="shared" ca="1" si="196"/>
        <v>-0.12526903823366192</v>
      </c>
      <c r="AG85" s="12">
        <f t="shared" ca="1" si="196"/>
        <v>-0.39508319903970274</v>
      </c>
      <c r="AH85" s="12">
        <f t="shared" ca="1" si="196"/>
        <v>-0.10332754832820061</v>
      </c>
      <c r="AI85" s="12">
        <f t="shared" ca="1" si="196"/>
        <v>-9.9177957822229226E-2</v>
      </c>
      <c r="AJ85" s="12">
        <f t="shared" ca="1" si="196"/>
        <v>0.35510558724642072</v>
      </c>
      <c r="AK85" s="13">
        <f t="shared" ca="1" si="196"/>
        <v>0.26482500046691598</v>
      </c>
      <c r="AL85" s="13">
        <f t="shared" ca="1" si="196"/>
        <v>0.16100380136593451</v>
      </c>
      <c r="AM85" s="13">
        <f t="shared" ca="1" si="196"/>
        <v>8.6514555028695372E-2</v>
      </c>
      <c r="AN85" s="13">
        <f t="shared" ca="1" si="196"/>
        <v>8.5941548673954676E-2</v>
      </c>
      <c r="AO85" s="13">
        <f t="shared" ca="1" si="196"/>
        <v>9.589813942588056E-2</v>
      </c>
      <c r="AP85" s="13">
        <f t="shared" ca="1" si="196"/>
        <v>9.0968431426505222E-2</v>
      </c>
      <c r="AQ85" s="13">
        <f t="shared" ca="1" si="196"/>
        <v>8.9987106721784074E-2</v>
      </c>
    </row>
    <row r="86" spans="2:43" x14ac:dyDescent="0.2">
      <c r="B86" t="str">
        <f t="shared" si="192"/>
        <v xml:space="preserve">      Federal</v>
      </c>
      <c r="C86" s="12"/>
      <c r="D86" s="12">
        <f t="shared" ref="D86:Y86" ca="1" si="197">C23/C$7*D55</f>
        <v>-2.7046723214352916E-2</v>
      </c>
      <c r="E86" s="12">
        <f t="shared" ca="1" si="197"/>
        <v>2.9164329781267269E-2</v>
      </c>
      <c r="F86" s="12">
        <f t="shared" ca="1" si="197"/>
        <v>4.9479358983826986E-2</v>
      </c>
      <c r="G86" s="12">
        <f t="shared" ca="1" si="197"/>
        <v>-4.3852917315321937E-3</v>
      </c>
      <c r="H86" s="12">
        <f t="shared" ca="1" si="197"/>
        <v>-3.6164795741233699E-2</v>
      </c>
      <c r="I86" s="12">
        <f t="shared" ca="1" si="197"/>
        <v>-2.5562735212667838E-2</v>
      </c>
      <c r="J86" s="12">
        <f t="shared" ca="1" si="197"/>
        <v>1.4371650892068584E-2</v>
      </c>
      <c r="K86" s="12">
        <f t="shared" ca="1" si="197"/>
        <v>6.0171975387721205E-2</v>
      </c>
      <c r="L86" s="12">
        <f t="shared" ca="1" si="197"/>
        <v>4.321254398419639E-2</v>
      </c>
      <c r="M86" s="12">
        <f t="shared" ca="1" si="197"/>
        <v>5.7146982037801476E-2</v>
      </c>
      <c r="N86" s="12">
        <f t="shared" ca="1" si="197"/>
        <v>-1.4703979485007951E-2</v>
      </c>
      <c r="O86" s="12">
        <f t="shared" ca="1" si="197"/>
        <v>2.9172918006239359E-2</v>
      </c>
      <c r="P86" s="12">
        <f t="shared" ca="1" si="197"/>
        <v>5.858339191672516E-2</v>
      </c>
      <c r="Q86" s="12">
        <f t="shared" ca="1" si="197"/>
        <v>-1.5533160190374411E-2</v>
      </c>
      <c r="R86" s="12">
        <f t="shared" ca="1" si="197"/>
        <v>-3.6390999703937915E-2</v>
      </c>
      <c r="S86" s="12">
        <f t="shared" ca="1" si="197"/>
        <v>-3.488553934246745E-2</v>
      </c>
      <c r="T86" s="12">
        <f t="shared" ca="1" si="197"/>
        <v>-1.7479156106342967E-3</v>
      </c>
      <c r="U86" s="12">
        <f t="shared" ca="1" si="197"/>
        <v>1.6952792124862764E-2</v>
      </c>
      <c r="V86" s="12">
        <f t="shared" ca="1" si="197"/>
        <v>3.3490926749761452E-2</v>
      </c>
      <c r="W86" s="12">
        <f t="shared" ca="1" si="197"/>
        <v>-1.1760140180872279E-3</v>
      </c>
      <c r="X86" s="12">
        <f t="shared" ca="1" si="197"/>
        <v>-6.9221083787348023E-2</v>
      </c>
      <c r="Y86" s="12">
        <f t="shared" ca="1" si="197"/>
        <v>-2.8704322050777546E-2</v>
      </c>
      <c r="Z86" s="12">
        <f t="shared" ref="Z86:AQ86" ca="1" si="198">Y23/Y$7*Z55</f>
        <v>-3.6534476557995466E-2</v>
      </c>
      <c r="AA86" s="12">
        <f t="shared" ca="1" si="198"/>
        <v>-2.4969343195299143E-2</v>
      </c>
      <c r="AB86" s="12">
        <f t="shared" ca="1" si="198"/>
        <v>-7.0197037685010635E-3</v>
      </c>
      <c r="AC86" s="12">
        <f t="shared" ca="1" si="198"/>
        <v>8.3737629073703974E-3</v>
      </c>
      <c r="AD86" s="12">
        <f t="shared" ca="1" si="198"/>
        <v>3.0413316977726001E-3</v>
      </c>
      <c r="AE86" s="12">
        <f t="shared" ca="1" si="198"/>
        <v>-3.1654021544518261E-2</v>
      </c>
      <c r="AF86" s="12">
        <f t="shared" ca="1" si="198"/>
        <v>-2.2732219293366503E-2</v>
      </c>
      <c r="AG86" s="12">
        <f t="shared" ca="1" si="198"/>
        <v>3.8279592251454567E-2</v>
      </c>
      <c r="AH86" s="12">
        <f t="shared" ca="1" si="198"/>
        <v>-2.9092222344833392E-2</v>
      </c>
      <c r="AI86" s="12">
        <f t="shared" ca="1" si="198"/>
        <v>-4.4901463491656135E-2</v>
      </c>
      <c r="AJ86" s="12">
        <f t="shared" ca="1" si="198"/>
        <v>1.5583090929696718E-2</v>
      </c>
      <c r="AK86" s="13">
        <f t="shared" ca="1" si="198"/>
        <v>2.1128018601871319E-2</v>
      </c>
      <c r="AL86" s="13">
        <f t="shared" ca="1" si="198"/>
        <v>4.2466678750983461E-4</v>
      </c>
      <c r="AM86" s="13">
        <f t="shared" ca="1" si="198"/>
        <v>1.3689445097919491E-7</v>
      </c>
      <c r="AN86" s="13">
        <f t="shared" ca="1" si="198"/>
        <v>0</v>
      </c>
      <c r="AO86" s="13">
        <f t="shared" ca="1" si="198"/>
        <v>0</v>
      </c>
      <c r="AP86" s="13">
        <f t="shared" ca="1" si="198"/>
        <v>0</v>
      </c>
      <c r="AQ86" s="13">
        <f t="shared" ca="1" si="198"/>
        <v>3.0756594726903289E-2</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328</v>
      </c>
      <c r="FH4" s="15" t="s">
        <v>329</v>
      </c>
      <c r="FI4" s="15" t="s">
        <v>330</v>
      </c>
      <c r="FJ4" s="15" t="s">
        <v>331</v>
      </c>
    </row>
    <row r="5" spans="1:166" x14ac:dyDescent="0.2">
      <c r="A5" t="s">
        <v>261</v>
      </c>
      <c r="B5" t="s">
        <v>14</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3.1679881120000002</v>
      </c>
      <c r="DP5" s="48">
        <v>2.7833833870000002</v>
      </c>
      <c r="DQ5" s="48">
        <v>2.5277861650000002</v>
      </c>
      <c r="DR5" s="48">
        <v>2.4100467299999999</v>
      </c>
      <c r="DS5" s="49">
        <v>3.4391174690000001</v>
      </c>
      <c r="DT5" s="49">
        <v>13.954791139999999</v>
      </c>
      <c r="DU5" s="49">
        <v>8.6713827030000008</v>
      </c>
      <c r="DV5" s="49">
        <v>6.3778692570000004</v>
      </c>
      <c r="DW5" s="49">
        <v>5.518041395</v>
      </c>
      <c r="DX5" s="49">
        <v>4.7899577630000003</v>
      </c>
      <c r="DY5" s="49">
        <v>4.0118618389999998</v>
      </c>
      <c r="DZ5" s="49">
        <v>3.301282601</v>
      </c>
      <c r="EA5" s="49">
        <v>2.9622362089999998</v>
      </c>
      <c r="EB5" s="49">
        <v>2.9030007530000002</v>
      </c>
      <c r="EC5" s="49">
        <v>3.1547683719999999</v>
      </c>
      <c r="ED5" s="49">
        <v>3.278628941</v>
      </c>
      <c r="EE5" s="49">
        <v>3.2214636149999998</v>
      </c>
      <c r="EF5" s="49">
        <v>3.2683764239999999</v>
      </c>
      <c r="EG5" s="49">
        <v>3.4588280390000001</v>
      </c>
      <c r="EH5" s="49">
        <v>3.6572432080000001</v>
      </c>
      <c r="EI5" s="49">
        <v>3.9364884400000002</v>
      </c>
      <c r="EJ5" s="50">
        <v>4.263204</v>
      </c>
      <c r="EK5" s="50">
        <v>4.3813120000000003</v>
      </c>
      <c r="EL5" s="50">
        <v>4.415025</v>
      </c>
      <c r="EM5" s="50">
        <v>4.4825790000000003</v>
      </c>
      <c r="EN5" s="50">
        <v>4.531015</v>
      </c>
      <c r="EO5" s="50">
        <v>4.5344490000000004</v>
      </c>
      <c r="EP5" s="50">
        <v>4.5324470000000003</v>
      </c>
      <c r="EQ5" s="50">
        <v>4.5237939999999996</v>
      </c>
      <c r="ER5" s="50">
        <v>4.521992</v>
      </c>
      <c r="ES5" s="50">
        <v>4.5277820000000002</v>
      </c>
      <c r="ET5" s="50">
        <v>4.5521929999999999</v>
      </c>
      <c r="EU5" s="50">
        <v>4.5663809999999998</v>
      </c>
      <c r="EV5" s="50">
        <v>4.5691740000000003</v>
      </c>
      <c r="EW5" s="50">
        <v>4.5571409999999997</v>
      </c>
      <c r="EX5" s="50">
        <v>4.5305850000000003</v>
      </c>
      <c r="EY5" s="50">
        <v>4.4948240000000004</v>
      </c>
      <c r="EZ5" s="50">
        <v>4.454847</v>
      </c>
      <c r="FA5" s="50">
        <v>4.4076680000000001</v>
      </c>
      <c r="FB5" s="50">
        <v>4.353847</v>
      </c>
      <c r="FC5" s="50">
        <v>4.309056</v>
      </c>
      <c r="FD5" s="50">
        <v>4.2611239999999997</v>
      </c>
      <c r="FE5" s="50">
        <v>4.2236190000000002</v>
      </c>
      <c r="FF5" s="50">
        <v>4.1946630000000003</v>
      </c>
      <c r="FG5" s="50">
        <v>4.1611120000000001</v>
      </c>
      <c r="FH5" s="50">
        <v>4.1464809999999996</v>
      </c>
      <c r="FI5" s="50">
        <v>4.1173539999999997</v>
      </c>
      <c r="FJ5" s="50">
        <v>4.1173770000000003</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
        <v>262</v>
      </c>
      <c r="B7" t="s">
        <v>0</v>
      </c>
      <c r="C7" s="48">
        <v>1098.5333333333333</v>
      </c>
      <c r="D7" s="48">
        <v>1108.0333333333333</v>
      </c>
      <c r="E7" s="48">
        <v>1118.0333333333333</v>
      </c>
      <c r="F7" s="48">
        <v>1112.1666666666667</v>
      </c>
      <c r="G7" s="48">
        <v>1109.3666666666668</v>
      </c>
      <c r="H7" s="48">
        <v>1112.6333333333334</v>
      </c>
      <c r="I7" s="48">
        <v>1117.2333333333333</v>
      </c>
      <c r="J7" s="48">
        <v>1118.2666666666664</v>
      </c>
      <c r="K7" s="48">
        <v>1127.6333333333332</v>
      </c>
      <c r="L7" s="48">
        <v>1129.0666666666666</v>
      </c>
      <c r="M7" s="48">
        <v>1126.2666666666669</v>
      </c>
      <c r="N7" s="48">
        <v>1130.6999999999998</v>
      </c>
      <c r="O7" s="48">
        <v>1133.6333333333332</v>
      </c>
      <c r="P7" s="48">
        <v>1137.2333333333333</v>
      </c>
      <c r="Q7" s="48">
        <v>1152.2333333333333</v>
      </c>
      <c r="R7" s="48">
        <v>1137.5999999999999</v>
      </c>
      <c r="S7" s="48">
        <v>1143.8000000000002</v>
      </c>
      <c r="T7" s="48">
        <v>1148.5333333333333</v>
      </c>
      <c r="U7" s="48">
        <v>1151.9333333333334</v>
      </c>
      <c r="V7" s="48">
        <v>1164.2666666666667</v>
      </c>
      <c r="W7" s="48">
        <v>1174.1666666666667</v>
      </c>
      <c r="X7" s="48">
        <v>1174.1333333333332</v>
      </c>
      <c r="Y7" s="48">
        <v>1176.3666666666666</v>
      </c>
      <c r="Z7" s="48">
        <v>1169.6666666666665</v>
      </c>
      <c r="AA7" s="48">
        <v>1198.7333333333333</v>
      </c>
      <c r="AB7" s="48">
        <v>1207.6333333333332</v>
      </c>
      <c r="AC7" s="48">
        <v>1221.4000000000001</v>
      </c>
      <c r="AD7" s="48">
        <v>1242.9333333333334</v>
      </c>
      <c r="AE7" s="48">
        <v>1257.4666666666667</v>
      </c>
      <c r="AF7" s="48">
        <v>1281.8333333333333</v>
      </c>
      <c r="AG7" s="48">
        <v>1295.7666666666664</v>
      </c>
      <c r="AH7" s="48">
        <v>1316.8333333333335</v>
      </c>
      <c r="AI7" s="48">
        <v>1327.8666666666668</v>
      </c>
      <c r="AJ7" s="48">
        <v>1345.6333333333334</v>
      </c>
      <c r="AK7" s="48">
        <v>1357.5</v>
      </c>
      <c r="AL7" s="48">
        <v>1368.6666666666667</v>
      </c>
      <c r="AM7" s="48">
        <v>1373.5</v>
      </c>
      <c r="AN7" s="48">
        <v>1378.3</v>
      </c>
      <c r="AO7" s="48">
        <v>1389.8</v>
      </c>
      <c r="AP7" s="48">
        <v>1399.6666666666665</v>
      </c>
      <c r="AQ7" s="48">
        <v>1405.833333333333</v>
      </c>
      <c r="AR7" s="48">
        <v>1413.6666666666667</v>
      </c>
      <c r="AS7" s="48">
        <v>1420.2</v>
      </c>
      <c r="AT7" s="48">
        <v>1427.7</v>
      </c>
      <c r="AU7" s="48">
        <v>1420.0333333333333</v>
      </c>
      <c r="AV7" s="48">
        <v>1410.2333333333333</v>
      </c>
      <c r="AW7" s="48">
        <v>1395.7333333333333</v>
      </c>
      <c r="AX7" s="48">
        <v>1372.8000000000002</v>
      </c>
      <c r="AY7" s="48">
        <v>1356.6333333333332</v>
      </c>
      <c r="AZ7" s="48">
        <v>1348.5</v>
      </c>
      <c r="BA7" s="48">
        <v>1352.7333333333331</v>
      </c>
      <c r="BB7" s="48">
        <v>1347.5333333333333</v>
      </c>
      <c r="BC7" s="48">
        <v>1344.3333333333335</v>
      </c>
      <c r="BD7" s="48">
        <v>1339.5333333333333</v>
      </c>
      <c r="BE7" s="48">
        <v>1339.0333333333333</v>
      </c>
      <c r="BF7" s="48">
        <v>1341.9666666666667</v>
      </c>
      <c r="BG7" s="48">
        <v>1342.2</v>
      </c>
      <c r="BH7" s="48">
        <v>1348.2666666666664</v>
      </c>
      <c r="BI7" s="48">
        <v>1352.2333333333333</v>
      </c>
      <c r="BJ7" s="48">
        <v>1361.5666666666666</v>
      </c>
      <c r="BK7" s="48">
        <v>1368</v>
      </c>
      <c r="BL7" s="48">
        <v>1380.1999999999998</v>
      </c>
      <c r="BM7" s="48">
        <v>1389.0666666666666</v>
      </c>
      <c r="BN7" s="48">
        <v>1404.6666666666667</v>
      </c>
      <c r="BO7" s="48">
        <v>1415.6666666666665</v>
      </c>
      <c r="BP7" s="48">
        <v>1426.2333333333333</v>
      </c>
      <c r="BQ7" s="48">
        <v>1435.4</v>
      </c>
      <c r="BR7" s="48">
        <v>1443.8000000000002</v>
      </c>
      <c r="BS7" s="48">
        <v>1459.6333333333332</v>
      </c>
      <c r="BT7" s="48">
        <v>1470.2</v>
      </c>
      <c r="BU7" s="48">
        <v>1479.9333333333334</v>
      </c>
      <c r="BV7" s="48">
        <v>1488.9666666666667</v>
      </c>
      <c r="BW7" s="48">
        <v>1498.6333333333332</v>
      </c>
      <c r="BX7" s="48">
        <v>1498.0333333333333</v>
      </c>
      <c r="BY7" s="48">
        <v>1501.0333333333333</v>
      </c>
      <c r="BZ7" s="48">
        <v>1474.0666666666671</v>
      </c>
      <c r="CA7" s="48">
        <v>1451.1666666666667</v>
      </c>
      <c r="CB7" s="48">
        <v>1419.8333333333335</v>
      </c>
      <c r="CC7" s="48">
        <v>1403.7333333333331</v>
      </c>
      <c r="CD7" s="48">
        <v>1394.1333333333334</v>
      </c>
      <c r="CE7" s="48">
        <v>1388.5</v>
      </c>
      <c r="CF7" s="48">
        <v>1394.8</v>
      </c>
      <c r="CG7" s="48">
        <v>1397.1666666666665</v>
      </c>
      <c r="CH7" s="48">
        <v>1405.5</v>
      </c>
      <c r="CI7" s="48">
        <v>1409.6000000000001</v>
      </c>
      <c r="CJ7" s="48">
        <v>1419.4</v>
      </c>
      <c r="CK7" s="48">
        <v>1426.6</v>
      </c>
      <c r="CL7" s="48">
        <v>1434.6000000000001</v>
      </c>
      <c r="CM7" s="48">
        <v>1443.2666666666669</v>
      </c>
      <c r="CN7" s="48">
        <v>1456.5333333333331</v>
      </c>
      <c r="CO7" s="48">
        <v>1462.9666666666667</v>
      </c>
      <c r="CP7" s="48">
        <v>1476.4666666666667</v>
      </c>
      <c r="CQ7" s="48">
        <v>1486.666666666667</v>
      </c>
      <c r="CR7" s="48">
        <v>1496.3333333333335</v>
      </c>
      <c r="CS7" s="48">
        <v>1505.8666666666666</v>
      </c>
      <c r="CT7" s="48">
        <v>1518.5</v>
      </c>
      <c r="CU7" s="48">
        <v>1528.5333333333335</v>
      </c>
      <c r="CV7" s="48">
        <v>1533.3</v>
      </c>
      <c r="CW7" s="48">
        <v>1550.8333333333335</v>
      </c>
      <c r="CX7" s="48">
        <v>1560.4333333333332</v>
      </c>
      <c r="CY7" s="48">
        <v>1572.0333333333335</v>
      </c>
      <c r="CZ7" s="48">
        <v>1585.1</v>
      </c>
      <c r="DA7" s="48">
        <v>1600.7666666666669</v>
      </c>
      <c r="DB7" s="48">
        <v>1611.1999999999998</v>
      </c>
      <c r="DC7" s="48">
        <v>1624.6</v>
      </c>
      <c r="DD7" s="48">
        <v>1640.6666666666665</v>
      </c>
      <c r="DE7" s="48">
        <v>1651.6666666666667</v>
      </c>
      <c r="DF7" s="48">
        <v>1659.1333333333332</v>
      </c>
      <c r="DG7" s="48">
        <v>1668.8333333333333</v>
      </c>
      <c r="DH7" s="48">
        <v>1683.2999999999997</v>
      </c>
      <c r="DI7" s="48">
        <v>1690.0333333333333</v>
      </c>
      <c r="DJ7" s="48">
        <v>1697.3666666666666</v>
      </c>
      <c r="DK7" s="48">
        <v>1710.2333333333336</v>
      </c>
      <c r="DL7" s="48">
        <v>1718</v>
      </c>
      <c r="DM7" s="48">
        <v>1726.4666666666665</v>
      </c>
      <c r="DN7" s="48">
        <v>1737.1333333333334</v>
      </c>
      <c r="DO7" s="48">
        <v>1743.5333333333333</v>
      </c>
      <c r="DP7" s="48">
        <v>1758.4666666666667</v>
      </c>
      <c r="DQ7" s="48">
        <v>1773.1000000000001</v>
      </c>
      <c r="DR7" s="48">
        <v>1778.2666666666667</v>
      </c>
      <c r="DS7" s="49">
        <v>1782.2666666666667</v>
      </c>
      <c r="DT7" s="49">
        <v>1582.3666666666663</v>
      </c>
      <c r="DU7" s="49">
        <v>1634.2666666666669</v>
      </c>
      <c r="DV7" s="49">
        <v>1646.6333333333334</v>
      </c>
      <c r="DW7" s="49">
        <v>1645.2666666666667</v>
      </c>
      <c r="DX7" s="49">
        <v>1669.4333333333332</v>
      </c>
      <c r="DY7" s="49">
        <v>1705.2333333333333</v>
      </c>
      <c r="DZ7" s="49">
        <v>1735.6000000000001</v>
      </c>
      <c r="EA7" s="49">
        <v>1742.1333333333332</v>
      </c>
      <c r="EB7" s="49">
        <v>1758.7</v>
      </c>
      <c r="EC7" s="49">
        <v>1781.1666666666665</v>
      </c>
      <c r="ED7" s="49">
        <v>1776.9333333333334</v>
      </c>
      <c r="EE7" s="49">
        <v>1780.7333333333333</v>
      </c>
      <c r="EF7" s="49">
        <v>1789.4</v>
      </c>
      <c r="EG7" s="49">
        <v>1784.3999999999999</v>
      </c>
      <c r="EH7" s="49">
        <v>1784.5333333333333</v>
      </c>
      <c r="EI7" s="49">
        <v>1782.8</v>
      </c>
      <c r="EJ7" s="50">
        <v>1795.9449999999999</v>
      </c>
      <c r="EK7" s="50">
        <v>1801.933</v>
      </c>
      <c r="EL7" s="50">
        <v>1807.703</v>
      </c>
      <c r="EM7" s="50">
        <v>1816.7080000000001</v>
      </c>
      <c r="EN7" s="50">
        <v>1824.8219999999999</v>
      </c>
      <c r="EO7" s="50">
        <v>1829.1489999999999</v>
      </c>
      <c r="EP7" s="50">
        <v>1834.2190000000001</v>
      </c>
      <c r="EQ7" s="50">
        <v>1839.452</v>
      </c>
      <c r="ER7" s="50">
        <v>1841.723</v>
      </c>
      <c r="ES7" s="50">
        <v>1842.992</v>
      </c>
      <c r="ET7" s="50">
        <v>1845.144</v>
      </c>
      <c r="EU7" s="50">
        <v>1848.5550000000001</v>
      </c>
      <c r="EV7" s="50">
        <v>1851.739</v>
      </c>
      <c r="EW7" s="50">
        <v>1855.5170000000001</v>
      </c>
      <c r="EX7" s="50">
        <v>1860.287</v>
      </c>
      <c r="EY7" s="50">
        <v>1865.9469999999999</v>
      </c>
      <c r="EZ7" s="50">
        <v>1871.7329999999999</v>
      </c>
      <c r="FA7" s="50">
        <v>1878.2190000000001</v>
      </c>
      <c r="FB7" s="50">
        <v>1884.7249999999999</v>
      </c>
      <c r="FC7" s="50">
        <v>1890.5709999999999</v>
      </c>
      <c r="FD7" s="50">
        <v>1897.087</v>
      </c>
      <c r="FE7" s="50">
        <v>1902.799</v>
      </c>
      <c r="FF7" s="50">
        <v>1908.076</v>
      </c>
      <c r="FG7" s="50">
        <v>1913.038</v>
      </c>
      <c r="FH7" s="50">
        <v>1917.009</v>
      </c>
      <c r="FI7" s="50">
        <v>1926.0989999999999</v>
      </c>
      <c r="FJ7" s="50">
        <v>1929.152</v>
      </c>
    </row>
    <row r="8" spans="1:166" x14ac:dyDescent="0.2">
      <c r="A8" t="s">
        <v>263</v>
      </c>
      <c r="B8" t="s">
        <v>319</v>
      </c>
      <c r="C8" s="48">
        <v>277.5</v>
      </c>
      <c r="D8" s="48">
        <v>278.06666666666661</v>
      </c>
      <c r="E8" s="48">
        <v>279.39999999999998</v>
      </c>
      <c r="F8" s="48">
        <v>273.5</v>
      </c>
      <c r="G8" s="48">
        <v>271.06666666666666</v>
      </c>
      <c r="H8" s="48">
        <v>269.56666666666666</v>
      </c>
      <c r="I8" s="48">
        <v>271.70000000000005</v>
      </c>
      <c r="J8" s="48">
        <v>270.16666666666663</v>
      </c>
      <c r="K8" s="48">
        <v>270.2</v>
      </c>
      <c r="L8" s="48">
        <v>270.23333333333335</v>
      </c>
      <c r="M8" s="48">
        <v>267.93333333333339</v>
      </c>
      <c r="N8" s="48">
        <v>264.09999999999997</v>
      </c>
      <c r="O8" s="48">
        <v>259.09999999999997</v>
      </c>
      <c r="P8" s="48">
        <v>255.16666666666669</v>
      </c>
      <c r="Q8" s="48">
        <v>256.5333333333333</v>
      </c>
      <c r="R8" s="48">
        <v>248.46666666666667</v>
      </c>
      <c r="S8" s="48">
        <v>245.03333333333333</v>
      </c>
      <c r="T8" s="48">
        <v>243.56666666666669</v>
      </c>
      <c r="U8" s="48">
        <v>242.96666666666664</v>
      </c>
      <c r="V8" s="48">
        <v>243.33333333333334</v>
      </c>
      <c r="W8" s="48">
        <v>246.46666666666664</v>
      </c>
      <c r="X8" s="48">
        <v>243.93333333333331</v>
      </c>
      <c r="Y8" s="48">
        <v>239.5</v>
      </c>
      <c r="Z8" s="48">
        <v>222.63333333333333</v>
      </c>
      <c r="AA8" s="48">
        <v>240.76666666666665</v>
      </c>
      <c r="AB8" s="48">
        <v>245.06666666666666</v>
      </c>
      <c r="AC8" s="48">
        <v>250.43333333333334</v>
      </c>
      <c r="AD8" s="48">
        <v>258.43333333333334</v>
      </c>
      <c r="AE8" s="48">
        <v>266.86666666666667</v>
      </c>
      <c r="AF8" s="48">
        <v>273.2</v>
      </c>
      <c r="AG8" s="48">
        <v>280</v>
      </c>
      <c r="AH8" s="48">
        <v>288.89999999999998</v>
      </c>
      <c r="AI8" s="48">
        <v>289.36666666666667</v>
      </c>
      <c r="AJ8" s="48">
        <v>293.46666666666664</v>
      </c>
      <c r="AK8" s="48">
        <v>295.10000000000002</v>
      </c>
      <c r="AL8" s="48">
        <v>294.66666666666669</v>
      </c>
      <c r="AM8" s="48">
        <v>288.83333333333326</v>
      </c>
      <c r="AN8" s="48">
        <v>286.0333333333333</v>
      </c>
      <c r="AO8" s="48">
        <v>282.4666666666667</v>
      </c>
      <c r="AP8" s="48">
        <v>280.63333333333333</v>
      </c>
      <c r="AQ8" s="48">
        <v>274.63333333333333</v>
      </c>
      <c r="AR8" s="48">
        <v>277.03333333333336</v>
      </c>
      <c r="AS8" s="48">
        <v>275.4666666666667</v>
      </c>
      <c r="AT8" s="48">
        <v>275.43333333333334</v>
      </c>
      <c r="AU8" s="48">
        <v>272.83333333333331</v>
      </c>
      <c r="AV8" s="48">
        <v>269.23333333333335</v>
      </c>
      <c r="AW8" s="48">
        <v>266.4666666666667</v>
      </c>
      <c r="AX8" s="48">
        <v>257.36666666666667</v>
      </c>
      <c r="AY8" s="48">
        <v>248.56666666666666</v>
      </c>
      <c r="AZ8" s="48">
        <v>243.03333333333336</v>
      </c>
      <c r="BA8" s="48">
        <v>239.13333333333333</v>
      </c>
      <c r="BB8" s="48">
        <v>233.96666666666664</v>
      </c>
      <c r="BC8" s="48">
        <v>228.46666666666664</v>
      </c>
      <c r="BD8" s="48">
        <v>225.10000000000002</v>
      </c>
      <c r="BE8" s="48">
        <v>222.8</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262.06666666666672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244.56666666666666</v>
      </c>
      <c r="CU8" s="48">
        <v>245.40000000000003</v>
      </c>
      <c r="CV8" s="48">
        <v>246.53333333333336</v>
      </c>
      <c r="CW8" s="48">
        <v>250.16666666666669</v>
      </c>
      <c r="CX8" s="48">
        <v>253.3</v>
      </c>
      <c r="CY8" s="48">
        <v>256.2</v>
      </c>
      <c r="CZ8" s="48">
        <v>257.13333333333333</v>
      </c>
      <c r="DA8" s="48">
        <v>259.13333333333333</v>
      </c>
      <c r="DB8" s="48">
        <v>259.63333333333333</v>
      </c>
      <c r="DC8" s="48">
        <v>261.43333333333334</v>
      </c>
      <c r="DD8" s="48">
        <v>262.63333333333333</v>
      </c>
      <c r="DE8" s="48">
        <v>262.23333333333335</v>
      </c>
      <c r="DF8" s="48">
        <v>260.66666666666663</v>
      </c>
      <c r="DG8" s="48">
        <v>260.3</v>
      </c>
      <c r="DH8" s="48">
        <v>260.13333333333333</v>
      </c>
      <c r="DI8" s="48">
        <v>257.89999999999998</v>
      </c>
      <c r="DJ8" s="48">
        <v>258.26666666666665</v>
      </c>
      <c r="DK8" s="48">
        <v>260.79999999999995</v>
      </c>
      <c r="DL8" s="48">
        <v>262.76666666666665</v>
      </c>
      <c r="DM8" s="48">
        <v>264.83333333333331</v>
      </c>
      <c r="DN8" s="48">
        <v>268.66666666666669</v>
      </c>
      <c r="DO8" s="48">
        <v>268.86666666666667</v>
      </c>
      <c r="DP8" s="48">
        <v>271.46666666666664</v>
      </c>
      <c r="DQ8" s="48">
        <v>271.73333333333335</v>
      </c>
      <c r="DR8" s="48">
        <v>271.73333333333335</v>
      </c>
      <c r="DS8" s="49">
        <v>271.23333333333329</v>
      </c>
      <c r="DT8" s="49">
        <v>246</v>
      </c>
      <c r="DU8" s="49">
        <v>247.63333333333333</v>
      </c>
      <c r="DV8" s="49">
        <v>245.7</v>
      </c>
      <c r="DW8" s="49">
        <v>243.26666666666671</v>
      </c>
      <c r="DX8" s="49">
        <v>243.03333333333333</v>
      </c>
      <c r="DY8" s="49">
        <v>243.06666666666666</v>
      </c>
      <c r="DZ8" s="49">
        <v>245.99999999999997</v>
      </c>
      <c r="EA8" s="49">
        <v>245.39999999999998</v>
      </c>
      <c r="EB8" s="49">
        <v>247.76666666666671</v>
      </c>
      <c r="EC8" s="49">
        <v>251.7</v>
      </c>
      <c r="ED8" s="49">
        <v>252.86666666666667</v>
      </c>
      <c r="EE8" s="49">
        <v>252.73333333333335</v>
      </c>
      <c r="EF8" s="49">
        <v>253.23333333333332</v>
      </c>
      <c r="EG8" s="49">
        <v>253.06666666666666</v>
      </c>
      <c r="EH8" s="49">
        <v>255.03333333333336</v>
      </c>
      <c r="EI8" s="49">
        <v>256.76666666666665</v>
      </c>
      <c r="EJ8" s="50">
        <v>257.26499999999999</v>
      </c>
      <c r="EK8" s="50">
        <v>257.05590000000001</v>
      </c>
      <c r="EL8" s="50">
        <v>257.12830000000002</v>
      </c>
      <c r="EM8" s="50">
        <v>256.72570000000002</v>
      </c>
      <c r="EN8" s="50">
        <v>256.93040000000002</v>
      </c>
      <c r="EO8" s="50">
        <v>257.45890000000003</v>
      </c>
      <c r="EP8" s="50">
        <v>257.89359999999999</v>
      </c>
      <c r="EQ8" s="50">
        <v>258.51220000000001</v>
      </c>
      <c r="ER8" s="50">
        <v>259.34390000000002</v>
      </c>
      <c r="ES8" s="50">
        <v>259.8426</v>
      </c>
      <c r="ET8" s="50">
        <v>260.19389999999999</v>
      </c>
      <c r="EU8" s="50">
        <v>260.69470000000001</v>
      </c>
      <c r="EV8" s="50">
        <v>261.14440000000002</v>
      </c>
      <c r="EW8" s="50">
        <v>261.71480000000003</v>
      </c>
      <c r="EX8" s="50">
        <v>262.26240000000001</v>
      </c>
      <c r="EY8" s="50">
        <v>262.98509999999999</v>
      </c>
      <c r="EZ8" s="50">
        <v>263.58969999999999</v>
      </c>
      <c r="FA8" s="50">
        <v>264.3263</v>
      </c>
      <c r="FB8" s="50">
        <v>264.9597</v>
      </c>
      <c r="FC8" s="50">
        <v>265.75400000000002</v>
      </c>
      <c r="FD8" s="50">
        <v>266.74270000000001</v>
      </c>
      <c r="FE8" s="50">
        <v>267.6037</v>
      </c>
      <c r="FF8" s="50">
        <v>268.31220000000002</v>
      </c>
      <c r="FG8" s="50">
        <v>269.0453</v>
      </c>
      <c r="FH8" s="50">
        <v>269.66109999999998</v>
      </c>
      <c r="FI8" s="50">
        <v>270.17500000000001</v>
      </c>
      <c r="FJ8" s="50">
        <v>270.5378</v>
      </c>
    </row>
    <row r="9" spans="1:166" x14ac:dyDescent="0.2">
      <c r="A9" t="s">
        <v>264</v>
      </c>
      <c r="B9" t="s">
        <v>307</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v>
      </c>
      <c r="ED9" s="49">
        <v>0.7</v>
      </c>
      <c r="EE9" s="49">
        <v>0.7</v>
      </c>
      <c r="EF9" s="49">
        <v>0.7</v>
      </c>
      <c r="EG9" s="49">
        <v>0.7</v>
      </c>
      <c r="EH9" s="49">
        <v>0.7</v>
      </c>
      <c r="EI9" s="49">
        <v>0.7</v>
      </c>
      <c r="EJ9" s="50">
        <v>0.71620550000000005</v>
      </c>
      <c r="EK9" s="50">
        <v>0.72719279999999997</v>
      </c>
      <c r="EL9" s="50">
        <v>0.73459479999999999</v>
      </c>
      <c r="EM9" s="50">
        <v>0.73956040000000001</v>
      </c>
      <c r="EN9" s="50">
        <v>0.74288209999999999</v>
      </c>
      <c r="EO9" s="50">
        <v>0.74510010000000004</v>
      </c>
      <c r="EP9" s="50">
        <v>0.74657910000000005</v>
      </c>
      <c r="EQ9" s="50">
        <v>0.74756460000000002</v>
      </c>
      <c r="ER9" s="50">
        <v>0.74822089999999997</v>
      </c>
      <c r="ES9" s="50">
        <v>0.74865780000000004</v>
      </c>
      <c r="ET9" s="50">
        <v>0.74894850000000002</v>
      </c>
      <c r="EU9" s="50">
        <v>0.74914199999999997</v>
      </c>
      <c r="EV9" s="50">
        <v>0.74927080000000001</v>
      </c>
      <c r="EW9" s="50">
        <v>0.74935640000000003</v>
      </c>
      <c r="EX9" s="50">
        <v>0.74941340000000001</v>
      </c>
      <c r="EY9" s="50">
        <v>0.74945130000000004</v>
      </c>
      <c r="EZ9" s="50">
        <v>0.74947649999999999</v>
      </c>
      <c r="FA9" s="50">
        <v>0.74949330000000003</v>
      </c>
      <c r="FB9" s="50">
        <v>0.74950439999999996</v>
      </c>
      <c r="FC9" s="50">
        <v>0.74951190000000001</v>
      </c>
      <c r="FD9" s="50">
        <v>0.74951679999999998</v>
      </c>
      <c r="FE9" s="50">
        <v>0.74952010000000002</v>
      </c>
      <c r="FF9" s="50">
        <v>0.74952229999999997</v>
      </c>
      <c r="FG9" s="50">
        <v>0.74952370000000001</v>
      </c>
      <c r="FH9" s="50">
        <v>0.74952470000000004</v>
      </c>
      <c r="FI9" s="50">
        <v>0.74952529999999995</v>
      </c>
      <c r="FJ9" s="50">
        <v>0.74952580000000002</v>
      </c>
    </row>
    <row r="10" spans="1:166" x14ac:dyDescent="0.2">
      <c r="A10" t="s">
        <v>265</v>
      </c>
      <c r="B10" t="s">
        <v>308</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81.966666666666669</v>
      </c>
      <c r="AR10" s="48">
        <v>83.1</v>
      </c>
      <c r="AS10" s="48">
        <v>83.233333333333334</v>
      </c>
      <c r="AT10" s="48">
        <v>84.7</v>
      </c>
      <c r="AU10" s="48">
        <v>84.6</v>
      </c>
      <c r="AV10" s="48">
        <v>82.166666666666657</v>
      </c>
      <c r="AW10" s="48">
        <v>80.8</v>
      </c>
      <c r="AX10" s="48">
        <v>77.399999999999991</v>
      </c>
      <c r="AY10" s="48">
        <v>77.233333333333334</v>
      </c>
      <c r="AZ10" s="48">
        <v>75.566666666666677</v>
      </c>
      <c r="BA10" s="48">
        <v>75.7</v>
      </c>
      <c r="BB10" s="48">
        <v>74.8</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v>
      </c>
      <c r="DL10" s="48">
        <v>101.56666666666666</v>
      </c>
      <c r="DM10" s="48">
        <v>102.53333333333332</v>
      </c>
      <c r="DN10" s="48">
        <v>103.76666666666668</v>
      </c>
      <c r="DO10" s="48">
        <v>102.3</v>
      </c>
      <c r="DP10" s="48">
        <v>103.9</v>
      </c>
      <c r="DQ10" s="48">
        <v>104.03333333333332</v>
      </c>
      <c r="DR10" s="48">
        <v>104.16666666666669</v>
      </c>
      <c r="DS10" s="49">
        <v>104.56666666666666</v>
      </c>
      <c r="DT10" s="49">
        <v>92.3</v>
      </c>
      <c r="DU10" s="49">
        <v>100.1</v>
      </c>
      <c r="DV10" s="49">
        <v>102.3</v>
      </c>
      <c r="DW10" s="49">
        <v>102.76666666666668</v>
      </c>
      <c r="DX10" s="49">
        <v>104.03333333333332</v>
      </c>
      <c r="DY10" s="49">
        <v>104.23333333333332</v>
      </c>
      <c r="DZ10" s="49">
        <v>105.03333333333332</v>
      </c>
      <c r="EA10" s="49">
        <v>103.5</v>
      </c>
      <c r="EB10" s="49">
        <v>104.96666666666668</v>
      </c>
      <c r="EC10" s="49">
        <v>106.8</v>
      </c>
      <c r="ED10" s="49">
        <v>106.63333333333334</v>
      </c>
      <c r="EE10" s="49">
        <v>106.26666666666668</v>
      </c>
      <c r="EF10" s="49">
        <v>105.7</v>
      </c>
      <c r="EG10" s="49">
        <v>104.26666666666668</v>
      </c>
      <c r="EH10" s="49">
        <v>105</v>
      </c>
      <c r="EI10" s="49">
        <v>105.8</v>
      </c>
      <c r="EJ10" s="50">
        <v>105.79819999999999</v>
      </c>
      <c r="EK10" s="50">
        <v>105.49120000000001</v>
      </c>
      <c r="EL10" s="50">
        <v>104.9738</v>
      </c>
      <c r="EM10" s="50">
        <v>104.3236</v>
      </c>
      <c r="EN10" s="50">
        <v>104.214</v>
      </c>
      <c r="EO10" s="50">
        <v>104.333</v>
      </c>
      <c r="EP10" s="50">
        <v>104.66800000000001</v>
      </c>
      <c r="EQ10" s="50">
        <v>105.0539</v>
      </c>
      <c r="ER10" s="50">
        <v>105.61360000000001</v>
      </c>
      <c r="ES10" s="50">
        <v>106.128</v>
      </c>
      <c r="ET10" s="50">
        <v>106.55800000000001</v>
      </c>
      <c r="EU10" s="50">
        <v>107.1584</v>
      </c>
      <c r="EV10" s="50">
        <v>107.7593</v>
      </c>
      <c r="EW10" s="50">
        <v>108.4837</v>
      </c>
      <c r="EX10" s="50">
        <v>109.15600000000001</v>
      </c>
      <c r="EY10" s="50">
        <v>109.9636</v>
      </c>
      <c r="EZ10" s="50">
        <v>110.6985</v>
      </c>
      <c r="FA10" s="50">
        <v>111.56829999999999</v>
      </c>
      <c r="FB10" s="50">
        <v>112.3318</v>
      </c>
      <c r="FC10" s="50">
        <v>113.09399999999999</v>
      </c>
      <c r="FD10" s="50">
        <v>114.04259999999999</v>
      </c>
      <c r="FE10" s="50">
        <v>114.8443</v>
      </c>
      <c r="FF10" s="50">
        <v>115.5119</v>
      </c>
      <c r="FG10" s="50">
        <v>116.1711</v>
      </c>
      <c r="FH10" s="50">
        <v>116.79900000000001</v>
      </c>
      <c r="FI10" s="50">
        <v>117.3734</v>
      </c>
      <c r="FJ10" s="50">
        <v>117.7841</v>
      </c>
    </row>
    <row r="11" spans="1:166" x14ac:dyDescent="0.2">
      <c r="A11" t="s">
        <v>269</v>
      </c>
      <c r="B11" t="s">
        <v>309</v>
      </c>
      <c r="C11" s="48">
        <v>213.76666666666668</v>
      </c>
      <c r="D11" s="48">
        <v>212.39999999999998</v>
      </c>
      <c r="E11" s="48">
        <v>213.73333333333332</v>
      </c>
      <c r="F11" s="48">
        <v>210.99999999999997</v>
      </c>
      <c r="G11" s="48">
        <v>209</v>
      </c>
      <c r="H11" s="48">
        <v>208.29999999999998</v>
      </c>
      <c r="I11" s="48">
        <v>209.70000000000002</v>
      </c>
      <c r="J11" s="48">
        <v>207.7</v>
      </c>
      <c r="K11" s="48">
        <v>207.16666666666666</v>
      </c>
      <c r="L11" s="48">
        <v>206.03333333333333</v>
      </c>
      <c r="M11" s="48">
        <v>204.40000000000003</v>
      </c>
      <c r="N11" s="48">
        <v>201.2</v>
      </c>
      <c r="O11" s="48">
        <v>197.43333333333331</v>
      </c>
      <c r="P11" s="48">
        <v>195.40000000000003</v>
      </c>
      <c r="Q11" s="48">
        <v>196.66666666666666</v>
      </c>
      <c r="R11" s="48">
        <v>188.56666666666666</v>
      </c>
      <c r="S11" s="48">
        <v>185.4</v>
      </c>
      <c r="T11" s="48">
        <v>184.3</v>
      </c>
      <c r="U11" s="48">
        <v>183.86666666666665</v>
      </c>
      <c r="V11" s="48">
        <v>183.5</v>
      </c>
      <c r="W11" s="48">
        <v>186.23333333333329</v>
      </c>
      <c r="X11" s="48">
        <v>183.86666666666665</v>
      </c>
      <c r="Y11" s="48">
        <v>179.29999999999998</v>
      </c>
      <c r="Z11" s="48">
        <v>163.39999999999998</v>
      </c>
      <c r="AA11" s="48">
        <v>180.26666666666665</v>
      </c>
      <c r="AB11" s="48">
        <v>183.79999999999998</v>
      </c>
      <c r="AC11" s="48">
        <v>188.16666666666666</v>
      </c>
      <c r="AD11" s="48">
        <v>194.16666666666669</v>
      </c>
      <c r="AE11" s="48">
        <v>200.13333333333333</v>
      </c>
      <c r="AF11" s="48">
        <v>205.83333333333331</v>
      </c>
      <c r="AG11" s="48">
        <v>211.83333333333331</v>
      </c>
      <c r="AH11" s="48">
        <v>218.0333333333333</v>
      </c>
      <c r="AI11" s="48">
        <v>218.53333333333333</v>
      </c>
      <c r="AJ11" s="48">
        <v>220.73333333333332</v>
      </c>
      <c r="AK11" s="48">
        <v>220.56666666666666</v>
      </c>
      <c r="AL11" s="48">
        <v>217.9666666666667</v>
      </c>
      <c r="AM11" s="48">
        <v>211.29999999999995</v>
      </c>
      <c r="AN11" s="48">
        <v>206.83333333333331</v>
      </c>
      <c r="AO11" s="48">
        <v>201.43333333333334</v>
      </c>
      <c r="AP11" s="48">
        <v>198.16666666666666</v>
      </c>
      <c r="AQ11" s="48">
        <v>190.56666666666666</v>
      </c>
      <c r="AR11" s="48">
        <v>191.8</v>
      </c>
      <c r="AS11" s="48">
        <v>190.1</v>
      </c>
      <c r="AT11" s="48">
        <v>188.63333333333335</v>
      </c>
      <c r="AU11" s="48">
        <v>186.03333333333333</v>
      </c>
      <c r="AV11" s="48">
        <v>185.03333333333333</v>
      </c>
      <c r="AW11" s="48">
        <v>183.76666666666668</v>
      </c>
      <c r="AX11" s="48">
        <v>178.23333333333335</v>
      </c>
      <c r="AY11" s="48">
        <v>169.63333333333333</v>
      </c>
      <c r="AZ11" s="48">
        <v>165.86666666666667</v>
      </c>
      <c r="BA11" s="48">
        <v>161.83333333333334</v>
      </c>
      <c r="BB11" s="48">
        <v>157.66666666666666</v>
      </c>
      <c r="BC11" s="48">
        <v>153.06666666666666</v>
      </c>
      <c r="BD11" s="48">
        <v>149.70000000000002</v>
      </c>
      <c r="BE11" s="48">
        <v>147.36666666666667</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170.26666666666665</v>
      </c>
      <c r="CU11" s="48">
        <v>169.76666666666668</v>
      </c>
      <c r="CV11" s="48">
        <v>169.86666666666667</v>
      </c>
      <c r="CW11" s="48">
        <v>170.46666666666667</v>
      </c>
      <c r="CX11" s="48">
        <v>170.5</v>
      </c>
      <c r="CY11" s="48">
        <v>171</v>
      </c>
      <c r="CZ11" s="48">
        <v>170.56666666666666</v>
      </c>
      <c r="DA11" s="48">
        <v>171.66666666666666</v>
      </c>
      <c r="DB11" s="48">
        <v>171</v>
      </c>
      <c r="DC11" s="48">
        <v>170.5</v>
      </c>
      <c r="DD11" s="48">
        <v>169.86666666666667</v>
      </c>
      <c r="DE11" s="48">
        <v>168.13333333333335</v>
      </c>
      <c r="DF11" s="48">
        <v>165.63333333333333</v>
      </c>
      <c r="DG11" s="48">
        <v>163.83333333333334</v>
      </c>
      <c r="DH11" s="48">
        <v>162.80000000000001</v>
      </c>
      <c r="DI11" s="48">
        <v>160.13333333333333</v>
      </c>
      <c r="DJ11" s="48">
        <v>159.46666666666664</v>
      </c>
      <c r="DK11" s="48">
        <v>159.69999999999999</v>
      </c>
      <c r="DL11" s="48">
        <v>160.4</v>
      </c>
      <c r="DM11" s="48">
        <v>161.5</v>
      </c>
      <c r="DN11" s="48">
        <v>164.10000000000002</v>
      </c>
      <c r="DO11" s="48">
        <v>165.76666666666668</v>
      </c>
      <c r="DP11" s="48">
        <v>166.76666666666665</v>
      </c>
      <c r="DQ11" s="48">
        <v>166.9</v>
      </c>
      <c r="DR11" s="48">
        <v>166.76666666666668</v>
      </c>
      <c r="DS11" s="49">
        <v>165.86666666666665</v>
      </c>
      <c r="DT11" s="49">
        <v>153</v>
      </c>
      <c r="DU11" s="49">
        <v>146.76666666666668</v>
      </c>
      <c r="DV11" s="49">
        <v>142.63333333333333</v>
      </c>
      <c r="DW11" s="49">
        <v>139.80000000000001</v>
      </c>
      <c r="DX11" s="49">
        <v>138.23333333333335</v>
      </c>
      <c r="DY11" s="49">
        <v>138.13333333333333</v>
      </c>
      <c r="DZ11" s="49">
        <v>140.19999999999999</v>
      </c>
      <c r="EA11" s="49">
        <v>141.16666666666666</v>
      </c>
      <c r="EB11" s="49">
        <v>142.10000000000002</v>
      </c>
      <c r="EC11" s="49">
        <v>144.19999999999999</v>
      </c>
      <c r="ED11" s="49">
        <v>145.53333333333333</v>
      </c>
      <c r="EE11" s="49">
        <v>145.76666666666668</v>
      </c>
      <c r="EF11" s="49">
        <v>146.83333333333331</v>
      </c>
      <c r="EG11" s="49">
        <v>148.1</v>
      </c>
      <c r="EH11" s="49">
        <v>149.33333333333334</v>
      </c>
      <c r="EI11" s="49">
        <v>150.26666666666665</v>
      </c>
      <c r="EJ11" s="50">
        <v>150.75059999999999</v>
      </c>
      <c r="EK11" s="50">
        <v>150.83750000000001</v>
      </c>
      <c r="EL11" s="50">
        <v>151.41990000000001</v>
      </c>
      <c r="EM11" s="50">
        <v>151.66249999999999</v>
      </c>
      <c r="EN11" s="50">
        <v>151.9735</v>
      </c>
      <c r="EO11" s="50">
        <v>152.38079999999999</v>
      </c>
      <c r="EP11" s="50">
        <v>152.47900000000001</v>
      </c>
      <c r="EQ11" s="50">
        <v>152.7107</v>
      </c>
      <c r="ER11" s="50">
        <v>152.9821</v>
      </c>
      <c r="ES11" s="50">
        <v>152.96600000000001</v>
      </c>
      <c r="ET11" s="50">
        <v>152.887</v>
      </c>
      <c r="EU11" s="50">
        <v>152.78720000000001</v>
      </c>
      <c r="EV11" s="50">
        <v>152.63579999999999</v>
      </c>
      <c r="EW11" s="50">
        <v>152.48179999999999</v>
      </c>
      <c r="EX11" s="50">
        <v>152.3571</v>
      </c>
      <c r="EY11" s="50">
        <v>152.27209999999999</v>
      </c>
      <c r="EZ11" s="50">
        <v>152.14169999999999</v>
      </c>
      <c r="FA11" s="50">
        <v>152.0085</v>
      </c>
      <c r="FB11" s="50">
        <v>151.8784</v>
      </c>
      <c r="FC11" s="50">
        <v>151.91050000000001</v>
      </c>
      <c r="FD11" s="50">
        <v>151.95060000000001</v>
      </c>
      <c r="FE11" s="50">
        <v>152.00980000000001</v>
      </c>
      <c r="FF11" s="50">
        <v>152.05080000000001</v>
      </c>
      <c r="FG11" s="50">
        <v>152.12469999999999</v>
      </c>
      <c r="FH11" s="50">
        <v>152.11250000000001</v>
      </c>
      <c r="FI11" s="50">
        <v>152.05199999999999</v>
      </c>
      <c r="FJ11" s="50">
        <v>152.0042</v>
      </c>
    </row>
    <row r="12" spans="1:166" x14ac:dyDescent="0.2">
      <c r="A12" t="s">
        <v>296</v>
      </c>
      <c r="B12" t="s">
        <v>284</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49">
        <v>74.433333333333337</v>
      </c>
      <c r="EI12" s="49">
        <v>75.633333333333326</v>
      </c>
      <c r="EJ12" s="50">
        <v>76.225589999999997</v>
      </c>
      <c r="EK12" s="50">
        <v>76.146129999999999</v>
      </c>
      <c r="EL12" s="50">
        <v>76.739239999999995</v>
      </c>
      <c r="EM12" s="50">
        <v>77.518230000000003</v>
      </c>
      <c r="EN12" s="50">
        <v>78.302610000000001</v>
      </c>
      <c r="EO12" s="50">
        <v>79.111040000000003</v>
      </c>
      <c r="EP12" s="50">
        <v>79.664829999999995</v>
      </c>
      <c r="EQ12" s="50">
        <v>80.12079</v>
      </c>
      <c r="ER12" s="50">
        <v>80.490499999999997</v>
      </c>
      <c r="ES12" s="50">
        <v>80.601119999999995</v>
      </c>
      <c r="ET12" s="50">
        <v>80.638469999999998</v>
      </c>
      <c r="EU12" s="50">
        <v>80.637649999999994</v>
      </c>
      <c r="EV12" s="50">
        <v>80.620900000000006</v>
      </c>
      <c r="EW12" s="50">
        <v>80.587230000000005</v>
      </c>
      <c r="EX12" s="50">
        <v>80.551079999999999</v>
      </c>
      <c r="EY12" s="50">
        <v>80.509540000000001</v>
      </c>
      <c r="EZ12" s="50">
        <v>80.464460000000003</v>
      </c>
      <c r="FA12" s="50">
        <v>80.422690000000003</v>
      </c>
      <c r="FB12" s="50">
        <v>80.379530000000003</v>
      </c>
      <c r="FC12" s="50">
        <v>80.340959999999995</v>
      </c>
      <c r="FD12" s="50">
        <v>80.307199999999995</v>
      </c>
      <c r="FE12" s="50">
        <v>80.272559999999999</v>
      </c>
      <c r="FF12" s="50">
        <v>80.214420000000004</v>
      </c>
      <c r="FG12" s="50">
        <v>80.171379999999999</v>
      </c>
      <c r="FH12" s="50">
        <v>80.126419999999996</v>
      </c>
      <c r="FI12" s="50">
        <v>80.095680000000002</v>
      </c>
      <c r="FJ12" s="50">
        <v>80.084270000000004</v>
      </c>
    </row>
    <row r="13" spans="1:166" x14ac:dyDescent="0.2">
      <c r="A13" t="s">
        <v>270</v>
      </c>
      <c r="B13" t="s">
        <v>285</v>
      </c>
      <c r="C13" s="48">
        <v>821.03333333333342</v>
      </c>
      <c r="D13" s="48">
        <v>829.96666666666658</v>
      </c>
      <c r="E13" s="48">
        <v>838.63333333333333</v>
      </c>
      <c r="F13" s="48">
        <v>838.66666666666674</v>
      </c>
      <c r="G13" s="48">
        <v>838.30000000000007</v>
      </c>
      <c r="H13" s="48">
        <v>843.06666666666672</v>
      </c>
      <c r="I13" s="48">
        <v>845.5333333333333</v>
      </c>
      <c r="J13" s="48">
        <v>848.09999999999991</v>
      </c>
      <c r="K13" s="48">
        <v>857.43333333333317</v>
      </c>
      <c r="L13" s="48">
        <v>858.83333333333337</v>
      </c>
      <c r="M13" s="48">
        <v>858.33333333333337</v>
      </c>
      <c r="N13" s="48">
        <v>866.59999999999991</v>
      </c>
      <c r="O13" s="48">
        <v>874.5333333333333</v>
      </c>
      <c r="P13" s="48">
        <v>882.06666666666661</v>
      </c>
      <c r="Q13" s="48">
        <v>895.7</v>
      </c>
      <c r="R13" s="48">
        <v>889.13333333333333</v>
      </c>
      <c r="S13" s="48">
        <v>898.76666666666677</v>
      </c>
      <c r="T13" s="48">
        <v>904.96666666666658</v>
      </c>
      <c r="U13" s="48">
        <v>908.96666666666681</v>
      </c>
      <c r="V13" s="48">
        <v>920.93333333333339</v>
      </c>
      <c r="W13" s="48">
        <v>927.7</v>
      </c>
      <c r="X13" s="48">
        <v>930.19999999999993</v>
      </c>
      <c r="Y13" s="48">
        <v>936.86666666666656</v>
      </c>
      <c r="Z13" s="48">
        <v>947.0333333333333</v>
      </c>
      <c r="AA13" s="48">
        <v>957.9666666666667</v>
      </c>
      <c r="AB13" s="48">
        <v>962.56666666666661</v>
      </c>
      <c r="AC13" s="48">
        <v>970.9666666666667</v>
      </c>
      <c r="AD13" s="48">
        <v>984.5</v>
      </c>
      <c r="AE13" s="48">
        <v>990.60000000000014</v>
      </c>
      <c r="AF13" s="48">
        <v>1008.6333333333333</v>
      </c>
      <c r="AG13" s="48">
        <v>1015.7666666666665</v>
      </c>
      <c r="AH13" s="48">
        <v>1027.9333333333334</v>
      </c>
      <c r="AI13" s="48">
        <v>1038.5000000000002</v>
      </c>
      <c r="AJ13" s="48">
        <v>1052.1666666666667</v>
      </c>
      <c r="AK13" s="48">
        <v>1062.4000000000001</v>
      </c>
      <c r="AL13" s="48">
        <v>1074</v>
      </c>
      <c r="AM13" s="48">
        <v>1084.6666666666667</v>
      </c>
      <c r="AN13" s="48">
        <v>1092.2666666666667</v>
      </c>
      <c r="AO13" s="48">
        <v>1107.3333333333333</v>
      </c>
      <c r="AP13" s="48">
        <v>1119.0333333333333</v>
      </c>
      <c r="AQ13" s="48">
        <v>1131.1999999999998</v>
      </c>
      <c r="AR13" s="48">
        <v>1136.6333333333334</v>
      </c>
      <c r="AS13" s="48">
        <v>1144.7333333333333</v>
      </c>
      <c r="AT13" s="48">
        <v>1152.2666666666667</v>
      </c>
      <c r="AU13" s="48">
        <v>1147.2</v>
      </c>
      <c r="AV13" s="48">
        <v>1141</v>
      </c>
      <c r="AW13" s="48">
        <v>1129.2666666666667</v>
      </c>
      <c r="AX13" s="48">
        <v>1115.4333333333334</v>
      </c>
      <c r="AY13" s="48">
        <v>1108.0666666666666</v>
      </c>
      <c r="AZ13" s="48">
        <v>1105.4666666666667</v>
      </c>
      <c r="BA13" s="48">
        <v>1113.5999999999999</v>
      </c>
      <c r="BB13" s="48">
        <v>1113.5666666666666</v>
      </c>
      <c r="BC13" s="48">
        <v>1115.8666666666668</v>
      </c>
      <c r="BD13" s="48">
        <v>1114.4333333333334</v>
      </c>
      <c r="BE13" s="48">
        <v>1116.2333333333333</v>
      </c>
      <c r="BF13" s="48">
        <v>1120.2</v>
      </c>
      <c r="BG13" s="48">
        <v>1120.4666666666667</v>
      </c>
      <c r="BH13" s="48">
        <v>1126.4333333333332</v>
      </c>
      <c r="BI13" s="48">
        <v>1129.1666666666667</v>
      </c>
      <c r="BJ13" s="48">
        <v>1135.0666666666666</v>
      </c>
      <c r="BK13" s="48">
        <v>1138.8</v>
      </c>
      <c r="BL13" s="48">
        <v>1146.3</v>
      </c>
      <c r="BM13" s="48">
        <v>1154.8333333333333</v>
      </c>
      <c r="BN13" s="48">
        <v>1161.4666666666667</v>
      </c>
      <c r="BO13" s="48">
        <v>1167.6333333333332</v>
      </c>
      <c r="BP13" s="48">
        <v>1174.3</v>
      </c>
      <c r="BQ13" s="48">
        <v>1181.1333333333334</v>
      </c>
      <c r="BR13" s="48">
        <v>1186.9333333333334</v>
      </c>
      <c r="BS13" s="48">
        <v>1197.5666666666666</v>
      </c>
      <c r="BT13" s="48">
        <v>1203.7</v>
      </c>
      <c r="BU13" s="48">
        <v>1210.3</v>
      </c>
      <c r="BV13" s="48">
        <v>1218.2666666666667</v>
      </c>
      <c r="BW13" s="48">
        <v>1227.7666666666664</v>
      </c>
      <c r="BX13" s="48">
        <v>1228.9000000000001</v>
      </c>
      <c r="BY13" s="48">
        <v>1233.9000000000001</v>
      </c>
      <c r="BZ13" s="48">
        <v>1222.7333333333336</v>
      </c>
      <c r="CA13" s="48">
        <v>1205.9000000000001</v>
      </c>
      <c r="CB13" s="48">
        <v>1186.1000000000001</v>
      </c>
      <c r="CC13" s="48">
        <v>1177.8333333333333</v>
      </c>
      <c r="CD13" s="48">
        <v>1173.9333333333334</v>
      </c>
      <c r="CE13" s="48">
        <v>1170.9333333333334</v>
      </c>
      <c r="CF13" s="48">
        <v>1178.5999999999999</v>
      </c>
      <c r="CG13" s="48">
        <v>1180.7666666666667</v>
      </c>
      <c r="CH13" s="48">
        <v>1188.4666666666667</v>
      </c>
      <c r="CI13" s="48">
        <v>1192.1666666666667</v>
      </c>
      <c r="CJ13" s="48">
        <v>1198.7</v>
      </c>
      <c r="CK13" s="48">
        <v>1202.5</v>
      </c>
      <c r="CL13" s="48">
        <v>1207.8333333333335</v>
      </c>
      <c r="CM13" s="48">
        <v>1214.6333333333334</v>
      </c>
      <c r="CN13" s="48">
        <v>1224.1999999999998</v>
      </c>
      <c r="CO13" s="48">
        <v>1227.4666666666667</v>
      </c>
      <c r="CP13" s="48">
        <v>1237.7333333333333</v>
      </c>
      <c r="CQ13" s="48">
        <v>1245.5333333333335</v>
      </c>
      <c r="CR13" s="48">
        <v>1253.9666666666667</v>
      </c>
      <c r="CS13" s="48">
        <v>1261.8</v>
      </c>
      <c r="CT13" s="48">
        <v>1273.9333333333334</v>
      </c>
      <c r="CU13" s="48">
        <v>1283.1333333333334</v>
      </c>
      <c r="CV13" s="48">
        <v>1286.7666666666667</v>
      </c>
      <c r="CW13" s="48">
        <v>1300.6666666666667</v>
      </c>
      <c r="CX13" s="48">
        <v>1307.1333333333332</v>
      </c>
      <c r="CY13" s="48">
        <v>1315.8333333333335</v>
      </c>
      <c r="CZ13" s="48">
        <v>1327.9666666666667</v>
      </c>
      <c r="DA13" s="48">
        <v>1341.6333333333334</v>
      </c>
      <c r="DB13" s="48">
        <v>1351.5666666666666</v>
      </c>
      <c r="DC13" s="48">
        <v>1363.1666666666665</v>
      </c>
      <c r="DD13" s="48">
        <v>1378.0333333333333</v>
      </c>
      <c r="DE13" s="48">
        <v>1389.4333333333334</v>
      </c>
      <c r="DF13" s="48">
        <v>1398.4666666666667</v>
      </c>
      <c r="DG13" s="48">
        <v>1408.5333333333333</v>
      </c>
      <c r="DH13" s="48">
        <v>1423.1666666666665</v>
      </c>
      <c r="DI13" s="48">
        <v>1432.1333333333334</v>
      </c>
      <c r="DJ13" s="48">
        <v>1439.1</v>
      </c>
      <c r="DK13" s="48">
        <v>1449.4333333333336</v>
      </c>
      <c r="DL13" s="48">
        <v>1455.2333333333333</v>
      </c>
      <c r="DM13" s="48">
        <v>1461.6333333333332</v>
      </c>
      <c r="DN13" s="48">
        <v>1468.4666666666667</v>
      </c>
      <c r="DO13" s="48">
        <v>1474.6666666666665</v>
      </c>
      <c r="DP13" s="48">
        <v>1487</v>
      </c>
      <c r="DQ13" s="48">
        <v>1501.3666666666668</v>
      </c>
      <c r="DR13" s="48">
        <v>1506.5333333333333</v>
      </c>
      <c r="DS13" s="49">
        <v>1511.0333333333333</v>
      </c>
      <c r="DT13" s="49">
        <v>1336.3666666666663</v>
      </c>
      <c r="DU13" s="49">
        <v>1386.6333333333334</v>
      </c>
      <c r="DV13" s="49">
        <v>1400.9333333333334</v>
      </c>
      <c r="DW13" s="49">
        <v>1402</v>
      </c>
      <c r="DX13" s="49">
        <v>1426.3999999999999</v>
      </c>
      <c r="DY13" s="49">
        <v>1462.1666666666667</v>
      </c>
      <c r="DZ13" s="49">
        <v>1489.6000000000001</v>
      </c>
      <c r="EA13" s="49">
        <v>1496.7333333333333</v>
      </c>
      <c r="EB13" s="49">
        <v>1510.9333333333334</v>
      </c>
      <c r="EC13" s="49">
        <v>1529.4666666666665</v>
      </c>
      <c r="ED13" s="49">
        <v>1524.0666666666666</v>
      </c>
      <c r="EE13" s="49">
        <v>1528</v>
      </c>
      <c r="EF13" s="49">
        <v>1536.1666666666667</v>
      </c>
      <c r="EG13" s="49">
        <v>1531.3333333333333</v>
      </c>
      <c r="EH13" s="49">
        <v>1529.5</v>
      </c>
      <c r="EI13" s="49">
        <v>1526.0333333333333</v>
      </c>
      <c r="EJ13" s="50">
        <v>1538.68</v>
      </c>
      <c r="EK13" s="50">
        <v>1544.8779999999999</v>
      </c>
      <c r="EL13" s="50">
        <v>1550.5740000000001</v>
      </c>
      <c r="EM13" s="50">
        <v>1559.982</v>
      </c>
      <c r="EN13" s="50">
        <v>1567.8920000000001</v>
      </c>
      <c r="EO13" s="50">
        <v>1571.69</v>
      </c>
      <c r="EP13" s="50">
        <v>1576.326</v>
      </c>
      <c r="EQ13" s="50">
        <v>1580.94</v>
      </c>
      <c r="ER13" s="50">
        <v>1582.3789999999999</v>
      </c>
      <c r="ES13" s="50">
        <v>1583.1489999999999</v>
      </c>
      <c r="ET13" s="50">
        <v>1584.951</v>
      </c>
      <c r="EU13" s="50">
        <v>1587.86</v>
      </c>
      <c r="EV13" s="50">
        <v>1590.595</v>
      </c>
      <c r="EW13" s="50">
        <v>1593.8019999999999</v>
      </c>
      <c r="EX13" s="50">
        <v>1598.0239999999999</v>
      </c>
      <c r="EY13" s="50">
        <v>1602.962</v>
      </c>
      <c r="EZ13" s="50">
        <v>1608.144</v>
      </c>
      <c r="FA13" s="50">
        <v>1613.8920000000001</v>
      </c>
      <c r="FB13" s="50">
        <v>1619.7650000000001</v>
      </c>
      <c r="FC13" s="50">
        <v>1624.817</v>
      </c>
      <c r="FD13" s="50">
        <v>1630.3440000000001</v>
      </c>
      <c r="FE13" s="50">
        <v>1635.1949999999999</v>
      </c>
      <c r="FF13" s="50">
        <v>1639.7629999999999</v>
      </c>
      <c r="FG13" s="50">
        <v>1643.9929999999999</v>
      </c>
      <c r="FH13" s="50">
        <v>1647.348</v>
      </c>
      <c r="FI13" s="50">
        <v>1655.924</v>
      </c>
      <c r="FJ13" s="50">
        <v>1658.614</v>
      </c>
    </row>
    <row r="14" spans="1:166" x14ac:dyDescent="0.2">
      <c r="A14" t="s">
        <v>271</v>
      </c>
      <c r="B14" t="s">
        <v>310</v>
      </c>
      <c r="C14" s="48">
        <v>176.43333333333334</v>
      </c>
      <c r="D14" s="48">
        <v>176.76666666666665</v>
      </c>
      <c r="E14" s="48">
        <v>177.4</v>
      </c>
      <c r="F14" s="48">
        <v>179.3</v>
      </c>
      <c r="G14" s="48">
        <v>175.53333333333333</v>
      </c>
      <c r="H14" s="48">
        <v>175.63333333333333</v>
      </c>
      <c r="I14" s="48">
        <v>175.16666666666666</v>
      </c>
      <c r="J14" s="48">
        <v>174.46666666666667</v>
      </c>
      <c r="K14" s="48">
        <v>176.26666666666668</v>
      </c>
      <c r="L14" s="48">
        <v>176.43333333333334</v>
      </c>
      <c r="M14" s="48">
        <v>175.3</v>
      </c>
      <c r="N14" s="48">
        <v>175.66666666666666</v>
      </c>
      <c r="O14" s="48">
        <v>176.46666666666667</v>
      </c>
      <c r="P14" s="48">
        <v>177.03333333333333</v>
      </c>
      <c r="Q14" s="48">
        <v>180.43333333333337</v>
      </c>
      <c r="R14" s="48">
        <v>177.43333333333334</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220.03333333333333</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218.43333333333337</v>
      </c>
      <c r="DB14" s="48">
        <v>218.4</v>
      </c>
      <c r="DC14" s="48">
        <v>218.3</v>
      </c>
      <c r="DD14" s="48">
        <v>219.66666666666663</v>
      </c>
      <c r="DE14" s="48">
        <v>219.86666666666667</v>
      </c>
      <c r="DF14" s="48">
        <v>220.7</v>
      </c>
      <c r="DG14" s="48">
        <v>221.3</v>
      </c>
      <c r="DH14" s="48">
        <v>222.06666666666663</v>
      </c>
      <c r="DI14" s="48">
        <v>222.33333333333337</v>
      </c>
      <c r="DJ14" s="48">
        <v>222.2</v>
      </c>
      <c r="DK14" s="48">
        <v>223.06666666666663</v>
      </c>
      <c r="DL14" s="48">
        <v>222</v>
      </c>
      <c r="DM14" s="48">
        <v>221.9</v>
      </c>
      <c r="DN14" s="48">
        <v>220.86666666666667</v>
      </c>
      <c r="DO14" s="48">
        <v>223</v>
      </c>
      <c r="DP14" s="48">
        <v>220.5</v>
      </c>
      <c r="DQ14" s="48">
        <v>218.93333333333337</v>
      </c>
      <c r="DR14" s="48">
        <v>218.46666666666667</v>
      </c>
      <c r="DS14" s="49">
        <v>218.43333333333337</v>
      </c>
      <c r="DT14" s="49">
        <v>193.56666666666663</v>
      </c>
      <c r="DU14" s="49">
        <v>205.86666666666667</v>
      </c>
      <c r="DV14" s="49">
        <v>209.7</v>
      </c>
      <c r="DW14" s="49">
        <v>212.56666666666663</v>
      </c>
      <c r="DX14" s="49">
        <v>216.3</v>
      </c>
      <c r="DY14" s="49">
        <v>217.36666666666667</v>
      </c>
      <c r="DZ14" s="49">
        <v>219</v>
      </c>
      <c r="EA14" s="49">
        <v>211.86666666666667</v>
      </c>
      <c r="EB14" s="49">
        <v>212</v>
      </c>
      <c r="EC14" s="49">
        <v>212.66666666666663</v>
      </c>
      <c r="ED14" s="49">
        <v>210.8</v>
      </c>
      <c r="EE14" s="49">
        <v>214.6</v>
      </c>
      <c r="EF14" s="49">
        <v>214.9</v>
      </c>
      <c r="EG14" s="49">
        <v>212.8</v>
      </c>
      <c r="EH14" s="49">
        <v>209.3</v>
      </c>
      <c r="EI14" s="49">
        <v>206.66666666666663</v>
      </c>
      <c r="EJ14" s="50">
        <v>208.18819999999999</v>
      </c>
      <c r="EK14" s="50">
        <v>209.52160000000001</v>
      </c>
      <c r="EL14" s="50">
        <v>209.9863</v>
      </c>
      <c r="EM14" s="50">
        <v>209.70689999999999</v>
      </c>
      <c r="EN14" s="50">
        <v>208.78960000000001</v>
      </c>
      <c r="EO14" s="50">
        <v>208.6096</v>
      </c>
      <c r="EP14" s="50">
        <v>208.53469999999999</v>
      </c>
      <c r="EQ14" s="50">
        <v>208.15119999999999</v>
      </c>
      <c r="ER14" s="50">
        <v>208.4648</v>
      </c>
      <c r="ES14" s="50">
        <v>208.46559999999999</v>
      </c>
      <c r="ET14" s="50">
        <v>208.0643</v>
      </c>
      <c r="EU14" s="50">
        <v>207.6978</v>
      </c>
      <c r="EV14" s="50">
        <v>207.97819999999999</v>
      </c>
      <c r="EW14" s="50">
        <v>208.28049999999999</v>
      </c>
      <c r="EX14" s="50">
        <v>208.43790000000001</v>
      </c>
      <c r="EY14" s="50">
        <v>208.09110000000001</v>
      </c>
      <c r="EZ14" s="50">
        <v>208.0085</v>
      </c>
      <c r="FA14" s="50">
        <v>207.9522</v>
      </c>
      <c r="FB14" s="50">
        <v>207.9203</v>
      </c>
      <c r="FC14" s="50">
        <v>207.62029999999999</v>
      </c>
      <c r="FD14" s="50">
        <v>207.64660000000001</v>
      </c>
      <c r="FE14" s="50">
        <v>207.65479999999999</v>
      </c>
      <c r="FF14" s="50">
        <v>207.70689999999999</v>
      </c>
      <c r="FG14" s="50">
        <v>207.745</v>
      </c>
      <c r="FH14" s="50">
        <v>207.9528</v>
      </c>
      <c r="FI14" s="50">
        <v>208.24799999999999</v>
      </c>
      <c r="FJ14" s="50">
        <v>208.3355</v>
      </c>
    </row>
    <row r="15" spans="1:166" x14ac:dyDescent="0.2">
      <c r="A15" t="s">
        <v>297</v>
      </c>
      <c r="B15" t="s">
        <v>311</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v>
      </c>
      <c r="N15" s="48">
        <v>50.333333333333336</v>
      </c>
      <c r="O15" s="48">
        <v>50.9</v>
      </c>
      <c r="P15" s="48">
        <v>49.933333333333337</v>
      </c>
      <c r="Q15" s="48">
        <v>50.8</v>
      </c>
      <c r="R15" s="48">
        <v>47.833333333333336</v>
      </c>
      <c r="S15" s="48">
        <v>50.233333333333334</v>
      </c>
      <c r="T15" s="48">
        <v>50.4</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62.366666666666667</v>
      </c>
      <c r="DI15" s="48">
        <v>63.166666666666664</v>
      </c>
      <c r="DJ15" s="48">
        <v>64</v>
      </c>
      <c r="DK15" s="48">
        <v>64.7</v>
      </c>
      <c r="DL15" s="48">
        <v>64.766666666666666</v>
      </c>
      <c r="DM15" s="48">
        <v>64.833333333333343</v>
      </c>
      <c r="DN15" s="48">
        <v>65.633333333333326</v>
      </c>
      <c r="DO15" s="48">
        <v>66.099999999999994</v>
      </c>
      <c r="DP15" s="48">
        <v>66.86666666666666</v>
      </c>
      <c r="DQ15" s="48">
        <v>67.599999999999994</v>
      </c>
      <c r="DR15" s="48">
        <v>68.2</v>
      </c>
      <c r="DS15" s="49">
        <v>68.7</v>
      </c>
      <c r="DT15" s="49">
        <v>62.633333333333333</v>
      </c>
      <c r="DU15" s="49">
        <v>63.1</v>
      </c>
      <c r="DV15" s="49">
        <v>64.733333333333334</v>
      </c>
      <c r="DW15" s="49">
        <v>64.866666666666674</v>
      </c>
      <c r="DX15" s="49">
        <v>63.9</v>
      </c>
      <c r="DY15" s="49">
        <v>65.2</v>
      </c>
      <c r="DZ15" s="49">
        <v>68.366666666666674</v>
      </c>
      <c r="EA15" s="49">
        <v>71</v>
      </c>
      <c r="EB15" s="49">
        <v>71.466666666666669</v>
      </c>
      <c r="EC15" s="49">
        <v>72.466666666666669</v>
      </c>
      <c r="ED15" s="49">
        <v>73.2</v>
      </c>
      <c r="EE15" s="49">
        <v>72.766666666666666</v>
      </c>
      <c r="EF15" s="49">
        <v>72.3</v>
      </c>
      <c r="EG15" s="49">
        <v>72.166666666666671</v>
      </c>
      <c r="EH15" s="49">
        <v>72.233333333333334</v>
      </c>
      <c r="EI15" s="49">
        <v>71.599999999999994</v>
      </c>
      <c r="EJ15" s="50">
        <v>72.001450000000006</v>
      </c>
      <c r="EK15" s="50">
        <v>72.344369999999998</v>
      </c>
      <c r="EL15" s="50">
        <v>72.337450000000004</v>
      </c>
      <c r="EM15" s="50">
        <v>72.331940000000003</v>
      </c>
      <c r="EN15" s="50">
        <v>72.452780000000004</v>
      </c>
      <c r="EO15" s="50">
        <v>72.368799999999993</v>
      </c>
      <c r="EP15" s="50">
        <v>72.249650000000003</v>
      </c>
      <c r="EQ15" s="50">
        <v>72.258849999999995</v>
      </c>
      <c r="ER15" s="50">
        <v>72.263149999999996</v>
      </c>
      <c r="ES15" s="50">
        <v>72.271879999999996</v>
      </c>
      <c r="ET15" s="50">
        <v>72.321219999999997</v>
      </c>
      <c r="EU15" s="50">
        <v>72.278589999999994</v>
      </c>
      <c r="EV15" s="50">
        <v>72.142510000000001</v>
      </c>
      <c r="EW15" s="50">
        <v>72.025710000000004</v>
      </c>
      <c r="EX15" s="50">
        <v>71.914900000000003</v>
      </c>
      <c r="EY15" s="50">
        <v>71.835059999999999</v>
      </c>
      <c r="EZ15" s="50">
        <v>71.706410000000005</v>
      </c>
      <c r="FA15" s="50">
        <v>71.535960000000003</v>
      </c>
      <c r="FB15" s="50">
        <v>71.379720000000006</v>
      </c>
      <c r="FC15" s="50">
        <v>71.298730000000006</v>
      </c>
      <c r="FD15" s="50">
        <v>71.157589999999999</v>
      </c>
      <c r="FE15" s="50">
        <v>71.008129999999994</v>
      </c>
      <c r="FF15" s="50">
        <v>70.869159999999994</v>
      </c>
      <c r="FG15" s="50">
        <v>70.787760000000006</v>
      </c>
      <c r="FH15" s="50">
        <v>70.635689999999997</v>
      </c>
      <c r="FI15" s="50">
        <v>70.501559999999998</v>
      </c>
      <c r="FJ15" s="50">
        <v>70.376279999999994</v>
      </c>
    </row>
    <row r="16" spans="1:166" x14ac:dyDescent="0.2">
      <c r="A16" t="s">
        <v>266</v>
      </c>
      <c r="B16" t="s">
        <v>312</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110.46666666666668</v>
      </c>
      <c r="DK16" s="48">
        <v>111.66666666666669</v>
      </c>
      <c r="DL16" s="48">
        <v>115.16666666666669</v>
      </c>
      <c r="DM16" s="48">
        <v>118.26666666666668</v>
      </c>
      <c r="DN16" s="48">
        <v>119.9</v>
      </c>
      <c r="DO16" s="48">
        <v>122.36666666666667</v>
      </c>
      <c r="DP16" s="48">
        <v>125.1</v>
      </c>
      <c r="DQ16" s="48">
        <v>128.46666666666667</v>
      </c>
      <c r="DR16" s="48">
        <v>128.80000000000001</v>
      </c>
      <c r="DS16" s="49">
        <v>130.73333333333332</v>
      </c>
      <c r="DT16" s="49">
        <v>130.83333333333334</v>
      </c>
      <c r="DU16" s="49">
        <v>131.16666666666669</v>
      </c>
      <c r="DV16" s="49">
        <v>133.53333333333333</v>
      </c>
      <c r="DW16" s="49">
        <v>134.06666666666666</v>
      </c>
      <c r="DX16" s="49">
        <v>135.9</v>
      </c>
      <c r="DY16" s="49">
        <v>137.9</v>
      </c>
      <c r="DZ16" s="49">
        <v>142.30000000000001</v>
      </c>
      <c r="EA16" s="49">
        <v>142.5</v>
      </c>
      <c r="EB16" s="49">
        <v>146.26666666666668</v>
      </c>
      <c r="EC16" s="49">
        <v>145.69999999999999</v>
      </c>
      <c r="ED16" s="49">
        <v>144.76666666666665</v>
      </c>
      <c r="EE16" s="49">
        <v>143.1</v>
      </c>
      <c r="EF16" s="49">
        <v>140.80000000000001</v>
      </c>
      <c r="EG16" s="49">
        <v>137.16666666666666</v>
      </c>
      <c r="EH16" s="49">
        <v>138.73333333333335</v>
      </c>
      <c r="EI16" s="49">
        <v>137.13333333333333</v>
      </c>
      <c r="EJ16" s="50">
        <v>138.58150000000001</v>
      </c>
      <c r="EK16" s="50">
        <v>138.084</v>
      </c>
      <c r="EL16" s="50">
        <v>139.27019999999999</v>
      </c>
      <c r="EM16" s="50">
        <v>140.25200000000001</v>
      </c>
      <c r="EN16" s="50">
        <v>140.78129999999999</v>
      </c>
      <c r="EO16" s="50">
        <v>141.0164</v>
      </c>
      <c r="EP16" s="50">
        <v>142.47810000000001</v>
      </c>
      <c r="EQ16" s="50">
        <v>143.69130000000001</v>
      </c>
      <c r="ER16" s="50">
        <v>143.9032</v>
      </c>
      <c r="ES16" s="50">
        <v>143.47309999999999</v>
      </c>
      <c r="ET16" s="50">
        <v>143.22409999999999</v>
      </c>
      <c r="EU16" s="50">
        <v>143.27549999999999</v>
      </c>
      <c r="EV16" s="50">
        <v>143.0744</v>
      </c>
      <c r="EW16" s="50">
        <v>142.88339999999999</v>
      </c>
      <c r="EX16" s="50">
        <v>142.9863</v>
      </c>
      <c r="EY16" s="50">
        <v>143.5367</v>
      </c>
      <c r="EZ16" s="50">
        <v>144.16079999999999</v>
      </c>
      <c r="FA16" s="50">
        <v>144.71799999999999</v>
      </c>
      <c r="FB16" s="50">
        <v>145.31059999999999</v>
      </c>
      <c r="FC16" s="50">
        <v>146.05109999999999</v>
      </c>
      <c r="FD16" s="50">
        <v>147.00239999999999</v>
      </c>
      <c r="FE16" s="50">
        <v>147.77789999999999</v>
      </c>
      <c r="FF16" s="50">
        <v>148.35769999999999</v>
      </c>
      <c r="FG16" s="50">
        <v>148.9306</v>
      </c>
      <c r="FH16" s="50">
        <v>149.35149999999999</v>
      </c>
      <c r="FI16" s="50">
        <v>150.1036</v>
      </c>
      <c r="FJ16" s="50">
        <v>150.70590000000001</v>
      </c>
    </row>
    <row r="17" spans="1:166" x14ac:dyDescent="0.2">
      <c r="A17" t="s">
        <v>267</v>
      </c>
      <c r="B17" t="s">
        <v>313</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80.633333333333326</v>
      </c>
      <c r="CW17" s="48">
        <v>81.166666666666671</v>
      </c>
      <c r="CX17" s="48">
        <v>81.599999999999994</v>
      </c>
      <c r="CY17" s="48">
        <v>81.733333333333334</v>
      </c>
      <c r="CZ17" s="48">
        <v>81.900000000000006</v>
      </c>
      <c r="DA17" s="48">
        <v>82.2</v>
      </c>
      <c r="DB17" s="48">
        <v>82.366666666666674</v>
      </c>
      <c r="DC17" s="48">
        <v>83.033333333333331</v>
      </c>
      <c r="DD17" s="48">
        <v>83.066666666666663</v>
      </c>
      <c r="DE17" s="48">
        <v>83.566666666666663</v>
      </c>
      <c r="DF17" s="48">
        <v>83.333333333333329</v>
      </c>
      <c r="DG17" s="48">
        <v>83.5</v>
      </c>
      <c r="DH17" s="48">
        <v>84.066666666666663</v>
      </c>
      <c r="DI17" s="48">
        <v>84.566666666666663</v>
      </c>
      <c r="DJ17" s="48">
        <v>85.033333333333331</v>
      </c>
      <c r="DK17" s="48">
        <v>86.13333333333334</v>
      </c>
      <c r="DL17" s="48">
        <v>86.733333333333334</v>
      </c>
      <c r="DM17" s="48">
        <v>86.866666666666674</v>
      </c>
      <c r="DN17" s="48">
        <v>86.866666666666674</v>
      </c>
      <c r="DO17" s="48">
        <v>87.466666666666669</v>
      </c>
      <c r="DP17" s="48">
        <v>88.13333333333334</v>
      </c>
      <c r="DQ17" s="48">
        <v>88.8</v>
      </c>
      <c r="DR17" s="48">
        <v>89.033333333333331</v>
      </c>
      <c r="DS17" s="49">
        <v>88.133333333333326</v>
      </c>
      <c r="DT17" s="49">
        <v>85.033333333333331</v>
      </c>
      <c r="DU17" s="49">
        <v>85.1</v>
      </c>
      <c r="DV17" s="49">
        <v>86.333333333333329</v>
      </c>
      <c r="DW17" s="49">
        <v>86.5</v>
      </c>
      <c r="DX17" s="49">
        <v>86.7</v>
      </c>
      <c r="DY17" s="49">
        <v>87.13333333333334</v>
      </c>
      <c r="DZ17" s="49">
        <v>88.566666666666663</v>
      </c>
      <c r="EA17" s="49">
        <v>89.766666666666666</v>
      </c>
      <c r="EB17" s="49">
        <v>89.466666666666669</v>
      </c>
      <c r="EC17" s="49">
        <v>89.333333333333329</v>
      </c>
      <c r="ED17" s="49">
        <v>89.033333333333331</v>
      </c>
      <c r="EE17" s="49">
        <v>88.666666666666671</v>
      </c>
      <c r="EF17" s="49">
        <v>88.600000000000009</v>
      </c>
      <c r="EG17" s="49">
        <v>87.666666666666657</v>
      </c>
      <c r="EH17" s="49">
        <v>87.9</v>
      </c>
      <c r="EI17" s="49">
        <v>87.566666666666663</v>
      </c>
      <c r="EJ17" s="50">
        <v>87.284570000000002</v>
      </c>
      <c r="EK17" s="50">
        <v>87.385059999999996</v>
      </c>
      <c r="EL17" s="50">
        <v>87.584010000000006</v>
      </c>
      <c r="EM17" s="50">
        <v>88.241249999999994</v>
      </c>
      <c r="EN17" s="50">
        <v>88.419790000000006</v>
      </c>
      <c r="EO17" s="50">
        <v>88.563699999999997</v>
      </c>
      <c r="EP17" s="50">
        <v>88.785579999999996</v>
      </c>
      <c r="EQ17" s="50">
        <v>89.27158</v>
      </c>
      <c r="ER17" s="50">
        <v>89.336849999999998</v>
      </c>
      <c r="ES17" s="50">
        <v>89.365799999999993</v>
      </c>
      <c r="ET17" s="50">
        <v>89.387659999999997</v>
      </c>
      <c r="EU17" s="50">
        <v>89.655919999999995</v>
      </c>
      <c r="EV17" s="50">
        <v>89.740250000000003</v>
      </c>
      <c r="EW17" s="50">
        <v>89.752889999999994</v>
      </c>
      <c r="EX17" s="50">
        <v>89.55059</v>
      </c>
      <c r="EY17" s="50">
        <v>89.599130000000002</v>
      </c>
      <c r="EZ17" s="50">
        <v>89.565389999999994</v>
      </c>
      <c r="FA17" s="50">
        <v>89.525670000000005</v>
      </c>
      <c r="FB17" s="50">
        <v>89.432599999999994</v>
      </c>
      <c r="FC17" s="50">
        <v>89.455349999999996</v>
      </c>
      <c r="FD17" s="50">
        <v>89.364670000000004</v>
      </c>
      <c r="FE17" s="50">
        <v>89.352590000000006</v>
      </c>
      <c r="FF17" s="50">
        <v>89.201970000000003</v>
      </c>
      <c r="FG17" s="50">
        <v>89.102639999999994</v>
      </c>
      <c r="FH17" s="50">
        <v>88.882559999999998</v>
      </c>
      <c r="FI17" s="50">
        <v>88.842399999999998</v>
      </c>
      <c r="FJ17" s="50">
        <v>88.621290000000002</v>
      </c>
    </row>
    <row r="18" spans="1:166" x14ac:dyDescent="0.2">
      <c r="A18" t="s">
        <v>272</v>
      </c>
      <c r="B18" t="s">
        <v>314</v>
      </c>
      <c r="C18" s="48">
        <v>121.93333333333334</v>
      </c>
      <c r="D18" s="48">
        <v>124.23333333333332</v>
      </c>
      <c r="E18" s="48">
        <v>126.16666666666669</v>
      </c>
      <c r="F18" s="48">
        <v>125.63333333333333</v>
      </c>
      <c r="G18" s="48">
        <v>124.76666666666668</v>
      </c>
      <c r="H18" s="48">
        <v>123.6</v>
      </c>
      <c r="I18" s="48">
        <v>124.06666666666666</v>
      </c>
      <c r="J18" s="48">
        <v>124.83333333333331</v>
      </c>
      <c r="K18" s="48">
        <v>128.36666666666667</v>
      </c>
      <c r="L18" s="48">
        <v>126.4</v>
      </c>
      <c r="M18" s="48">
        <v>124.06666666666666</v>
      </c>
      <c r="N18" s="48">
        <v>124.63333333333333</v>
      </c>
      <c r="O18" s="48">
        <v>129.53333333333333</v>
      </c>
      <c r="P18" s="48">
        <v>130.73333333333335</v>
      </c>
      <c r="Q18" s="48">
        <v>134.03333333333333</v>
      </c>
      <c r="R18" s="48">
        <v>133.5</v>
      </c>
      <c r="S18" s="48">
        <v>136</v>
      </c>
      <c r="T18" s="48">
        <v>139.06666666666666</v>
      </c>
      <c r="U18" s="48">
        <v>141.73333333333332</v>
      </c>
      <c r="V18" s="48">
        <v>145.30000000000001</v>
      </c>
      <c r="W18" s="48">
        <v>145.16666666666666</v>
      </c>
      <c r="X18" s="48">
        <v>144.26666666666668</v>
      </c>
      <c r="Y18" s="48">
        <v>145.63333333333333</v>
      </c>
      <c r="Z18" s="48">
        <v>148.9</v>
      </c>
      <c r="AA18" s="48">
        <v>153.03333333333333</v>
      </c>
      <c r="AB18" s="48">
        <v>153.26666666666668</v>
      </c>
      <c r="AC18" s="48">
        <v>156.33333333333334</v>
      </c>
      <c r="AD18" s="48">
        <v>160.69999999999999</v>
      </c>
      <c r="AE18" s="48">
        <v>164.53333333333333</v>
      </c>
      <c r="AF18" s="48">
        <v>169.23333333333332</v>
      </c>
      <c r="AG18" s="48">
        <v>170.13333333333333</v>
      </c>
      <c r="AH18" s="48">
        <v>173.8</v>
      </c>
      <c r="AI18" s="48">
        <v>177.6</v>
      </c>
      <c r="AJ18" s="48">
        <v>177.93333333333334</v>
      </c>
      <c r="AK18" s="48">
        <v>179.70000000000002</v>
      </c>
      <c r="AL18" s="48">
        <v>181.1</v>
      </c>
      <c r="AM18" s="48">
        <v>183.4</v>
      </c>
      <c r="AN18" s="48">
        <v>187.8</v>
      </c>
      <c r="AO18" s="48">
        <v>191.73333333333332</v>
      </c>
      <c r="AP18" s="48">
        <v>195.96666666666667</v>
      </c>
      <c r="AQ18" s="48">
        <v>198.8</v>
      </c>
      <c r="AR18" s="48">
        <v>200.46666666666667</v>
      </c>
      <c r="AS18" s="48">
        <v>204.66666666666663</v>
      </c>
      <c r="AT18" s="48">
        <v>205.33333333333337</v>
      </c>
      <c r="AU18" s="48">
        <v>198.43333333333337</v>
      </c>
      <c r="AV18" s="48">
        <v>194.43333333333337</v>
      </c>
      <c r="AW18" s="48">
        <v>187.36666666666667</v>
      </c>
      <c r="AX18" s="48">
        <v>182.23333333333332</v>
      </c>
      <c r="AY18" s="48">
        <v>180.5</v>
      </c>
      <c r="AZ18" s="48">
        <v>179.73333333333335</v>
      </c>
      <c r="BA18" s="48">
        <v>179.9</v>
      </c>
      <c r="BB18" s="48">
        <v>179.56666666666666</v>
      </c>
      <c r="BC18" s="48">
        <v>178.63333333333333</v>
      </c>
      <c r="BD18" s="48">
        <v>177.16666666666666</v>
      </c>
      <c r="BE18" s="48">
        <v>176.9</v>
      </c>
      <c r="BF18" s="48">
        <v>178.1</v>
      </c>
      <c r="BG18" s="48">
        <v>180.46666666666667</v>
      </c>
      <c r="BH18" s="48">
        <v>182.4</v>
      </c>
      <c r="BI18" s="48">
        <v>184.26666666666668</v>
      </c>
      <c r="BJ18" s="48">
        <v>187.06666666666663</v>
      </c>
      <c r="BK18" s="48">
        <v>189.63333333333333</v>
      </c>
      <c r="BL18" s="48">
        <v>191.9</v>
      </c>
      <c r="BM18" s="48">
        <v>195.36666666666667</v>
      </c>
      <c r="BN18" s="48">
        <v>197.9</v>
      </c>
      <c r="BO18" s="48">
        <v>200.16666666666663</v>
      </c>
      <c r="BP18" s="48">
        <v>204.03333333333333</v>
      </c>
      <c r="BQ18" s="48">
        <v>207.36666666666667</v>
      </c>
      <c r="BR18" s="48">
        <v>209.96666666666667</v>
      </c>
      <c r="BS18" s="48">
        <v>213.13333333333333</v>
      </c>
      <c r="BT18" s="48">
        <v>214.86666666666667</v>
      </c>
      <c r="BU18" s="48">
        <v>216.73333333333332</v>
      </c>
      <c r="BV18" s="48">
        <v>218.7</v>
      </c>
      <c r="BW18" s="48">
        <v>221.3</v>
      </c>
      <c r="BX18" s="48">
        <v>222.2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213.53333333333333</v>
      </c>
      <c r="CL18" s="48">
        <v>216.3</v>
      </c>
      <c r="CM18" s="48">
        <v>218.86666666666667</v>
      </c>
      <c r="CN18" s="48">
        <v>223.3</v>
      </c>
      <c r="CO18" s="48">
        <v>224.76666666666665</v>
      </c>
      <c r="CP18" s="48">
        <v>228.96666666666667</v>
      </c>
      <c r="CQ18" s="48">
        <v>232.06666666666663</v>
      </c>
      <c r="CR18" s="48">
        <v>234.16666666666663</v>
      </c>
      <c r="CS18" s="48">
        <v>236.53333333333333</v>
      </c>
      <c r="CT18" s="48">
        <v>239.6</v>
      </c>
      <c r="CU18" s="48">
        <v>242.1</v>
      </c>
      <c r="CV18" s="48">
        <v>243.26666666666665</v>
      </c>
      <c r="CW18" s="48">
        <v>248.4</v>
      </c>
      <c r="CX18" s="48">
        <v>251.4</v>
      </c>
      <c r="CY18" s="48">
        <v>253.6</v>
      </c>
      <c r="CZ18" s="48">
        <v>257.39999999999998</v>
      </c>
      <c r="DA18" s="48">
        <v>261.33333333333331</v>
      </c>
      <c r="DB18" s="48">
        <v>264.0333333333333</v>
      </c>
      <c r="DC18" s="48">
        <v>267.2</v>
      </c>
      <c r="DD18" s="48">
        <v>271.13333333333333</v>
      </c>
      <c r="DE18" s="48">
        <v>274.63333333333333</v>
      </c>
      <c r="DF18" s="48">
        <v>276.66666666666669</v>
      </c>
      <c r="DG18" s="48">
        <v>280.83333333333331</v>
      </c>
      <c r="DH18" s="48">
        <v>286.5</v>
      </c>
      <c r="DI18" s="48">
        <v>290.43333333333334</v>
      </c>
      <c r="DJ18" s="48">
        <v>292.06666666666666</v>
      </c>
      <c r="DK18" s="48">
        <v>295.10000000000002</v>
      </c>
      <c r="DL18" s="48">
        <v>295.8</v>
      </c>
      <c r="DM18" s="48">
        <v>298.2</v>
      </c>
      <c r="DN18" s="48">
        <v>301.76666666666665</v>
      </c>
      <c r="DO18" s="48">
        <v>301.83333333333331</v>
      </c>
      <c r="DP18" s="48">
        <v>308.33333333333331</v>
      </c>
      <c r="DQ18" s="48">
        <v>313.93333333333334</v>
      </c>
      <c r="DR18" s="48">
        <v>318.39999999999998</v>
      </c>
      <c r="DS18" s="49">
        <v>321.76666666666665</v>
      </c>
      <c r="DT18" s="49">
        <v>305.63333333333333</v>
      </c>
      <c r="DU18" s="49">
        <v>311.5333333333333</v>
      </c>
      <c r="DV18" s="49">
        <v>320.56666666666666</v>
      </c>
      <c r="DW18" s="49">
        <v>318.8</v>
      </c>
      <c r="DX18" s="49">
        <v>319.23333333333335</v>
      </c>
      <c r="DY18" s="49">
        <v>326.66666666666669</v>
      </c>
      <c r="DZ18" s="49">
        <v>337.63333333333333</v>
      </c>
      <c r="EA18" s="49">
        <v>351.93333333333334</v>
      </c>
      <c r="EB18" s="49">
        <v>356.8</v>
      </c>
      <c r="EC18" s="49">
        <v>356.23333333333335</v>
      </c>
      <c r="ED18" s="49">
        <v>355.1</v>
      </c>
      <c r="EE18" s="49">
        <v>351.63333333333333</v>
      </c>
      <c r="EF18" s="49">
        <v>348.7</v>
      </c>
      <c r="EG18" s="49">
        <v>347.7</v>
      </c>
      <c r="EH18" s="49">
        <v>347.83333333333331</v>
      </c>
      <c r="EI18" s="49">
        <v>348.13333333333333</v>
      </c>
      <c r="EJ18" s="50">
        <v>349.26780000000002</v>
      </c>
      <c r="EK18" s="50">
        <v>350.4812</v>
      </c>
      <c r="EL18" s="50">
        <v>351.9015</v>
      </c>
      <c r="EM18" s="50">
        <v>356.11540000000002</v>
      </c>
      <c r="EN18" s="50">
        <v>359.63650000000001</v>
      </c>
      <c r="EO18" s="50">
        <v>361.88290000000001</v>
      </c>
      <c r="EP18" s="50">
        <v>362.86470000000003</v>
      </c>
      <c r="EQ18" s="50">
        <v>364.02409999999998</v>
      </c>
      <c r="ER18" s="50">
        <v>363.70389999999998</v>
      </c>
      <c r="ES18" s="50">
        <v>362.90609999999998</v>
      </c>
      <c r="ET18" s="50">
        <v>361.94060000000002</v>
      </c>
      <c r="EU18" s="50">
        <v>362.2611</v>
      </c>
      <c r="EV18" s="50">
        <v>362.68869999999998</v>
      </c>
      <c r="EW18" s="50">
        <v>363.62029999999999</v>
      </c>
      <c r="EX18" s="50">
        <v>365.83339999999998</v>
      </c>
      <c r="EY18" s="50">
        <v>369.19709999999998</v>
      </c>
      <c r="EZ18" s="50">
        <v>372.56020000000001</v>
      </c>
      <c r="FA18" s="50">
        <v>376.19970000000001</v>
      </c>
      <c r="FB18" s="50">
        <v>380.02429999999998</v>
      </c>
      <c r="FC18" s="50">
        <v>383.82859999999999</v>
      </c>
      <c r="FD18" s="50">
        <v>387.50580000000002</v>
      </c>
      <c r="FE18" s="50">
        <v>391.13799999999998</v>
      </c>
      <c r="FF18" s="50">
        <v>394.66629999999998</v>
      </c>
      <c r="FG18" s="50">
        <v>398.11750000000001</v>
      </c>
      <c r="FH18" s="50">
        <v>400.96960000000001</v>
      </c>
      <c r="FI18" s="50">
        <v>404.65989999999999</v>
      </c>
      <c r="FJ18" s="50">
        <v>407.49029999999999</v>
      </c>
    </row>
    <row r="19" spans="1:166" x14ac:dyDescent="0.2">
      <c r="A19" t="s">
        <v>273</v>
      </c>
      <c r="B19" t="s">
        <v>315</v>
      </c>
      <c r="C19" s="48">
        <v>225.4</v>
      </c>
      <c r="D19" s="48">
        <v>227.8</v>
      </c>
      <c r="E19" s="48">
        <v>230.36666666666667</v>
      </c>
      <c r="F19" s="48">
        <v>231.86666666666667</v>
      </c>
      <c r="G19" s="48">
        <v>233.3</v>
      </c>
      <c r="H19" s="48">
        <v>234.46666666666667</v>
      </c>
      <c r="I19" s="48">
        <v>234.63333333333333</v>
      </c>
      <c r="J19" s="48">
        <v>237.03333333333333</v>
      </c>
      <c r="K19" s="48">
        <v>238.16666666666663</v>
      </c>
      <c r="L19" s="48">
        <v>239.6</v>
      </c>
      <c r="M19" s="48">
        <v>242.73333333333332</v>
      </c>
      <c r="N19" s="48">
        <v>245.3</v>
      </c>
      <c r="O19" s="48">
        <v>246.76666666666668</v>
      </c>
      <c r="P19" s="48">
        <v>251.26666666666665</v>
      </c>
      <c r="Q19" s="48">
        <v>253.36666666666667</v>
      </c>
      <c r="R19" s="48">
        <v>252.73333333333332</v>
      </c>
      <c r="S19" s="48">
        <v>254</v>
      </c>
      <c r="T19" s="48">
        <v>255.73333333333332</v>
      </c>
      <c r="U19" s="48">
        <v>257.43333333333334</v>
      </c>
      <c r="V19" s="48">
        <v>260.09999999999997</v>
      </c>
      <c r="W19" s="48">
        <v>264.86666666666667</v>
      </c>
      <c r="X19" s="48">
        <v>265.56666666666666</v>
      </c>
      <c r="Y19" s="48">
        <v>266.8</v>
      </c>
      <c r="Z19" s="48">
        <v>267.56666666666666</v>
      </c>
      <c r="AA19" s="48">
        <v>266.63333333333333</v>
      </c>
      <c r="AB19" s="48">
        <v>270.26666666666665</v>
      </c>
      <c r="AC19" s="48">
        <v>272.76666666666665</v>
      </c>
      <c r="AD19" s="48">
        <v>277.3</v>
      </c>
      <c r="AE19" s="48">
        <v>279.10000000000002</v>
      </c>
      <c r="AF19" s="48">
        <v>281.13333333333333</v>
      </c>
      <c r="AG19" s="48">
        <v>284.3</v>
      </c>
      <c r="AH19" s="48">
        <v>288.73333333333335</v>
      </c>
      <c r="AI19" s="48">
        <v>289.7</v>
      </c>
      <c r="AJ19" s="48">
        <v>294.63333333333333</v>
      </c>
      <c r="AK19" s="48">
        <v>296.89999999999998</v>
      </c>
      <c r="AL19" s="48">
        <v>298.7</v>
      </c>
      <c r="AM19" s="48">
        <v>301.36666666666667</v>
      </c>
      <c r="AN19" s="48">
        <v>301.26666666666665</v>
      </c>
      <c r="AO19" s="48">
        <v>303.5</v>
      </c>
      <c r="AP19" s="48">
        <v>306.83333333333331</v>
      </c>
      <c r="AQ19" s="48">
        <v>309.96666666666664</v>
      </c>
      <c r="AR19" s="48">
        <v>308.9666666666667</v>
      </c>
      <c r="AS19" s="48">
        <v>310.96666666666664</v>
      </c>
      <c r="AT19" s="48">
        <v>313.8</v>
      </c>
      <c r="AU19" s="48">
        <v>312</v>
      </c>
      <c r="AV19" s="48">
        <v>313.33333333333337</v>
      </c>
      <c r="AW19" s="48">
        <v>313.06666666666666</v>
      </c>
      <c r="AX19" s="48">
        <v>311.9666666666667</v>
      </c>
      <c r="AY19" s="48">
        <v>312.83333333333331</v>
      </c>
      <c r="AZ19" s="48">
        <v>314.43333333333334</v>
      </c>
      <c r="BA19" s="48">
        <v>315.66666666666669</v>
      </c>
      <c r="BB19" s="48">
        <v>316.63333333333333</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332.33333333333331</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355.5333333333333</v>
      </c>
      <c r="BX19" s="48">
        <v>357.23333333333335</v>
      </c>
      <c r="BY19" s="48">
        <v>360.06666666666666</v>
      </c>
      <c r="BZ19" s="48">
        <v>359.46666666666664</v>
      </c>
      <c r="CA19" s="48">
        <v>358.76666666666665</v>
      </c>
      <c r="CB19" s="48">
        <v>356.93333333333334</v>
      </c>
      <c r="CC19" s="48">
        <v>358.2</v>
      </c>
      <c r="CD19" s="48">
        <v>359.46666666666664</v>
      </c>
      <c r="CE19" s="48">
        <v>359.43333333333334</v>
      </c>
      <c r="CF19" s="48">
        <v>361.73333333333335</v>
      </c>
      <c r="CG19" s="48">
        <v>364.3</v>
      </c>
      <c r="CH19" s="48">
        <v>368.9</v>
      </c>
      <c r="CI19" s="48">
        <v>370.4</v>
      </c>
      <c r="CJ19" s="48">
        <v>373.76666666666665</v>
      </c>
      <c r="CK19" s="48">
        <v>375.4</v>
      </c>
      <c r="CL19" s="48">
        <v>377.36666666666667</v>
      </c>
      <c r="CM19" s="48">
        <v>379.8</v>
      </c>
      <c r="CN19" s="48">
        <v>382.3</v>
      </c>
      <c r="CO19" s="48">
        <v>383.33333333333331</v>
      </c>
      <c r="CP19" s="48">
        <v>386.36666666666667</v>
      </c>
      <c r="CQ19" s="48">
        <v>387.43333333333334</v>
      </c>
      <c r="CR19" s="48">
        <v>390.46666666666664</v>
      </c>
      <c r="CS19" s="48">
        <v>392.66666666666669</v>
      </c>
      <c r="CT19" s="48">
        <v>395.86666666666667</v>
      </c>
      <c r="CU19" s="48">
        <v>399.6</v>
      </c>
      <c r="CV19" s="48">
        <v>399.93333333333334</v>
      </c>
      <c r="CW19" s="48">
        <v>403.03333333333336</v>
      </c>
      <c r="CX19" s="48">
        <v>403.5333333333333</v>
      </c>
      <c r="CY19" s="48">
        <v>406.2</v>
      </c>
      <c r="CZ19" s="48">
        <v>410.3</v>
      </c>
      <c r="DA19" s="48">
        <v>413.93333333333334</v>
      </c>
      <c r="DB19" s="48">
        <v>417.03333333333336</v>
      </c>
      <c r="DC19" s="48">
        <v>422.43333333333334</v>
      </c>
      <c r="DD19" s="48">
        <v>426.6</v>
      </c>
      <c r="DE19" s="48">
        <v>429.56666666666666</v>
      </c>
      <c r="DF19" s="48">
        <v>432.0333333333333</v>
      </c>
      <c r="DG19" s="48">
        <v>434.5</v>
      </c>
      <c r="DH19" s="48">
        <v>438.76666666666665</v>
      </c>
      <c r="DI19" s="48">
        <v>440.7</v>
      </c>
      <c r="DJ19" s="48">
        <v>443.53333333333336</v>
      </c>
      <c r="DK19" s="48">
        <v>448.63333333333333</v>
      </c>
      <c r="DL19" s="48">
        <v>451.63333333333333</v>
      </c>
      <c r="DM19" s="48">
        <v>453.63333333333333</v>
      </c>
      <c r="DN19" s="48">
        <v>456.5</v>
      </c>
      <c r="DO19" s="48">
        <v>459.8</v>
      </c>
      <c r="DP19" s="48">
        <v>462.76666666666665</v>
      </c>
      <c r="DQ19" s="48">
        <v>465.43333333333334</v>
      </c>
      <c r="DR19" s="48">
        <v>467.3</v>
      </c>
      <c r="DS19" s="49">
        <v>464</v>
      </c>
      <c r="DT19" s="49">
        <v>353</v>
      </c>
      <c r="DU19" s="49">
        <v>378.7</v>
      </c>
      <c r="DV19" s="49">
        <v>383.4</v>
      </c>
      <c r="DW19" s="49">
        <v>382.26666666666665</v>
      </c>
      <c r="DX19" s="49">
        <v>398.13333333333333</v>
      </c>
      <c r="DY19" s="49">
        <v>415.5</v>
      </c>
      <c r="DZ19" s="49">
        <v>425.33333333333331</v>
      </c>
      <c r="EA19" s="49">
        <v>428.4</v>
      </c>
      <c r="EB19" s="49">
        <v>434.26666666666665</v>
      </c>
      <c r="EC19" s="49">
        <v>441.76666666666665</v>
      </c>
      <c r="ED19" s="49">
        <v>444.16666666666669</v>
      </c>
      <c r="EE19" s="49">
        <v>450.4666666666667</v>
      </c>
      <c r="EF19" s="49">
        <v>455.6</v>
      </c>
      <c r="EG19" s="49">
        <v>459.06666666666666</v>
      </c>
      <c r="EH19" s="49">
        <v>463.9</v>
      </c>
      <c r="EI19" s="49">
        <v>460.76666666666671</v>
      </c>
      <c r="EJ19" s="50">
        <v>465.7355</v>
      </c>
      <c r="EK19" s="50">
        <v>469.45339999999999</v>
      </c>
      <c r="EL19" s="50">
        <v>472.07600000000002</v>
      </c>
      <c r="EM19" s="50">
        <v>474.46249999999998</v>
      </c>
      <c r="EN19" s="50">
        <v>478.02289999999999</v>
      </c>
      <c r="EO19" s="50">
        <v>479.55169999999998</v>
      </c>
      <c r="EP19" s="50">
        <v>481.35309999999998</v>
      </c>
      <c r="EQ19" s="50">
        <v>482.7199</v>
      </c>
      <c r="ER19" s="50">
        <v>483.62439999999998</v>
      </c>
      <c r="ES19" s="50">
        <v>485.49009999999998</v>
      </c>
      <c r="ET19" s="50">
        <v>488.35610000000003</v>
      </c>
      <c r="EU19" s="50">
        <v>490.4819</v>
      </c>
      <c r="EV19" s="50">
        <v>492.41539999999998</v>
      </c>
      <c r="EW19" s="50">
        <v>494.33440000000002</v>
      </c>
      <c r="EX19" s="50">
        <v>495.89909999999998</v>
      </c>
      <c r="EY19" s="50">
        <v>496.80720000000002</v>
      </c>
      <c r="EZ19" s="50">
        <v>497.83280000000002</v>
      </c>
      <c r="FA19" s="50">
        <v>499.20650000000001</v>
      </c>
      <c r="FB19" s="50">
        <v>500.47329999999999</v>
      </c>
      <c r="FC19" s="50">
        <v>500.9545</v>
      </c>
      <c r="FD19" s="50">
        <v>501.61849999999998</v>
      </c>
      <c r="FE19" s="50">
        <v>501.7749</v>
      </c>
      <c r="FF19" s="50">
        <v>502.10120000000001</v>
      </c>
      <c r="FG19" s="50">
        <v>502.065</v>
      </c>
      <c r="FH19" s="50">
        <v>502.05340000000001</v>
      </c>
      <c r="FI19" s="50">
        <v>503.18040000000002</v>
      </c>
      <c r="FJ19" s="50">
        <v>504.03789999999998</v>
      </c>
    </row>
    <row r="20" spans="1:166" x14ac:dyDescent="0.2">
      <c r="A20" t="s">
        <v>306</v>
      </c>
      <c r="B20" t="s">
        <v>305</v>
      </c>
      <c r="C20" s="48">
        <v>89.9</v>
      </c>
      <c r="D20" s="48">
        <v>90.833333333333314</v>
      </c>
      <c r="E20" s="48">
        <v>91.466666666666683</v>
      </c>
      <c r="F20" s="48">
        <v>91.2</v>
      </c>
      <c r="G20" s="48">
        <v>92.73333333333332</v>
      </c>
      <c r="H20" s="48">
        <v>92.3</v>
      </c>
      <c r="I20" s="48">
        <v>90.8</v>
      </c>
      <c r="J20" s="48">
        <v>91.533333333333317</v>
      </c>
      <c r="K20" s="48">
        <v>92.333333333333314</v>
      </c>
      <c r="L20" s="48">
        <v>92.833333333333314</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100.56666666666666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164.83333333333334</v>
      </c>
      <c r="DH20" s="48">
        <v>167.16666666666666</v>
      </c>
      <c r="DI20" s="48">
        <v>167.23333333333332</v>
      </c>
      <c r="DJ20" s="48">
        <v>168.03333333333333</v>
      </c>
      <c r="DK20" s="48">
        <v>170.23333333333332</v>
      </c>
      <c r="DL20" s="48">
        <v>171.76666666666665</v>
      </c>
      <c r="DM20" s="48">
        <v>171.5</v>
      </c>
      <c r="DN20" s="48">
        <v>172.8</v>
      </c>
      <c r="DO20" s="48">
        <v>172.73333333333335</v>
      </c>
      <c r="DP20" s="48">
        <v>173.6</v>
      </c>
      <c r="DQ20" s="48">
        <v>174.33333333333334</v>
      </c>
      <c r="DR20" s="48">
        <v>174.5</v>
      </c>
      <c r="DS20" s="49">
        <v>172.23333333333332</v>
      </c>
      <c r="DT20" s="49">
        <v>96.166666666666657</v>
      </c>
      <c r="DU20" s="49">
        <v>109.9</v>
      </c>
      <c r="DV20" s="49">
        <v>112.43333333333334</v>
      </c>
      <c r="DW20" s="49">
        <v>110.73333333333332</v>
      </c>
      <c r="DX20" s="49">
        <v>123.26666666666668</v>
      </c>
      <c r="DY20" s="49">
        <v>137</v>
      </c>
      <c r="DZ20" s="49">
        <v>144.13333333333333</v>
      </c>
      <c r="EA20" s="49">
        <v>146.73333333333335</v>
      </c>
      <c r="EB20" s="49">
        <v>150.13333333333333</v>
      </c>
      <c r="EC20" s="49">
        <v>154.66666666666669</v>
      </c>
      <c r="ED20" s="49">
        <v>157.33333333333334</v>
      </c>
      <c r="EE20" s="49">
        <v>160.03333333333333</v>
      </c>
      <c r="EF20" s="49">
        <v>163.19999999999999</v>
      </c>
      <c r="EG20" s="49">
        <v>165.1</v>
      </c>
      <c r="EH20" s="49">
        <v>171.63333333333333</v>
      </c>
      <c r="EI20" s="49">
        <v>168.63333333333333</v>
      </c>
      <c r="EJ20" s="50">
        <v>169.47030000000001</v>
      </c>
      <c r="EK20" s="50">
        <v>169.70580000000001</v>
      </c>
      <c r="EL20" s="50">
        <v>170.245</v>
      </c>
      <c r="EM20" s="50">
        <v>170.9717</v>
      </c>
      <c r="EN20" s="50">
        <v>172.80019999999999</v>
      </c>
      <c r="EO20" s="50">
        <v>173.12479999999999</v>
      </c>
      <c r="EP20" s="50">
        <v>173.39500000000001</v>
      </c>
      <c r="EQ20" s="50">
        <v>172.5608</v>
      </c>
      <c r="ER20" s="50">
        <v>172.09649999999999</v>
      </c>
      <c r="ES20" s="50">
        <v>172.613</v>
      </c>
      <c r="ET20" s="50">
        <v>174.06309999999999</v>
      </c>
      <c r="EU20" s="50">
        <v>174.5496</v>
      </c>
      <c r="EV20" s="50">
        <v>175.39359999999999</v>
      </c>
      <c r="EW20" s="50">
        <v>176.02510000000001</v>
      </c>
      <c r="EX20" s="50">
        <v>176.2552</v>
      </c>
      <c r="EY20" s="50">
        <v>175.4821</v>
      </c>
      <c r="EZ20" s="50">
        <v>175.41749999999999</v>
      </c>
      <c r="FA20" s="50">
        <v>175.5915</v>
      </c>
      <c r="FB20" s="50">
        <v>175.78399999999999</v>
      </c>
      <c r="FC20" s="50">
        <v>175.17339999999999</v>
      </c>
      <c r="FD20" s="50">
        <v>175.07339999999999</v>
      </c>
      <c r="FE20" s="50">
        <v>174.8922</v>
      </c>
      <c r="FF20" s="50">
        <v>174.62780000000001</v>
      </c>
      <c r="FG20" s="50">
        <v>173.71719999999999</v>
      </c>
      <c r="FH20" s="50">
        <v>173.2501</v>
      </c>
      <c r="FI20" s="50">
        <v>173.09950000000001</v>
      </c>
      <c r="FJ20" s="50">
        <v>172.81100000000001</v>
      </c>
    </row>
    <row r="21" spans="1:166" x14ac:dyDescent="0.2">
      <c r="A21" t="s">
        <v>268</v>
      </c>
      <c r="B21" t="s">
        <v>316</v>
      </c>
      <c r="C21" s="48">
        <v>144.96666666666667</v>
      </c>
      <c r="D21" s="48">
        <v>146.63333333333335</v>
      </c>
      <c r="E21" s="48">
        <v>149.43333333333331</v>
      </c>
      <c r="F21" s="48">
        <v>148.80000000000001</v>
      </c>
      <c r="G21" s="48">
        <v>149.36666666666665</v>
      </c>
      <c r="H21" s="48">
        <v>153.20000000000002</v>
      </c>
      <c r="I21" s="48">
        <v>154.63333333333333</v>
      </c>
      <c r="J21" s="48">
        <v>154.80000000000001</v>
      </c>
      <c r="K21" s="48">
        <v>157.29999999999998</v>
      </c>
      <c r="L21" s="48">
        <v>158.63333333333333</v>
      </c>
      <c r="M21" s="48">
        <v>158</v>
      </c>
      <c r="N21" s="48">
        <v>161.03333333333333</v>
      </c>
      <c r="O21" s="48">
        <v>160.26666666666665</v>
      </c>
      <c r="P21" s="48">
        <v>161.56666666666666</v>
      </c>
      <c r="Q21" s="48">
        <v>162.20000000000002</v>
      </c>
      <c r="R21" s="48">
        <v>163.5</v>
      </c>
      <c r="S21" s="48">
        <v>163.33333333333334</v>
      </c>
      <c r="T21" s="48">
        <v>164.66666666666666</v>
      </c>
      <c r="U21" s="48">
        <v>163.13333333333333</v>
      </c>
      <c r="V21" s="48">
        <v>166.96666666666664</v>
      </c>
      <c r="W21" s="48">
        <v>167.6</v>
      </c>
      <c r="X21" s="48">
        <v>168.16666666666666</v>
      </c>
      <c r="Y21" s="48">
        <v>166.93333333333334</v>
      </c>
      <c r="Z21" s="48">
        <v>168.83333333333331</v>
      </c>
      <c r="AA21" s="48">
        <v>171</v>
      </c>
      <c r="AB21" s="48">
        <v>170.7</v>
      </c>
      <c r="AC21" s="48">
        <v>170.16666666666669</v>
      </c>
      <c r="AD21" s="48">
        <v>170.93333333333334</v>
      </c>
      <c r="AE21" s="48">
        <v>170.93333333333334</v>
      </c>
      <c r="AF21" s="48">
        <v>174.53333333333333</v>
      </c>
      <c r="AG21" s="48">
        <v>174.4</v>
      </c>
      <c r="AH21" s="48">
        <v>175.16666666666669</v>
      </c>
      <c r="AI21" s="48">
        <v>176.63333333333335</v>
      </c>
      <c r="AJ21" s="48">
        <v>178.16666666666669</v>
      </c>
      <c r="AK21" s="48">
        <v>179</v>
      </c>
      <c r="AL21" s="48">
        <v>180.23333333333332</v>
      </c>
      <c r="AM21" s="48">
        <v>180.73333333333335</v>
      </c>
      <c r="AN21" s="48">
        <v>182.23333333333335</v>
      </c>
      <c r="AO21" s="48">
        <v>183.83333333333334</v>
      </c>
      <c r="AP21" s="48">
        <v>184.1</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197.4</v>
      </c>
      <c r="BF21" s="48">
        <v>198.20000000000002</v>
      </c>
      <c r="BG21" s="48">
        <v>197.46666666666667</v>
      </c>
      <c r="BH21" s="48">
        <v>197.83333333333331</v>
      </c>
      <c r="BI21" s="48">
        <v>198.23333333333332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198.76666666666665</v>
      </c>
      <c r="BS21" s="48">
        <v>198.93333333333331</v>
      </c>
      <c r="BT21" s="48">
        <v>199.46666666666667</v>
      </c>
      <c r="BU21" s="48">
        <v>200.9</v>
      </c>
      <c r="BV21" s="48">
        <v>201.33333333333331</v>
      </c>
      <c r="BW21" s="48">
        <v>202.36666666666667</v>
      </c>
      <c r="BX21" s="48">
        <v>202.53333333333333</v>
      </c>
      <c r="BY21" s="48">
        <v>206.23333333333338</v>
      </c>
      <c r="BZ21" s="48">
        <v>206.86666666666667</v>
      </c>
      <c r="CA21" s="48">
        <v>206.03333333333333</v>
      </c>
      <c r="CB21" s="48">
        <v>207.16666666666669</v>
      </c>
      <c r="CC21" s="48">
        <v>206.06666666666666</v>
      </c>
      <c r="CD21" s="48">
        <v>205.5</v>
      </c>
      <c r="CE21" s="48">
        <v>204.9</v>
      </c>
      <c r="CF21" s="48">
        <v>208.13333333333333</v>
      </c>
      <c r="CG21" s="48">
        <v>206.06666666666666</v>
      </c>
      <c r="CH21" s="48">
        <v>204.06666666666669</v>
      </c>
      <c r="CI21" s="48">
        <v>203.03333333333333</v>
      </c>
      <c r="CJ21" s="48">
        <v>202.66666666666666</v>
      </c>
      <c r="CK21" s="48">
        <v>201.06666666666666</v>
      </c>
      <c r="CL21" s="48">
        <v>201.86666666666667</v>
      </c>
      <c r="CM21" s="48">
        <v>202.4</v>
      </c>
      <c r="CN21" s="48">
        <v>202.33333333333334</v>
      </c>
      <c r="CO21" s="48">
        <v>202.4</v>
      </c>
      <c r="CP21" s="48">
        <v>203.49999999999997</v>
      </c>
      <c r="CQ21" s="48">
        <v>204.16666666666669</v>
      </c>
      <c r="CR21" s="48">
        <v>204.26666666666668</v>
      </c>
      <c r="CS21" s="48">
        <v>204.5333333333333</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218.46666666666664</v>
      </c>
      <c r="DF21" s="48">
        <v>220</v>
      </c>
      <c r="DG21" s="48">
        <v>220.26666666666671</v>
      </c>
      <c r="DH21" s="48">
        <v>221.39999999999998</v>
      </c>
      <c r="DI21" s="48">
        <v>221.66666666666666</v>
      </c>
      <c r="DJ21" s="48">
        <v>221.79999999999998</v>
      </c>
      <c r="DK21" s="48">
        <v>220.13333333333338</v>
      </c>
      <c r="DL21" s="48">
        <v>219.13333333333335</v>
      </c>
      <c r="DM21" s="48">
        <v>217.93333333333334</v>
      </c>
      <c r="DN21" s="48">
        <v>216.93333333333337</v>
      </c>
      <c r="DO21" s="48">
        <v>214.10000000000002</v>
      </c>
      <c r="DP21" s="48">
        <v>215.29999999999998</v>
      </c>
      <c r="DQ21" s="48">
        <v>218.20000000000002</v>
      </c>
      <c r="DR21" s="48">
        <v>216.33333333333331</v>
      </c>
      <c r="DS21" s="49">
        <v>219.26666666666668</v>
      </c>
      <c r="DT21" s="49">
        <v>205.66666666666663</v>
      </c>
      <c r="DU21" s="49">
        <v>211.16666666666666</v>
      </c>
      <c r="DV21" s="49">
        <v>202.66666666666666</v>
      </c>
      <c r="DW21" s="49">
        <v>202.93333333333337</v>
      </c>
      <c r="DX21" s="49">
        <v>206.23333333333329</v>
      </c>
      <c r="DY21" s="49">
        <v>212.4</v>
      </c>
      <c r="DZ21" s="49">
        <v>208.4</v>
      </c>
      <c r="EA21" s="49">
        <v>201.26666666666665</v>
      </c>
      <c r="EB21" s="49">
        <v>200.66666666666666</v>
      </c>
      <c r="EC21" s="49">
        <v>211.3</v>
      </c>
      <c r="ED21" s="49">
        <v>207.00000000000003</v>
      </c>
      <c r="EE21" s="49">
        <v>206.76666666666662</v>
      </c>
      <c r="EF21" s="49">
        <v>215.26666666666671</v>
      </c>
      <c r="EG21" s="49">
        <v>214.76666666666662</v>
      </c>
      <c r="EH21" s="49">
        <v>209.60000000000002</v>
      </c>
      <c r="EI21" s="49">
        <v>214.16666666666671</v>
      </c>
      <c r="EJ21" s="50">
        <v>217.62119999999999</v>
      </c>
      <c r="EK21" s="50">
        <v>217.6078</v>
      </c>
      <c r="EL21" s="50">
        <v>217.4187</v>
      </c>
      <c r="EM21" s="50">
        <v>218.8725</v>
      </c>
      <c r="EN21" s="50">
        <v>219.78870000000001</v>
      </c>
      <c r="EO21" s="50">
        <v>219.69730000000001</v>
      </c>
      <c r="EP21" s="50">
        <v>220.06</v>
      </c>
      <c r="EQ21" s="50">
        <v>220.8227</v>
      </c>
      <c r="ER21" s="50">
        <v>221.08279999999999</v>
      </c>
      <c r="ES21" s="50">
        <v>221.1764</v>
      </c>
      <c r="ET21" s="50">
        <v>221.65649999999999</v>
      </c>
      <c r="EU21" s="50">
        <v>222.20939999999999</v>
      </c>
      <c r="EV21" s="50">
        <v>222.55529999999999</v>
      </c>
      <c r="EW21" s="50">
        <v>222.905</v>
      </c>
      <c r="EX21" s="50">
        <v>223.40199999999999</v>
      </c>
      <c r="EY21" s="50">
        <v>223.89519999999999</v>
      </c>
      <c r="EZ21" s="50">
        <v>224.30969999999999</v>
      </c>
      <c r="FA21" s="50">
        <v>224.75450000000001</v>
      </c>
      <c r="FB21" s="50">
        <v>225.22409999999999</v>
      </c>
      <c r="FC21" s="50">
        <v>225.60890000000001</v>
      </c>
      <c r="FD21" s="50">
        <v>226.0488</v>
      </c>
      <c r="FE21" s="50">
        <v>226.48869999999999</v>
      </c>
      <c r="FF21" s="50">
        <v>226.86019999999999</v>
      </c>
      <c r="FG21" s="50">
        <v>227.24449999999999</v>
      </c>
      <c r="FH21" s="50">
        <v>227.50239999999999</v>
      </c>
      <c r="FI21" s="50">
        <v>230.3878</v>
      </c>
      <c r="FJ21" s="50">
        <v>229.04679999999999</v>
      </c>
    </row>
    <row r="22" spans="1:166" x14ac:dyDescent="0.2">
      <c r="A22" t="s">
        <v>274</v>
      </c>
      <c r="B22" t="s">
        <v>317</v>
      </c>
      <c r="C22" s="48">
        <v>123.2</v>
      </c>
      <c r="D22" s="48">
        <v>124.26666666666668</v>
      </c>
      <c r="E22" s="48">
        <v>127.73333333333332</v>
      </c>
      <c r="F22" s="48">
        <v>127.66666666666669</v>
      </c>
      <c r="G22" s="48">
        <v>128.19999999999999</v>
      </c>
      <c r="H22" s="48">
        <v>131.86666666666667</v>
      </c>
      <c r="I22" s="48">
        <v>132.93333333333334</v>
      </c>
      <c r="J22" s="48">
        <v>133.23333333333335</v>
      </c>
      <c r="K22" s="48">
        <v>135.63333333333333</v>
      </c>
      <c r="L22" s="48">
        <v>136.9</v>
      </c>
      <c r="M22" s="48">
        <v>136.23333333333335</v>
      </c>
      <c r="N22" s="48">
        <v>139.13333333333333</v>
      </c>
      <c r="O22" s="48">
        <v>138.03333333333333</v>
      </c>
      <c r="P22" s="48">
        <v>139.30000000000001</v>
      </c>
      <c r="Q22" s="48">
        <v>139.73333333333335</v>
      </c>
      <c r="R22" s="48">
        <v>141.16666666666666</v>
      </c>
      <c r="S22" s="48">
        <v>141</v>
      </c>
      <c r="T22" s="48">
        <v>142.29999999999998</v>
      </c>
      <c r="U22" s="48">
        <v>140.9</v>
      </c>
      <c r="V22" s="48">
        <v>144.79999999999998</v>
      </c>
      <c r="W22" s="48">
        <v>145.66666666666666</v>
      </c>
      <c r="X22" s="48">
        <v>146.23333333333332</v>
      </c>
      <c r="Y22" s="48">
        <v>145.13333333333333</v>
      </c>
      <c r="Z22" s="48">
        <v>147.06666666666666</v>
      </c>
      <c r="AA22" s="48">
        <v>149.26666666666668</v>
      </c>
      <c r="AB22" s="48">
        <v>149.1</v>
      </c>
      <c r="AC22" s="48">
        <v>148.83333333333334</v>
      </c>
      <c r="AD22" s="48">
        <v>149.36666666666667</v>
      </c>
      <c r="AE22" s="48">
        <v>149.33333333333334</v>
      </c>
      <c r="AF22" s="48">
        <v>152.86666666666667</v>
      </c>
      <c r="AG22" s="48">
        <v>152.5</v>
      </c>
      <c r="AH22" s="48">
        <v>153.4</v>
      </c>
      <c r="AI22" s="48">
        <v>154.33333333333334</v>
      </c>
      <c r="AJ22" s="48">
        <v>155.9</v>
      </c>
      <c r="AK22" s="48">
        <v>156.46666666666667</v>
      </c>
      <c r="AL22" s="48">
        <v>157.29999999999998</v>
      </c>
      <c r="AM22" s="48">
        <v>157.33333333333334</v>
      </c>
      <c r="AN22" s="48">
        <v>159.26666666666668</v>
      </c>
      <c r="AO22" s="48">
        <v>161</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v>
      </c>
      <c r="BC22" s="48">
        <v>172.6</v>
      </c>
      <c r="BD22" s="48">
        <v>173.83333333333334</v>
      </c>
      <c r="BE22" s="48">
        <v>172.70000000000002</v>
      </c>
      <c r="BF22" s="48">
        <v>173.4</v>
      </c>
      <c r="BG22" s="48">
        <v>172.8</v>
      </c>
      <c r="BH22" s="48">
        <v>173.13333333333333</v>
      </c>
      <c r="BI22" s="48">
        <v>173.63333333333333</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175.83333333333334</v>
      </c>
      <c r="BU22" s="48">
        <v>177.26666666666668</v>
      </c>
      <c r="BV22" s="48">
        <v>177.6</v>
      </c>
      <c r="BW22" s="48">
        <v>178.53333333333333</v>
      </c>
      <c r="BX22" s="48">
        <v>178.7</v>
      </c>
      <c r="BY22" s="48">
        <v>182.33333333333337</v>
      </c>
      <c r="BZ22" s="48">
        <v>182.76666666666668</v>
      </c>
      <c r="CA22" s="48">
        <v>181.9</v>
      </c>
      <c r="CB22" s="48">
        <v>182.26666666666668</v>
      </c>
      <c r="CC22" s="48">
        <v>181.63333333333333</v>
      </c>
      <c r="CD22" s="48">
        <v>181.3</v>
      </c>
      <c r="CE22" s="48">
        <v>181.3</v>
      </c>
      <c r="CF22" s="48">
        <v>181.86666666666667</v>
      </c>
      <c r="CG22" s="48">
        <v>181.96666666666667</v>
      </c>
      <c r="CH22" s="48">
        <v>180.43333333333337</v>
      </c>
      <c r="CI22" s="48">
        <v>179.4</v>
      </c>
      <c r="CJ22" s="48">
        <v>179.1</v>
      </c>
      <c r="CK22" s="48">
        <v>177.73333333333332</v>
      </c>
      <c r="CL22" s="48">
        <v>178.66666666666669</v>
      </c>
      <c r="CM22" s="48">
        <v>179.26666666666668</v>
      </c>
      <c r="CN22" s="48">
        <v>179.3</v>
      </c>
      <c r="CO22" s="48">
        <v>179.4</v>
      </c>
      <c r="CP22" s="48">
        <v>180.56666666666663</v>
      </c>
      <c r="CQ22" s="48">
        <v>181.36666666666667</v>
      </c>
      <c r="CR22" s="48">
        <v>181.73333333333335</v>
      </c>
      <c r="CS22" s="48">
        <v>182.16666666666663</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196.33333333333331</v>
      </c>
      <c r="DF22" s="48">
        <v>197.73333333333335</v>
      </c>
      <c r="DG22" s="48">
        <v>197.93333333333337</v>
      </c>
      <c r="DH22" s="48">
        <v>199.16666666666663</v>
      </c>
      <c r="DI22" s="48">
        <v>199.53333333333333</v>
      </c>
      <c r="DJ22" s="48">
        <v>199.73333333333332</v>
      </c>
      <c r="DK22" s="48">
        <v>198.33333333333337</v>
      </c>
      <c r="DL22" s="48">
        <v>197.43333333333337</v>
      </c>
      <c r="DM22" s="48">
        <v>196.3</v>
      </c>
      <c r="DN22" s="48">
        <v>195.43333333333337</v>
      </c>
      <c r="DO22" s="48">
        <v>192.8</v>
      </c>
      <c r="DP22" s="48">
        <v>194.1</v>
      </c>
      <c r="DQ22" s="48">
        <v>196.86666666666667</v>
      </c>
      <c r="DR22" s="48">
        <v>195.1</v>
      </c>
      <c r="DS22" s="49">
        <v>197.9</v>
      </c>
      <c r="DT22" s="49">
        <v>184.16666666666663</v>
      </c>
      <c r="DU22" s="49">
        <v>188.2</v>
      </c>
      <c r="DV22" s="49">
        <v>180.73333333333332</v>
      </c>
      <c r="DW22" s="49">
        <v>181.33333333333337</v>
      </c>
      <c r="DX22" s="49">
        <v>184.66666666666663</v>
      </c>
      <c r="DY22" s="49">
        <v>191.03333333333333</v>
      </c>
      <c r="DZ22" s="49">
        <v>187.1</v>
      </c>
      <c r="EA22" s="49">
        <v>180.2</v>
      </c>
      <c r="EB22" s="49">
        <v>180</v>
      </c>
      <c r="EC22" s="49">
        <v>190.8</v>
      </c>
      <c r="ED22" s="49">
        <v>186.43333333333337</v>
      </c>
      <c r="EE22" s="49">
        <v>186.06666666666663</v>
      </c>
      <c r="EF22" s="49">
        <v>194.33333333333337</v>
      </c>
      <c r="EG22" s="49">
        <v>193.66666666666663</v>
      </c>
      <c r="EH22" s="49">
        <v>188.43333333333337</v>
      </c>
      <c r="EI22" s="49">
        <v>192.83333333333337</v>
      </c>
      <c r="EJ22" s="50">
        <v>196.26499999999999</v>
      </c>
      <c r="EK22" s="50">
        <v>196.24860000000001</v>
      </c>
      <c r="EL22" s="50">
        <v>196.0591</v>
      </c>
      <c r="EM22" s="50">
        <v>197.5128</v>
      </c>
      <c r="EN22" s="50">
        <v>198.429</v>
      </c>
      <c r="EO22" s="50">
        <v>198.33750000000001</v>
      </c>
      <c r="EP22" s="50">
        <v>198.7003</v>
      </c>
      <c r="EQ22" s="50">
        <v>199.46289999999999</v>
      </c>
      <c r="ER22" s="50">
        <v>199.72309999999999</v>
      </c>
      <c r="ES22" s="50">
        <v>199.81659999999999</v>
      </c>
      <c r="ET22" s="50">
        <v>200.29679999999999</v>
      </c>
      <c r="EU22" s="50">
        <v>200.84970000000001</v>
      </c>
      <c r="EV22" s="50">
        <v>201.19550000000001</v>
      </c>
      <c r="EW22" s="50">
        <v>201.5453</v>
      </c>
      <c r="EX22" s="50">
        <v>202.04220000000001</v>
      </c>
      <c r="EY22" s="50">
        <v>202.53550000000001</v>
      </c>
      <c r="EZ22" s="50">
        <v>202.95</v>
      </c>
      <c r="FA22" s="50">
        <v>203.3947</v>
      </c>
      <c r="FB22" s="50">
        <v>203.86439999999999</v>
      </c>
      <c r="FC22" s="50">
        <v>204.2492</v>
      </c>
      <c r="FD22" s="50">
        <v>204.6891</v>
      </c>
      <c r="FE22" s="50">
        <v>205.12899999999999</v>
      </c>
      <c r="FF22" s="50">
        <v>205.50049999999999</v>
      </c>
      <c r="FG22" s="50">
        <v>205.88470000000001</v>
      </c>
      <c r="FH22" s="50">
        <v>206.14269999999999</v>
      </c>
      <c r="FI22" s="50">
        <v>206.95599999999999</v>
      </c>
      <c r="FJ22" s="50">
        <v>207.4221</v>
      </c>
    </row>
    <row r="23" spans="1:166" x14ac:dyDescent="0.2">
      <c r="A23" t="s">
        <v>275</v>
      </c>
      <c r="B23" t="s">
        <v>318</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49">
        <v>21.166666666666668</v>
      </c>
      <c r="EI23" s="49">
        <v>21.333333333333332</v>
      </c>
      <c r="EJ23" s="50">
        <v>21.35613</v>
      </c>
      <c r="EK23" s="50">
        <v>21.35923</v>
      </c>
      <c r="EL23" s="50">
        <v>21.359649999999998</v>
      </c>
      <c r="EM23" s="50">
        <v>21.35971</v>
      </c>
      <c r="EN23" s="50">
        <v>21.359719999999999</v>
      </c>
      <c r="EO23" s="50">
        <v>21.359719999999999</v>
      </c>
      <c r="EP23" s="50">
        <v>21.359719999999999</v>
      </c>
      <c r="EQ23" s="50">
        <v>21.359719999999999</v>
      </c>
      <c r="ER23" s="50">
        <v>21.359719999999999</v>
      </c>
      <c r="ES23" s="50">
        <v>21.359719999999999</v>
      </c>
      <c r="ET23" s="50">
        <v>21.359719999999999</v>
      </c>
      <c r="EU23" s="50">
        <v>21.359719999999999</v>
      </c>
      <c r="EV23" s="50">
        <v>21.359719999999999</v>
      </c>
      <c r="EW23" s="50">
        <v>21.359719999999999</v>
      </c>
      <c r="EX23" s="50">
        <v>21.359719999999999</v>
      </c>
      <c r="EY23" s="50">
        <v>21.359719999999999</v>
      </c>
      <c r="EZ23" s="50">
        <v>21.359719999999999</v>
      </c>
      <c r="FA23" s="50">
        <v>21.359719999999999</v>
      </c>
      <c r="FB23" s="50">
        <v>21.359719999999999</v>
      </c>
      <c r="FC23" s="50">
        <v>21.359719999999999</v>
      </c>
      <c r="FD23" s="50">
        <v>21.359719999999999</v>
      </c>
      <c r="FE23" s="50">
        <v>21.359719999999999</v>
      </c>
      <c r="FF23" s="50">
        <v>21.359719999999999</v>
      </c>
      <c r="FG23" s="50">
        <v>21.359719999999999</v>
      </c>
      <c r="FH23" s="50">
        <v>21.359719999999999</v>
      </c>
      <c r="FI23" s="50">
        <v>23.431730000000002</v>
      </c>
      <c r="FJ23" s="50">
        <v>21.624759999999998</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
        <v>277</v>
      </c>
      <c r="B25" t="s">
        <v>218</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275780.13771393703</v>
      </c>
      <c r="EF25" s="9">
        <v>279181.93829510477</v>
      </c>
      <c r="EG25" s="9">
        <v>278986.98439997184</v>
      </c>
      <c r="EH25" s="9">
        <v>282722.51223881321</v>
      </c>
      <c r="EI25" s="9">
        <v>282984.12451573415</v>
      </c>
      <c r="EJ25" s="9">
        <v>285660.90000000002</v>
      </c>
      <c r="EK25" s="9">
        <v>288547.59999999998</v>
      </c>
      <c r="EL25" s="9">
        <v>291323.2</v>
      </c>
      <c r="EM25" s="9">
        <v>294700.5</v>
      </c>
      <c r="EN25" s="9">
        <v>297468.2</v>
      </c>
      <c r="EO25" s="9">
        <v>299939.59999999998</v>
      </c>
      <c r="EP25" s="9">
        <v>302410.59999999998</v>
      </c>
      <c r="EQ25" s="9">
        <v>305329.40000000002</v>
      </c>
      <c r="ER25" s="9">
        <v>307634.7</v>
      </c>
      <c r="ES25" s="9">
        <v>309769.3</v>
      </c>
      <c r="ET25" s="9">
        <v>312061.3</v>
      </c>
      <c r="EU25" s="9">
        <v>315013.90000000002</v>
      </c>
      <c r="EV25" s="9">
        <v>317563</v>
      </c>
      <c r="EW25" s="9">
        <v>320048.90000000002</v>
      </c>
      <c r="EX25" s="9">
        <v>322567.5</v>
      </c>
      <c r="EY25" s="9">
        <v>325602.3</v>
      </c>
      <c r="EZ25" s="9">
        <v>328379</v>
      </c>
      <c r="FA25" s="9">
        <v>331130.8</v>
      </c>
      <c r="FB25" s="9">
        <v>333990</v>
      </c>
      <c r="FC25" s="9">
        <v>337181</v>
      </c>
      <c r="FD25" s="9">
        <v>340099</v>
      </c>
      <c r="FE25" s="9">
        <v>342984.9</v>
      </c>
      <c r="FF25" s="9">
        <v>345934.6</v>
      </c>
      <c r="FG25" s="9">
        <v>349305.4</v>
      </c>
      <c r="FH25" s="9">
        <v>352267.2</v>
      </c>
      <c r="FI25" s="9">
        <v>355365.2</v>
      </c>
      <c r="FJ25" s="9">
        <v>358351.2</v>
      </c>
    </row>
    <row r="26" spans="1:166" x14ac:dyDescent="0.2">
      <c r="A26" t="s">
        <v>276</v>
      </c>
      <c r="B26" t="s">
        <v>219</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329030.52450512111</v>
      </c>
      <c r="EF26" s="9">
        <v>335141.16600697557</v>
      </c>
      <c r="EG26" s="9">
        <v>337055.33533298195</v>
      </c>
      <c r="EH26" s="9">
        <v>343086.59582692222</v>
      </c>
      <c r="EI26" s="9">
        <v>346290.50301114906</v>
      </c>
      <c r="EJ26" s="9">
        <v>351762.3</v>
      </c>
      <c r="EK26" s="9">
        <v>356981.6</v>
      </c>
      <c r="EL26" s="9">
        <v>362162.2</v>
      </c>
      <c r="EM26" s="9">
        <v>368198.2</v>
      </c>
      <c r="EN26" s="9">
        <v>373543.6</v>
      </c>
      <c r="EO26" s="9">
        <v>378704.9</v>
      </c>
      <c r="EP26" s="9">
        <v>384000.1</v>
      </c>
      <c r="EQ26" s="9">
        <v>389995.1</v>
      </c>
      <c r="ER26" s="9">
        <v>395187.5</v>
      </c>
      <c r="ES26" s="9">
        <v>399942.6</v>
      </c>
      <c r="ET26" s="9">
        <v>404743.2</v>
      </c>
      <c r="EU26" s="9">
        <v>410616.6</v>
      </c>
      <c r="EV26" s="9">
        <v>415841.2</v>
      </c>
      <c r="EW26" s="9">
        <v>421115.9</v>
      </c>
      <c r="EX26" s="9">
        <v>426507.5</v>
      </c>
      <c r="EY26" s="9">
        <v>432661.7</v>
      </c>
      <c r="EZ26" s="9">
        <v>438550.5</v>
      </c>
      <c r="FA26" s="9">
        <v>444522.2</v>
      </c>
      <c r="FB26" s="9">
        <v>450659.3</v>
      </c>
      <c r="FC26" s="9">
        <v>457208.6</v>
      </c>
      <c r="FD26" s="9">
        <v>463489.6</v>
      </c>
      <c r="FE26" s="9">
        <v>469802.6</v>
      </c>
      <c r="FF26" s="9">
        <v>476179</v>
      </c>
      <c r="FG26" s="9">
        <v>483173.9</v>
      </c>
      <c r="FH26" s="9">
        <v>489628.5</v>
      </c>
      <c r="FI26" s="9">
        <v>496371.6</v>
      </c>
      <c r="FJ26" s="9">
        <v>503007.6</v>
      </c>
    </row>
    <row r="27" spans="1:166" x14ac:dyDescent="0.2">
      <c r="A27" t="s">
        <v>278</v>
      </c>
      <c r="B27" t="s">
        <v>220</v>
      </c>
      <c r="C27" s="5">
        <v>29146.719084478122</v>
      </c>
      <c r="D27" s="5">
        <v>29920.360005643695</v>
      </c>
      <c r="E27" s="5">
        <v>30463.795734100113</v>
      </c>
      <c r="F27" s="5">
        <v>30903.845175778053</v>
      </c>
      <c r="G27" s="5">
        <v>31184.035846164978</v>
      </c>
      <c r="H27" s="5">
        <v>31597.668279672311</v>
      </c>
      <c r="I27" s="5">
        <v>32230.461755870172</v>
      </c>
      <c r="J27" s="5">
        <v>32881.354118292511</v>
      </c>
      <c r="K27" s="5">
        <v>34085.08974537233</v>
      </c>
      <c r="L27" s="5">
        <v>34405.098757416425</v>
      </c>
      <c r="M27" s="5">
        <v>34856.502167052764</v>
      </c>
      <c r="N27" s="5">
        <v>36218.149330158456</v>
      </c>
      <c r="O27" s="5">
        <v>35250.83158333935</v>
      </c>
      <c r="P27" s="5">
        <v>35558.291910591011</v>
      </c>
      <c r="Q27" s="5">
        <v>35332.814397433889</v>
      </c>
      <c r="R27" s="5">
        <v>34896.942108635674</v>
      </c>
      <c r="S27" s="5">
        <v>35720.012204673636</v>
      </c>
      <c r="T27" s="5">
        <v>36442.627668535089</v>
      </c>
      <c r="U27" s="5">
        <v>36494.439273682685</v>
      </c>
      <c r="V27" s="5">
        <v>37497.4008531086</v>
      </c>
      <c r="W27" s="5">
        <v>38232.641090081917</v>
      </c>
      <c r="X27" s="5">
        <v>38607.328552153172</v>
      </c>
      <c r="Y27" s="5">
        <v>39212.926399378601</v>
      </c>
      <c r="Z27" s="5">
        <v>39190.103958386295</v>
      </c>
      <c r="AA27" s="5">
        <v>41139.479991290929</v>
      </c>
      <c r="AB27" s="5">
        <v>42102.721041948877</v>
      </c>
      <c r="AC27" s="5">
        <v>43416.672965737816</v>
      </c>
      <c r="AD27" s="5">
        <v>44602.846001022452</v>
      </c>
      <c r="AE27" s="5">
        <v>46964.424295389173</v>
      </c>
      <c r="AF27" s="5">
        <v>48505.3061060205</v>
      </c>
      <c r="AG27" s="5">
        <v>49262.275467115665</v>
      </c>
      <c r="AH27" s="5">
        <v>50812.634131474704</v>
      </c>
      <c r="AI27" s="5">
        <v>53841.26221845339</v>
      </c>
      <c r="AJ27" s="5">
        <v>55262.082170331574</v>
      </c>
      <c r="AK27" s="5">
        <v>56927.974988809568</v>
      </c>
      <c r="AL27" s="5">
        <v>58175.640622405546</v>
      </c>
      <c r="AM27" s="5">
        <v>61352.2973148866</v>
      </c>
      <c r="AN27" s="5">
        <v>61031.758146891523</v>
      </c>
      <c r="AO27" s="5">
        <v>63825.06905666495</v>
      </c>
      <c r="AP27" s="5">
        <v>67024.99548155714</v>
      </c>
      <c r="AQ27" s="5">
        <v>68882.6935194541</v>
      </c>
      <c r="AR27" s="5">
        <v>66397.627014105834</v>
      </c>
      <c r="AS27" s="5">
        <v>65531.343162659177</v>
      </c>
      <c r="AT27" s="5">
        <v>65986.616303781062</v>
      </c>
      <c r="AU27" s="5">
        <v>66365.437590227812</v>
      </c>
      <c r="AV27" s="5">
        <v>67409.594590421984</v>
      </c>
      <c r="AW27" s="5">
        <v>64634.079125192999</v>
      </c>
      <c r="AX27" s="5">
        <v>64537.288694157454</v>
      </c>
      <c r="AY27" s="5">
        <v>64685.803584822184</v>
      </c>
      <c r="AZ27" s="5">
        <v>64522.449697141921</v>
      </c>
      <c r="BA27" s="5">
        <v>64669.880558334378</v>
      </c>
      <c r="BB27" s="5">
        <v>64599.666159701628</v>
      </c>
      <c r="BC27" s="5">
        <v>64022.142412428351</v>
      </c>
      <c r="BD27" s="5">
        <v>65057.186602043686</v>
      </c>
      <c r="BE27" s="5">
        <v>66112.608394523369</v>
      </c>
      <c r="BF27" s="5">
        <v>65423.102591004637</v>
      </c>
      <c r="BG27" s="5">
        <v>65324.145495413271</v>
      </c>
      <c r="BH27" s="5">
        <v>67168.850297769575</v>
      </c>
      <c r="BI27" s="5">
        <v>67413.409085780178</v>
      </c>
      <c r="BJ27" s="5">
        <v>68359.315121036954</v>
      </c>
      <c r="BK27" s="5">
        <v>68880.927620191156</v>
      </c>
      <c r="BL27" s="5">
        <v>69689.946584407022</v>
      </c>
      <c r="BM27" s="5">
        <v>70694.482464257526</v>
      </c>
      <c r="BN27" s="5">
        <v>72913.443331144153</v>
      </c>
      <c r="BO27" s="5">
        <v>75375.768092679558</v>
      </c>
      <c r="BP27" s="5">
        <v>76469.777550882442</v>
      </c>
      <c r="BQ27" s="5">
        <v>77706.71928606341</v>
      </c>
      <c r="BR27" s="5">
        <v>79873.735070374474</v>
      </c>
      <c r="BS27" s="5">
        <v>81757.246085178223</v>
      </c>
      <c r="BT27" s="5">
        <v>83439.614390241491</v>
      </c>
      <c r="BU27" s="5">
        <v>84840.872976458413</v>
      </c>
      <c r="BV27" s="5">
        <v>86135.866548121645</v>
      </c>
      <c r="BW27" s="5">
        <v>86357.24179741944</v>
      </c>
      <c r="BX27" s="5">
        <v>86280.505291670124</v>
      </c>
      <c r="BY27" s="5">
        <v>87148.379274129926</v>
      </c>
      <c r="BZ27" s="5">
        <v>85593.873636780321</v>
      </c>
      <c r="CA27" s="5">
        <v>83218.24618210367</v>
      </c>
      <c r="CB27" s="5">
        <v>83637.368661097673</v>
      </c>
      <c r="CC27" s="5">
        <v>82700.83510084344</v>
      </c>
      <c r="CD27" s="5">
        <v>82993.550055954955</v>
      </c>
      <c r="CE27" s="5">
        <v>82175.242868941117</v>
      </c>
      <c r="CF27" s="5">
        <v>83780.132370438761</v>
      </c>
      <c r="CG27" s="5">
        <v>84926.215594590642</v>
      </c>
      <c r="CH27" s="5">
        <v>86057.609166029215</v>
      </c>
      <c r="CI27" s="5">
        <v>87762.77587997324</v>
      </c>
      <c r="CJ27" s="5">
        <v>88818.831251641212</v>
      </c>
      <c r="CK27" s="5">
        <v>90511.627737917006</v>
      </c>
      <c r="CL27" s="5">
        <v>91730.365130468243</v>
      </c>
      <c r="CM27" s="5">
        <v>94604.312435279382</v>
      </c>
      <c r="CN27" s="5">
        <v>95781.842554137402</v>
      </c>
      <c r="CO27" s="5">
        <v>97055.481400200515</v>
      </c>
      <c r="CP27" s="5">
        <v>98580.763610382201</v>
      </c>
      <c r="CQ27" s="5">
        <v>99592.086573145803</v>
      </c>
      <c r="CR27" s="5">
        <v>100543.0591935354</v>
      </c>
      <c r="CS27" s="5">
        <v>101646.01966012914</v>
      </c>
      <c r="CT27" s="5">
        <v>102418.83457318904</v>
      </c>
      <c r="CU27" s="5">
        <v>106241.67317421084</v>
      </c>
      <c r="CV27" s="5">
        <v>107295.23883884016</v>
      </c>
      <c r="CW27" s="5">
        <v>110320.51988290731</v>
      </c>
      <c r="CX27" s="5">
        <v>112659.36810404116</v>
      </c>
      <c r="CY27" s="5">
        <v>113076.21863516474</v>
      </c>
      <c r="CZ27" s="5">
        <v>115221.60943234824</v>
      </c>
      <c r="DA27" s="5">
        <v>116847.98954832504</v>
      </c>
      <c r="DB27" s="5">
        <v>116978.1823841614</v>
      </c>
      <c r="DC27" s="5">
        <v>120622.07161911926</v>
      </c>
      <c r="DD27" s="5">
        <v>122246.52164292638</v>
      </c>
      <c r="DE27" s="5">
        <v>124208.5197961284</v>
      </c>
      <c r="DF27" s="5">
        <v>128200.88694182524</v>
      </c>
      <c r="DG27" s="5">
        <v>130075.92263865998</v>
      </c>
      <c r="DH27" s="5">
        <v>132421.44865020402</v>
      </c>
      <c r="DI27" s="5">
        <v>135106.80346528479</v>
      </c>
      <c r="DJ27" s="5">
        <v>138468.22524585051</v>
      </c>
      <c r="DK27" s="5">
        <v>143621.52321622233</v>
      </c>
      <c r="DL27" s="5">
        <v>145519.17423411409</v>
      </c>
      <c r="DM27" s="5">
        <v>149831.2208161529</v>
      </c>
      <c r="DN27" s="5">
        <v>152010.0817335099</v>
      </c>
      <c r="DO27" s="5">
        <v>156945.51722602706</v>
      </c>
      <c r="DP27" s="5">
        <v>157900.19757028946</v>
      </c>
      <c r="DQ27" s="5">
        <v>159496.57335934756</v>
      </c>
      <c r="DR27" s="5">
        <v>162975.31184433529</v>
      </c>
      <c r="DS27" s="46">
        <v>167329.68168273484</v>
      </c>
      <c r="DT27" s="46">
        <v>159946.68388378294</v>
      </c>
      <c r="DU27" s="46">
        <v>169028.45114151348</v>
      </c>
      <c r="DV27" s="46">
        <v>174751.18329196816</v>
      </c>
      <c r="DW27" s="46">
        <v>176978.97562392242</v>
      </c>
      <c r="DX27" s="46">
        <v>183587.89478833365</v>
      </c>
      <c r="DY27" s="46">
        <v>188556.55926222223</v>
      </c>
      <c r="DZ27" s="46">
        <v>195542.97032552108</v>
      </c>
      <c r="EA27" s="46">
        <v>194679.918711587</v>
      </c>
      <c r="EB27" s="46">
        <v>197071.66172327549</v>
      </c>
      <c r="EC27" s="46">
        <v>202203.05760732689</v>
      </c>
      <c r="ED27" s="46">
        <v>202864.16195781005</v>
      </c>
      <c r="EE27" s="9">
        <v>206845.35140068308</v>
      </c>
      <c r="EF27" s="9">
        <v>211907.3656840816</v>
      </c>
      <c r="EG27" s="9">
        <v>213339.34480396059</v>
      </c>
      <c r="EH27" s="9">
        <v>217983.01797829775</v>
      </c>
      <c r="EI27" s="9">
        <v>218238.25105590821</v>
      </c>
      <c r="EJ27" s="9">
        <v>221851</v>
      </c>
      <c r="EK27" s="9">
        <v>224893.5</v>
      </c>
      <c r="EL27" s="9">
        <v>227683.5</v>
      </c>
      <c r="EM27" s="9">
        <v>230741.8</v>
      </c>
      <c r="EN27" s="9">
        <v>233564.1</v>
      </c>
      <c r="EO27" s="9">
        <v>236199.4</v>
      </c>
      <c r="EP27" s="9">
        <v>239024.3</v>
      </c>
      <c r="EQ27" s="9">
        <v>242136.1</v>
      </c>
      <c r="ER27" s="9">
        <v>244938.5</v>
      </c>
      <c r="ES27" s="9">
        <v>247441.4</v>
      </c>
      <c r="ET27" s="9">
        <v>250015.9</v>
      </c>
      <c r="EU27" s="9">
        <v>252945.2</v>
      </c>
      <c r="EV27" s="9">
        <v>255846</v>
      </c>
      <c r="EW27" s="9">
        <v>258784.4</v>
      </c>
      <c r="EX27" s="9">
        <v>261858</v>
      </c>
      <c r="EY27" s="9">
        <v>265224.5</v>
      </c>
      <c r="EZ27" s="9">
        <v>268684.7</v>
      </c>
      <c r="FA27" s="9">
        <v>272245.5</v>
      </c>
      <c r="FB27" s="9">
        <v>275903.40000000002</v>
      </c>
      <c r="FC27" s="9">
        <v>279544.3</v>
      </c>
      <c r="FD27" s="9">
        <v>283326.5</v>
      </c>
      <c r="FE27" s="9">
        <v>287143.8</v>
      </c>
      <c r="FF27" s="9">
        <v>290983.8</v>
      </c>
      <c r="FG27" s="9">
        <v>294905.2</v>
      </c>
      <c r="FH27" s="9">
        <v>298794.3</v>
      </c>
      <c r="FI27" s="9">
        <v>302980.3</v>
      </c>
      <c r="FJ27" s="9">
        <v>307011.59999999998</v>
      </c>
    </row>
    <row r="28" spans="1:166" x14ac:dyDescent="0.2">
      <c r="A28" t="s">
        <v>279</v>
      </c>
      <c r="B28" t="s">
        <v>15</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41116.209549345709</v>
      </c>
      <c r="AQ28" s="5">
        <v>41975.62444150573</v>
      </c>
      <c r="AR28" s="5">
        <v>41451.47283289746</v>
      </c>
      <c r="AS28" s="5">
        <v>41264.872184668457</v>
      </c>
      <c r="AT28" s="5">
        <v>41519.98821923678</v>
      </c>
      <c r="AU28" s="5">
        <v>41877.301356869459</v>
      </c>
      <c r="AV28" s="5">
        <v>42397.361142898713</v>
      </c>
      <c r="AW28" s="5">
        <v>41338.978197907396</v>
      </c>
      <c r="AX28" s="5">
        <v>41264.120409988886</v>
      </c>
      <c r="AY28" s="5">
        <v>41450.246910846865</v>
      </c>
      <c r="AZ28" s="5">
        <v>41459.605557604038</v>
      </c>
      <c r="BA28" s="5">
        <v>41557.846347095561</v>
      </c>
      <c r="BB28" s="5">
        <v>41721.391264520564</v>
      </c>
      <c r="BC28" s="5">
        <v>41682.703137497614</v>
      </c>
      <c r="BD28" s="5">
        <v>42217.551105268438</v>
      </c>
      <c r="BE28" s="5">
        <v>42721.38738692578</v>
      </c>
      <c r="BF28" s="5">
        <v>42572.389231312052</v>
      </c>
      <c r="BG28" s="5">
        <v>43059.376734114252</v>
      </c>
      <c r="BH28" s="5">
        <v>44289.78010976674</v>
      </c>
      <c r="BI28" s="5">
        <v>44733.723468081676</v>
      </c>
      <c r="BJ28" s="5">
        <v>50344.271355931196</v>
      </c>
      <c r="BK28" s="5">
        <v>45917.056590786116</v>
      </c>
      <c r="BL28" s="5">
        <v>45983.861390224833</v>
      </c>
      <c r="BM28" s="5">
        <v>45927.983607309026</v>
      </c>
      <c r="BN28" s="5">
        <v>46587.480499417186</v>
      </c>
      <c r="BO28" s="5">
        <v>48383.227341611244</v>
      </c>
      <c r="BP28" s="5">
        <v>49558.386973245695</v>
      </c>
      <c r="BQ28" s="5">
        <v>50468.854026079789</v>
      </c>
      <c r="BR28" s="5">
        <v>51797.121896276731</v>
      </c>
      <c r="BS28" s="5">
        <v>52721.908990509728</v>
      </c>
      <c r="BT28" s="5">
        <v>53698.124637388188</v>
      </c>
      <c r="BU28" s="5">
        <v>53999.209475291398</v>
      </c>
      <c r="BV28" s="5">
        <v>54392.466999942146</v>
      </c>
      <c r="BW28" s="5">
        <v>54674.100635030984</v>
      </c>
      <c r="BX28" s="5">
        <v>56101.187789000905</v>
      </c>
      <c r="BY28" s="5">
        <v>55411.572953174247</v>
      </c>
      <c r="BZ28" s="5">
        <v>54162.961664832459</v>
      </c>
      <c r="CA28" s="5">
        <v>51910.682889970783</v>
      </c>
      <c r="CB28" s="5">
        <v>51360.888643970546</v>
      </c>
      <c r="CC28" s="5">
        <v>50251.413398997625</v>
      </c>
      <c r="CD28" s="5">
        <v>50017.366035133804</v>
      </c>
      <c r="CE28" s="5">
        <v>50431.15279008614</v>
      </c>
      <c r="CF28" s="5">
        <v>51302.723813720928</v>
      </c>
      <c r="CG28" s="5">
        <v>51884.862544525946</v>
      </c>
      <c r="CH28" s="5">
        <v>52494.120003548189</v>
      </c>
      <c r="CI28" s="5">
        <v>54080.487869643897</v>
      </c>
      <c r="CJ28" s="5">
        <v>54482.64900893408</v>
      </c>
      <c r="CK28" s="5">
        <v>55163.24347440873</v>
      </c>
      <c r="CL28" s="5">
        <v>56102.716864275812</v>
      </c>
      <c r="CM28" s="5">
        <v>58407.087769264734</v>
      </c>
      <c r="CN28" s="5">
        <v>59824.998625958098</v>
      </c>
      <c r="CO28" s="5">
        <v>60299.074820107307</v>
      </c>
      <c r="CP28" s="5">
        <v>63020.476566473575</v>
      </c>
      <c r="CQ28" s="5">
        <v>60841.07377963866</v>
      </c>
      <c r="CR28" s="5">
        <v>60971.967722237692</v>
      </c>
      <c r="CS28" s="5">
        <v>61348.405536270911</v>
      </c>
      <c r="CT28" s="5">
        <v>61161.847610697812</v>
      </c>
      <c r="CU28" s="5">
        <v>63186.701053437406</v>
      </c>
      <c r="CV28" s="5">
        <v>64786.56059850796</v>
      </c>
      <c r="CW28" s="5">
        <v>66444.606598247832</v>
      </c>
      <c r="CX28" s="5">
        <v>67860.828686203429</v>
      </c>
      <c r="CY28" s="5">
        <v>68185.276238653489</v>
      </c>
      <c r="CZ28" s="5">
        <v>68398.214208435864</v>
      </c>
      <c r="DA28" s="5">
        <v>68486.991169387067</v>
      </c>
      <c r="DB28" s="5">
        <v>68277.106460533148</v>
      </c>
      <c r="DC28" s="5">
        <v>69814.633378520084</v>
      </c>
      <c r="DD28" s="5">
        <v>70549.863935794987</v>
      </c>
      <c r="DE28" s="5">
        <v>71543.878023764642</v>
      </c>
      <c r="DF28" s="5">
        <v>73198.41498861213</v>
      </c>
      <c r="DG28" s="5">
        <v>74151.942755670316</v>
      </c>
      <c r="DH28" s="5">
        <v>74999.269144022881</v>
      </c>
      <c r="DI28" s="5">
        <v>75858.014950452125</v>
      </c>
      <c r="DJ28" s="5">
        <v>76968.165679471451</v>
      </c>
      <c r="DK28" s="5">
        <v>78405.841052330827</v>
      </c>
      <c r="DL28" s="5">
        <v>79035.991347057978</v>
      </c>
      <c r="DM28" s="5">
        <v>80457.26231780948</v>
      </c>
      <c r="DN28" s="5">
        <v>81498.980229078326</v>
      </c>
      <c r="DO28" s="5">
        <v>83495.6636388076</v>
      </c>
      <c r="DP28" s="5">
        <v>84046.909509888588</v>
      </c>
      <c r="DQ28" s="5">
        <v>84464.185216899816</v>
      </c>
      <c r="DR28" s="5">
        <v>85323.849242671218</v>
      </c>
      <c r="DS28" s="46">
        <v>86088.055451414577</v>
      </c>
      <c r="DT28" s="46">
        <v>91964.573417566004</v>
      </c>
      <c r="DU28" s="46">
        <v>90138.008896105137</v>
      </c>
      <c r="DV28" s="46">
        <v>89635.866889252648</v>
      </c>
      <c r="DW28" s="46">
        <v>99933.508008398276</v>
      </c>
      <c r="DX28" s="46">
        <v>96815.879981253573</v>
      </c>
      <c r="DY28" s="46">
        <v>96809.543783265617</v>
      </c>
      <c r="DZ28" s="46">
        <v>97830.706979382114</v>
      </c>
      <c r="EA28" s="46">
        <v>97781.358060189348</v>
      </c>
      <c r="EB28" s="46">
        <v>98516.582049708493</v>
      </c>
      <c r="EC28" s="46">
        <v>99928.557021088753</v>
      </c>
      <c r="ED28" s="46">
        <v>101041.81788615818</v>
      </c>
      <c r="EE28" s="9">
        <v>102578.41517181728</v>
      </c>
      <c r="EF28" s="9">
        <v>104166.2926343259</v>
      </c>
      <c r="EG28" s="9">
        <v>104454.36228455664</v>
      </c>
      <c r="EH28" s="9">
        <v>106019.78574377789</v>
      </c>
      <c r="EI28" s="9">
        <v>106707.15013457804</v>
      </c>
      <c r="EJ28" s="9">
        <v>108084.3</v>
      </c>
      <c r="EK28" s="9">
        <v>109371.1</v>
      </c>
      <c r="EL28" s="9">
        <v>110632.9</v>
      </c>
      <c r="EM28" s="9">
        <v>112501.9</v>
      </c>
      <c r="EN28" s="9">
        <v>113876.8</v>
      </c>
      <c r="EO28" s="9">
        <v>115176.6</v>
      </c>
      <c r="EP28" s="9">
        <v>116505.4</v>
      </c>
      <c r="EQ28" s="9">
        <v>118043.1</v>
      </c>
      <c r="ER28" s="9">
        <v>119318</v>
      </c>
      <c r="ES28" s="9">
        <v>120446.39999999999</v>
      </c>
      <c r="ET28" s="9">
        <v>121573.7</v>
      </c>
      <c r="EU28" s="9">
        <v>123002.3</v>
      </c>
      <c r="EV28" s="9">
        <v>124230.5</v>
      </c>
      <c r="EW28" s="9">
        <v>125465.5</v>
      </c>
      <c r="EX28" s="9">
        <v>126729.2</v>
      </c>
      <c r="EY28" s="9">
        <v>128220.1</v>
      </c>
      <c r="EZ28" s="9">
        <v>129623.8</v>
      </c>
      <c r="FA28" s="9">
        <v>131047.8</v>
      </c>
      <c r="FB28" s="9">
        <v>132516</v>
      </c>
      <c r="FC28" s="9">
        <v>134094.29999999999</v>
      </c>
      <c r="FD28" s="9">
        <v>135589.29999999999</v>
      </c>
      <c r="FE28" s="9">
        <v>137085</v>
      </c>
      <c r="FF28" s="9">
        <v>138589.6</v>
      </c>
      <c r="FG28" s="9">
        <v>140269.20000000001</v>
      </c>
      <c r="FH28" s="9">
        <v>141781.5</v>
      </c>
      <c r="FI28" s="9">
        <v>143371</v>
      </c>
      <c r="FJ28" s="9">
        <v>144924.6</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
        <v>298</v>
      </c>
      <c r="B30" t="s">
        <v>302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3">
        <v>345.48700000000002</v>
      </c>
      <c r="EI30" s="3">
        <v>349.28800000000001</v>
      </c>
      <c r="EJ30" s="8">
        <v>354.1936</v>
      </c>
      <c r="EK30" s="8">
        <v>356.8605</v>
      </c>
      <c r="EL30" s="8">
        <v>357.4162</v>
      </c>
      <c r="EM30" s="8">
        <v>359.87549999999999</v>
      </c>
      <c r="EN30" s="8">
        <v>363.9128</v>
      </c>
      <c r="EO30" s="8">
        <v>366.38</v>
      </c>
      <c r="EP30" s="8">
        <v>367.24189999999999</v>
      </c>
      <c r="EQ30" s="8">
        <v>370.23480000000001</v>
      </c>
      <c r="ER30" s="8">
        <v>374.77510000000001</v>
      </c>
      <c r="ES30" s="8">
        <v>377.22629999999998</v>
      </c>
      <c r="ET30" s="8">
        <v>377.58330000000001</v>
      </c>
      <c r="EU30" s="8">
        <v>380.25459999999998</v>
      </c>
      <c r="EV30" s="8">
        <v>384.20740000000001</v>
      </c>
      <c r="EW30" s="8">
        <v>386.49970000000002</v>
      </c>
      <c r="EX30" s="8">
        <v>386.85550000000001</v>
      </c>
      <c r="EY30" s="8">
        <v>389.42469999999997</v>
      </c>
      <c r="EZ30" s="8">
        <v>393.66410000000002</v>
      </c>
      <c r="FA30" s="8">
        <v>396.25259999999997</v>
      </c>
      <c r="FB30" s="8">
        <v>396.88490000000002</v>
      </c>
      <c r="FC30" s="8">
        <v>399.52190000000002</v>
      </c>
      <c r="FD30" s="8">
        <v>403.9572</v>
      </c>
      <c r="FE30" s="8">
        <v>406.5718</v>
      </c>
      <c r="FF30" s="8">
        <v>407.1139</v>
      </c>
      <c r="FG30" s="8">
        <v>409.73480000000001</v>
      </c>
      <c r="FH30" s="8">
        <v>414.04730000000001</v>
      </c>
      <c r="FI30" s="8">
        <v>416.57380000000001</v>
      </c>
      <c r="FJ30" s="8">
        <v>417.02190000000002</v>
      </c>
    </row>
    <row r="31" spans="1:166" x14ac:dyDescent="0.2">
      <c r="A31" t="s">
        <v>300</v>
      </c>
      <c r="B31" t="s">
        <v>303</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3">
        <v>339.5575</v>
      </c>
      <c r="EI31" s="3">
        <v>342.387</v>
      </c>
      <c r="EJ31" s="8">
        <v>347.75940000000003</v>
      </c>
      <c r="EK31" s="8">
        <v>350.3218</v>
      </c>
      <c r="EL31" s="8">
        <v>350.54919999999998</v>
      </c>
      <c r="EM31" s="8">
        <v>352.70159999999998</v>
      </c>
      <c r="EN31" s="8">
        <v>356.88670000000002</v>
      </c>
      <c r="EO31" s="8">
        <v>359.31380000000001</v>
      </c>
      <c r="EP31" s="8">
        <v>360.10309999999998</v>
      </c>
      <c r="EQ31" s="8">
        <v>362.89620000000002</v>
      </c>
      <c r="ER31" s="8">
        <v>367.72239999999999</v>
      </c>
      <c r="ES31" s="8">
        <v>370.17590000000001</v>
      </c>
      <c r="ET31" s="8">
        <v>370.39120000000003</v>
      </c>
      <c r="EU31" s="8">
        <v>372.79750000000001</v>
      </c>
      <c r="EV31" s="8">
        <v>377.0607</v>
      </c>
      <c r="EW31" s="8">
        <v>379.35570000000001</v>
      </c>
      <c r="EX31" s="8">
        <v>379.60489999999999</v>
      </c>
      <c r="EY31" s="8">
        <v>381.9579</v>
      </c>
      <c r="EZ31" s="8">
        <v>386.52890000000002</v>
      </c>
      <c r="FA31" s="8">
        <v>389.10849999999999</v>
      </c>
      <c r="FB31" s="8">
        <v>389.62139999999999</v>
      </c>
      <c r="FC31" s="8">
        <v>392.02109999999999</v>
      </c>
      <c r="FD31" s="8">
        <v>396.7672</v>
      </c>
      <c r="FE31" s="8">
        <v>399.34690000000001</v>
      </c>
      <c r="FF31" s="8">
        <v>399.78</v>
      </c>
      <c r="FG31" s="8">
        <v>402.16359999999997</v>
      </c>
      <c r="FH31" s="8">
        <v>406.80290000000002</v>
      </c>
      <c r="FI31" s="8">
        <v>409.30849999999998</v>
      </c>
      <c r="FJ31" s="8">
        <v>409.64670000000001</v>
      </c>
    </row>
    <row r="32" spans="1:166" x14ac:dyDescent="0.2">
      <c r="A32" t="s">
        <v>301</v>
      </c>
      <c r="B32" t="s">
        <v>304</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71.939750418184332</v>
      </c>
      <c r="W32" s="3">
        <v>72.156933527567674</v>
      </c>
      <c r="X32" s="3">
        <v>71.517880752604</v>
      </c>
      <c r="Y32" s="3">
        <v>72.307600362509334</v>
      </c>
      <c r="Z32" s="3">
        <v>72.999770695989326</v>
      </c>
      <c r="AA32" s="3">
        <v>73.395625733232663</v>
      </c>
      <c r="AB32" s="3">
        <v>73.943942832882669</v>
      </c>
      <c r="AC32" s="3">
        <v>74.242108249400999</v>
      </c>
      <c r="AD32" s="3">
        <v>74.851894017562998</v>
      </c>
      <c r="AE32" s="3">
        <v>76.308403604093002</v>
      </c>
      <c r="AF32" s="3">
        <v>78.764840879640005</v>
      </c>
      <c r="AG32" s="3">
        <v>81.155836136665997</v>
      </c>
      <c r="AH32" s="3">
        <v>82.831296879747995</v>
      </c>
      <c r="AI32" s="3">
        <v>85.479391255131333</v>
      </c>
      <c r="AJ32" s="3">
        <v>87.654297719107333</v>
      </c>
      <c r="AK32" s="3">
        <v>89.801537024203995</v>
      </c>
      <c r="AL32" s="3">
        <v>91.697670583345314</v>
      </c>
      <c r="AM32" s="3">
        <v>93.231252406143639</v>
      </c>
      <c r="AN32" s="3">
        <v>95.487608509524662</v>
      </c>
      <c r="AO32" s="3">
        <v>97.471784264273325</v>
      </c>
      <c r="AP32" s="3">
        <v>99.928913140453005</v>
      </c>
      <c r="AQ32" s="3">
        <v>101.89313618808669</v>
      </c>
      <c r="AR32" s="3">
        <v>104.04403897451134</v>
      </c>
      <c r="AS32" s="3">
        <v>105.259985599649</v>
      </c>
      <c r="AT32" s="3">
        <v>106.50241132906234</v>
      </c>
      <c r="AU32" s="3">
        <v>107.94147352050832</v>
      </c>
      <c r="AV32" s="3">
        <v>109.33684182287868</v>
      </c>
      <c r="AW32" s="3">
        <v>110.58549644870466</v>
      </c>
      <c r="AX32" s="3">
        <v>111.89981074388299</v>
      </c>
      <c r="AY32" s="3">
        <v>113.22437059715899</v>
      </c>
      <c r="AZ32" s="3">
        <v>113.769287643665</v>
      </c>
      <c r="BA32" s="3">
        <v>114.75231015293068</v>
      </c>
      <c r="BB32" s="3">
        <v>115.99039648382632</v>
      </c>
      <c r="BC32" s="3">
        <v>117.44146472538966</v>
      </c>
      <c r="BD32" s="3">
        <v>118.90429384157702</v>
      </c>
      <c r="BE32" s="3">
        <v>120.89367268625068</v>
      </c>
      <c r="BF32" s="3">
        <v>123.72990151531668</v>
      </c>
      <c r="BG32" s="3">
        <v>126.563885844277</v>
      </c>
      <c r="BH32" s="3">
        <v>129.85724004015867</v>
      </c>
      <c r="BI32" s="3">
        <v>133.20375030786667</v>
      </c>
      <c r="BJ32" s="3">
        <v>137.21231337880934</v>
      </c>
      <c r="BK32" s="3">
        <v>143.33102282604565</v>
      </c>
      <c r="BL32" s="3">
        <v>148.77624170136366</v>
      </c>
      <c r="BM32" s="3">
        <v>155.15429531925668</v>
      </c>
      <c r="BN32" s="3">
        <v>162.38119427068267</v>
      </c>
      <c r="BO32" s="3">
        <v>169.56382419682399</v>
      </c>
      <c r="BP32" s="3">
        <v>174.77214537602765</v>
      </c>
      <c r="BQ32" s="3">
        <v>179.68893322835532</v>
      </c>
      <c r="BR32" s="3">
        <v>183.41760080104032</v>
      </c>
      <c r="BS32" s="3">
        <v>187.98262083712601</v>
      </c>
      <c r="BT32" s="3">
        <v>190.287874853864</v>
      </c>
      <c r="BU32" s="3">
        <v>189.64088201273699</v>
      </c>
      <c r="BV32" s="3">
        <v>186.68983181390965</v>
      </c>
      <c r="BW32" s="3">
        <v>183.246627724333</v>
      </c>
      <c r="BX32" s="3">
        <v>178.59750968054666</v>
      </c>
      <c r="BY32" s="3">
        <v>172.350059898138</v>
      </c>
      <c r="BZ32" s="3">
        <v>165.04815487719966</v>
      </c>
      <c r="CA32" s="3">
        <v>155.07250561898766</v>
      </c>
      <c r="CB32" s="3">
        <v>148.95839663144602</v>
      </c>
      <c r="CC32" s="3">
        <v>146.90678981168699</v>
      </c>
      <c r="CD32" s="3">
        <v>148.040983971977</v>
      </c>
      <c r="CE32" s="3">
        <v>147.498890513459</v>
      </c>
      <c r="CF32" s="3">
        <v>145.739800309299</v>
      </c>
      <c r="CG32" s="3">
        <v>143.46271049865433</v>
      </c>
      <c r="CH32" s="3">
        <v>140.92343332000934</v>
      </c>
      <c r="CI32" s="3">
        <v>137.06467254562068</v>
      </c>
      <c r="CJ32" s="3">
        <v>135.65024464928999</v>
      </c>
      <c r="CK32" s="3">
        <v>134.24603925649933</v>
      </c>
      <c r="CL32" s="3">
        <v>132.68917760419268</v>
      </c>
      <c r="CM32" s="3">
        <v>133.36394339321637</v>
      </c>
      <c r="CN32" s="3">
        <v>135.98851992068134</v>
      </c>
      <c r="CO32" s="3">
        <v>139.25834965253367</v>
      </c>
      <c r="CP32" s="3">
        <v>142.46806263622867</v>
      </c>
      <c r="CQ32" s="3">
        <v>145.99812025609566</v>
      </c>
      <c r="CR32" s="3">
        <v>151.55610472162834</v>
      </c>
      <c r="CS32" s="3">
        <v>157.439681133085</v>
      </c>
      <c r="CT32" s="3">
        <v>160.85459788476766</v>
      </c>
      <c r="CU32" s="3">
        <v>163.44237119432267</v>
      </c>
      <c r="CV32" s="3">
        <v>165.86669241251499</v>
      </c>
      <c r="CW32" s="3">
        <v>167.92308148934933</v>
      </c>
      <c r="CX32" s="3">
        <v>171.26582128467135</v>
      </c>
      <c r="CY32" s="3">
        <v>174.73362923024001</v>
      </c>
      <c r="CZ32" s="3">
        <v>177.73464879952766</v>
      </c>
      <c r="DA32" s="3">
        <v>181.11174417676867</v>
      </c>
      <c r="DB32" s="3">
        <v>187.77555363794633</v>
      </c>
      <c r="DC32" s="3">
        <v>192.98541569157831</v>
      </c>
      <c r="DD32" s="3">
        <v>196.49810130809232</v>
      </c>
      <c r="DE32" s="3">
        <v>201.67073717191937</v>
      </c>
      <c r="DF32" s="3">
        <v>208.10233299293463</v>
      </c>
      <c r="DG32" s="3">
        <v>215.48493623722968</v>
      </c>
      <c r="DH32" s="3">
        <v>222.01555732195868</v>
      </c>
      <c r="DI32" s="3">
        <v>228.64091114771168</v>
      </c>
      <c r="DJ32" s="3">
        <v>235.08505431426033</v>
      </c>
      <c r="DK32" s="3">
        <v>242.71775272584799</v>
      </c>
      <c r="DL32" s="3">
        <v>250.62039554031</v>
      </c>
      <c r="DM32" s="3">
        <v>251.352999954371</v>
      </c>
      <c r="DN32" s="3">
        <v>250.30214961819431</v>
      </c>
      <c r="DO32" s="3">
        <v>249.30567365066599</v>
      </c>
      <c r="DP32" s="3">
        <v>248.04729013800431</v>
      </c>
      <c r="DQ32" s="3">
        <v>253.15180703646035</v>
      </c>
      <c r="DR32" s="3">
        <v>258.99077214911836</v>
      </c>
      <c r="DS32" s="3">
        <v>264.37680963580766</v>
      </c>
      <c r="DT32" s="3">
        <v>264.74401237002735</v>
      </c>
      <c r="DU32" s="3">
        <v>275.16692938228135</v>
      </c>
      <c r="DV32" s="3">
        <v>292.34099932242566</v>
      </c>
      <c r="DW32" s="3">
        <v>307.00666014089666</v>
      </c>
      <c r="DX32" s="3">
        <v>325.28505683982564</v>
      </c>
      <c r="DY32" s="3">
        <v>342.40459240330335</v>
      </c>
      <c r="DZ32" s="3">
        <v>361.05474464253962</v>
      </c>
      <c r="EA32" s="3">
        <v>387.912965829597</v>
      </c>
      <c r="EB32" s="3">
        <v>399.03325370029501</v>
      </c>
      <c r="EC32" s="3">
        <v>377.27743639091739</v>
      </c>
      <c r="ED32" s="3">
        <v>366.16930910065366</v>
      </c>
      <c r="EE32" s="3">
        <v>353.13614864951597</v>
      </c>
      <c r="EF32" s="3">
        <v>355.50442448596965</v>
      </c>
      <c r="EG32" s="3">
        <v>369.61918854690998</v>
      </c>
      <c r="EH32" s="3">
        <v>373.61308097080666</v>
      </c>
      <c r="EI32" s="3">
        <v>375.80921777212302</v>
      </c>
      <c r="EJ32" s="8">
        <v>379.1576</v>
      </c>
      <c r="EK32" s="8">
        <v>381.71199999999999</v>
      </c>
      <c r="EL32" s="8">
        <v>384.38600000000002</v>
      </c>
      <c r="EM32" s="8">
        <v>387.38490000000002</v>
      </c>
      <c r="EN32" s="8">
        <v>390.46820000000002</v>
      </c>
      <c r="EO32" s="8">
        <v>393.6576</v>
      </c>
      <c r="EP32" s="8">
        <v>396.98079999999999</v>
      </c>
      <c r="EQ32" s="8">
        <v>400.42540000000002</v>
      </c>
      <c r="ER32" s="8">
        <v>403.93509999999998</v>
      </c>
      <c r="ES32" s="8">
        <v>407.57639999999998</v>
      </c>
      <c r="ET32" s="8">
        <v>411.25760000000002</v>
      </c>
      <c r="EU32" s="8">
        <v>414.91800000000001</v>
      </c>
      <c r="EV32" s="8">
        <v>418.57859999999999</v>
      </c>
      <c r="EW32" s="8">
        <v>422.16950000000003</v>
      </c>
      <c r="EX32" s="8">
        <v>425.7491</v>
      </c>
      <c r="EY32" s="8">
        <v>429.39409999999998</v>
      </c>
      <c r="EZ32" s="8">
        <v>433.06009999999998</v>
      </c>
      <c r="FA32" s="8">
        <v>436.85739999999998</v>
      </c>
      <c r="FB32" s="8">
        <v>440.73099999999999</v>
      </c>
      <c r="FC32" s="8">
        <v>444.67559999999997</v>
      </c>
      <c r="FD32" s="8">
        <v>448.76690000000002</v>
      </c>
      <c r="FE32" s="8">
        <v>452.8596</v>
      </c>
      <c r="FF32" s="8">
        <v>456.95370000000003</v>
      </c>
      <c r="FG32" s="8">
        <v>461.02569999999997</v>
      </c>
      <c r="FH32" s="8">
        <v>465.173</v>
      </c>
      <c r="FI32" s="8">
        <v>469.41969999999998</v>
      </c>
      <c r="FJ32" s="8">
        <v>473.47039999999998</v>
      </c>
    </row>
    <row r="33" spans="1:166" x14ac:dyDescent="0.2">
      <c r="A33" t="s">
        <v>299</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3">
        <v>14928</v>
      </c>
      <c r="EI33" s="3">
        <v>16680</v>
      </c>
      <c r="EJ33" s="8">
        <v>15692.24</v>
      </c>
      <c r="EK33" s="8">
        <v>14830.38</v>
      </c>
      <c r="EL33" s="8">
        <v>15684.71</v>
      </c>
      <c r="EM33" s="8">
        <v>17904.419999999998</v>
      </c>
      <c r="EN33" s="8">
        <v>17360.96</v>
      </c>
      <c r="EO33" s="8">
        <v>16983.54</v>
      </c>
      <c r="EP33" s="8">
        <v>18102.89</v>
      </c>
      <c r="EQ33" s="8">
        <v>19223.169999999998</v>
      </c>
      <c r="ER33" s="8">
        <v>19244.38</v>
      </c>
      <c r="ES33" s="8">
        <v>18620.330000000002</v>
      </c>
      <c r="ET33" s="8">
        <v>19250.75</v>
      </c>
      <c r="EU33" s="8">
        <v>19990.54</v>
      </c>
      <c r="EV33" s="8">
        <v>19905.919999999998</v>
      </c>
      <c r="EW33" s="8">
        <v>19592.22</v>
      </c>
      <c r="EX33" s="8">
        <v>19911.07</v>
      </c>
      <c r="EY33" s="8">
        <v>20495.53</v>
      </c>
      <c r="EZ33" s="8">
        <v>20477.75</v>
      </c>
      <c r="FA33" s="8">
        <v>20296.490000000002</v>
      </c>
      <c r="FB33" s="8">
        <v>20593.95</v>
      </c>
      <c r="FC33" s="8">
        <v>20950.259999999998</v>
      </c>
      <c r="FD33" s="8">
        <v>20898.89</v>
      </c>
      <c r="FE33" s="8">
        <v>20702.89</v>
      </c>
      <c r="FF33" s="8">
        <v>20948.73</v>
      </c>
      <c r="FG33" s="8">
        <v>21262.02</v>
      </c>
      <c r="FH33" s="8">
        <v>21210.26</v>
      </c>
      <c r="FI33" s="8">
        <v>21005.75</v>
      </c>
      <c r="FJ33" s="8">
        <v>21069.58</v>
      </c>
    </row>
    <row r="34" spans="1:166"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2390.5688700629685</v>
      </c>
      <c r="AX34" s="48">
        <v>2399.1236997001824</v>
      </c>
      <c r="AY34" s="48">
        <v>2406.8009999999999</v>
      </c>
      <c r="AZ34" s="48">
        <v>2413.1557856923368</v>
      </c>
      <c r="BA34" s="48">
        <v>2418.4875076504163</v>
      </c>
      <c r="BB34" s="48">
        <v>2423.2817257832876</v>
      </c>
      <c r="BC34" s="48">
        <v>2428.0239999999999</v>
      </c>
      <c r="BD34" s="48">
        <v>2433.0963924613811</v>
      </c>
      <c r="BE34" s="48">
        <v>2438.4669743353656</v>
      </c>
      <c r="BF34" s="48">
        <v>2444.0003190416674</v>
      </c>
      <c r="BG34" s="48">
        <v>2449.5610000000001</v>
      </c>
      <c r="BH34" s="48">
        <v>2455.1225975871398</v>
      </c>
      <c r="BI34" s="48">
        <v>2461.0947200081214</v>
      </c>
      <c r="BJ34" s="48">
        <v>2467.9959824250418</v>
      </c>
      <c r="BK34" s="48">
        <v>2476.3449999999998</v>
      </c>
      <c r="BL34" s="48">
        <v>2486.4532640650596</v>
      </c>
      <c r="BM34" s="48">
        <v>2497.8037706321488</v>
      </c>
      <c r="BN34" s="48">
        <v>2509.672391883164</v>
      </c>
      <c r="BO34" s="48">
        <v>2521.335</v>
      </c>
      <c r="BP34" s="48">
        <v>2532.2076117776232</v>
      </c>
      <c r="BQ34" s="48">
        <v>2542.2668224632835</v>
      </c>
      <c r="BR34" s="48">
        <v>2551.6293719173018</v>
      </c>
      <c r="BS34" s="48">
        <v>2560.4119999999998</v>
      </c>
      <c r="BT34" s="48">
        <v>2568.7060856994485</v>
      </c>
      <c r="BU34" s="48">
        <v>2576.5015645147182</v>
      </c>
      <c r="BV34" s="48">
        <v>2583.7630110726282</v>
      </c>
      <c r="BW34" s="48">
        <v>2590.4549999999999</v>
      </c>
      <c r="BX34" s="48">
        <v>2596.6089672995831</v>
      </c>
      <c r="BY34" s="48">
        <v>2602.5237944778455</v>
      </c>
      <c r="BZ34" s="48">
        <v>2608.5652244171856</v>
      </c>
      <c r="CA34" s="48">
        <v>2615.0990000000002</v>
      </c>
      <c r="CB34" s="48">
        <v>2622.3519826022198</v>
      </c>
      <c r="CC34" s="48">
        <v>2629.9955075739003</v>
      </c>
      <c r="CD34" s="48">
        <v>2637.5620287586312</v>
      </c>
      <c r="CE34" s="48">
        <v>2644.5839999999998</v>
      </c>
      <c r="CF34" s="48">
        <v>2650.6983210415392</v>
      </c>
      <c r="CG34" s="48">
        <v>2655.9596752265538</v>
      </c>
      <c r="CH34" s="48">
        <v>2660.5271917982909</v>
      </c>
      <c r="CI34" s="48">
        <v>2664.56</v>
      </c>
      <c r="CJ34" s="48">
        <v>2668.2761863566243</v>
      </c>
      <c r="CK34" s="48">
        <v>2672.1296665198865</v>
      </c>
      <c r="CL34" s="48">
        <v>2676.6333134232054</v>
      </c>
      <c r="CM34" s="48">
        <v>2682.3</v>
      </c>
      <c r="CN34" s="48">
        <v>2689.5173397819644</v>
      </c>
      <c r="CO34" s="48">
        <v>2698.1719086939006</v>
      </c>
      <c r="CP34" s="48">
        <v>2708.0250232588869</v>
      </c>
      <c r="CQ34" s="48">
        <v>2718.8380000000002</v>
      </c>
      <c r="CR34" s="48">
        <v>2730.3767826405178</v>
      </c>
      <c r="CS34" s="48">
        <v>2742.4258237045105</v>
      </c>
      <c r="CT34" s="48">
        <v>2754.7742029162482</v>
      </c>
      <c r="CU34" s="48">
        <v>2767.2109999999998</v>
      </c>
      <c r="CV34" s="48">
        <v>2779.6625921559653</v>
      </c>
      <c r="CW34" s="48">
        <v>2792.6045464880581</v>
      </c>
      <c r="CX34" s="48">
        <v>2806.6497275761217</v>
      </c>
      <c r="CY34" s="48">
        <v>2822.4110000000001</v>
      </c>
      <c r="CZ34" s="48">
        <v>2840.157208110621</v>
      </c>
      <c r="DA34" s="48">
        <v>2858.7811153432572</v>
      </c>
      <c r="DB34" s="48">
        <v>2876.8314649042645</v>
      </c>
      <c r="DC34" s="48">
        <v>2892.857</v>
      </c>
      <c r="DD34" s="48">
        <v>2905.8645910265491</v>
      </c>
      <c r="DE34" s="48">
        <v>2916.6936171389129</v>
      </c>
      <c r="DF34" s="48">
        <v>2926.6415846818199</v>
      </c>
      <c r="DG34" s="48">
        <v>2937.0059999999999</v>
      </c>
      <c r="DH34" s="48">
        <v>2948.7735059081815</v>
      </c>
      <c r="DI34" s="48">
        <v>2961.687291101091</v>
      </c>
      <c r="DJ34" s="48">
        <v>2975.1796807434548</v>
      </c>
      <c r="DK34" s="48">
        <v>2988.683</v>
      </c>
      <c r="DL34" s="48">
        <v>3001.797104090725</v>
      </c>
      <c r="DM34" s="48">
        <v>3014.7919684567232</v>
      </c>
      <c r="DN34" s="48">
        <v>3028.1050985943598</v>
      </c>
      <c r="DO34" s="48">
        <v>3042.174</v>
      </c>
      <c r="DP34" s="48">
        <v>3057.1685933539179</v>
      </c>
      <c r="DQ34" s="48">
        <v>3072.1884600720164</v>
      </c>
      <c r="DR34" s="48">
        <v>3086.0655967541065</v>
      </c>
      <c r="DS34" s="49">
        <v>3097.6320000000001</v>
      </c>
      <c r="DT34" s="49">
        <v>3106.1481006186036</v>
      </c>
      <c r="DU34" s="49">
        <v>3112.5880662552113</v>
      </c>
      <c r="DV34" s="49">
        <v>3118.3544987642131</v>
      </c>
      <c r="DW34" s="49">
        <v>3124.85</v>
      </c>
      <c r="DX34" s="49">
        <v>3133.1463166716676</v>
      </c>
      <c r="DY34" s="49">
        <v>3142.9917749071383</v>
      </c>
      <c r="DZ34" s="49">
        <v>3153.8038456890395</v>
      </c>
      <c r="EA34" s="49">
        <v>3165</v>
      </c>
      <c r="EB34" s="49">
        <v>3176.0856014447254</v>
      </c>
      <c r="EC34" s="49">
        <v>3186.917584116235</v>
      </c>
      <c r="ED34" s="49">
        <v>3197.4407747296273</v>
      </c>
      <c r="EE34" s="49">
        <v>3207.6</v>
      </c>
      <c r="EF34" s="49">
        <v>3217.3667462994317</v>
      </c>
      <c r="EG34" s="49">
        <v>3226.8191386279218</v>
      </c>
      <c r="EH34" s="49">
        <v>3236.061961642451</v>
      </c>
      <c r="EI34" s="49">
        <v>3245.2417909616252</v>
      </c>
      <c r="EJ34" s="50">
        <v>3254.518019616954</v>
      </c>
      <c r="EK34" s="50">
        <v>3263.9474131427596</v>
      </c>
      <c r="EL34" s="50">
        <v>3273.5483958115492</v>
      </c>
      <c r="EM34" s="50">
        <v>3272.8175435140765</v>
      </c>
      <c r="EN34" s="50">
        <v>3280.2438608122252</v>
      </c>
      <c r="EO34" s="50">
        <v>3288.0372213786</v>
      </c>
      <c r="EP34" s="50">
        <v>3295.9846817374428</v>
      </c>
      <c r="EQ34" s="50">
        <v>3303.8358267185622</v>
      </c>
      <c r="ER34" s="50">
        <v>3312.054213687662</v>
      </c>
      <c r="ES34" s="50">
        <v>3320.5038551435027</v>
      </c>
      <c r="ET34" s="50">
        <v>3329.2010354121817</v>
      </c>
      <c r="EU34" s="50">
        <v>3338.2826314309987</v>
      </c>
      <c r="EV34" s="50">
        <v>3347.3356153529626</v>
      </c>
      <c r="EW34" s="50">
        <v>3356.427161497028</v>
      </c>
      <c r="EX34" s="50">
        <v>3365.5034088919147</v>
      </c>
      <c r="EY34" s="50">
        <v>3374.3664454630339</v>
      </c>
      <c r="EZ34" s="50">
        <v>3383.2546856404133</v>
      </c>
      <c r="FA34" s="50">
        <v>3392.061730658168</v>
      </c>
      <c r="FB34" s="50">
        <v>3400.7910732399178</v>
      </c>
      <c r="FC34" s="50">
        <v>3409.6053539551394</v>
      </c>
      <c r="FD34" s="50">
        <v>3418.3356151100797</v>
      </c>
      <c r="FE34" s="50">
        <v>3427.0890397320386</v>
      </c>
      <c r="FF34" s="50">
        <v>3435.8921542298494</v>
      </c>
      <c r="FG34" s="50">
        <v>3444.6194048560374</v>
      </c>
      <c r="FH34" s="50">
        <v>3453.4013350609512</v>
      </c>
      <c r="FI34" s="50">
        <v>3462.1477288203191</v>
      </c>
      <c r="FJ34" s="50">
        <v>3470.8217286701488</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42"/>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3.5042885649413158</v>
      </c>
      <c r="E39" s="20">
        <f t="shared" si="8"/>
        <v>3.6591647661245785</v>
      </c>
      <c r="F39" s="20">
        <f t="shared" si="8"/>
        <v>-2.0824608690990565</v>
      </c>
      <c r="G39" s="20">
        <f t="shared" si="8"/>
        <v>-1.0032466769863024</v>
      </c>
      <c r="H39" s="20">
        <f t="shared" si="8"/>
        <v>1.183061926672635</v>
      </c>
      <c r="I39" s="20">
        <f t="shared" si="8"/>
        <v>1.6640183202485614</v>
      </c>
      <c r="J39" s="20">
        <f t="shared" si="8"/>
        <v>0.37047509682561763</v>
      </c>
      <c r="K39" s="20">
        <f t="shared" si="8"/>
        <v>3.3927538369393107</v>
      </c>
      <c r="L39" s="20">
        <f t="shared" si="8"/>
        <v>0.5094097415465626</v>
      </c>
      <c r="M39" s="20">
        <f t="shared" si="8"/>
        <v>-0.98828585031563998</v>
      </c>
      <c r="N39" s="20">
        <f t="shared" si="8"/>
        <v>1.5838446359103031</v>
      </c>
      <c r="O39" s="20">
        <f t="shared" si="8"/>
        <v>1.0417503655720139</v>
      </c>
      <c r="P39" s="20">
        <f t="shared" si="8"/>
        <v>1.2763155877687726</v>
      </c>
      <c r="Q39" s="20">
        <f t="shared" si="8"/>
        <v>5.381267196638162</v>
      </c>
      <c r="R39" s="20">
        <f t="shared" si="8"/>
        <v>-4.9840327289726645</v>
      </c>
      <c r="S39" s="20">
        <f t="shared" si="8"/>
        <v>2.197914931498901</v>
      </c>
      <c r="T39" s="20">
        <f t="shared" si="8"/>
        <v>1.6656045006760767</v>
      </c>
      <c r="U39" s="20">
        <f t="shared" si="8"/>
        <v>1.1893872764610514</v>
      </c>
      <c r="V39" s="20">
        <f t="shared" si="8"/>
        <v>4.3519267499112502</v>
      </c>
      <c r="W39" s="20">
        <f t="shared" si="8"/>
        <v>3.4449118029349135</v>
      </c>
      <c r="X39" s="20">
        <f t="shared" si="8"/>
        <v>-1.1355087777664696E-2</v>
      </c>
      <c r="Y39" s="20">
        <f t="shared" si="8"/>
        <v>0.76301845104540522</v>
      </c>
      <c r="Z39" s="20">
        <f t="shared" si="8"/>
        <v>-2.258811784539394</v>
      </c>
      <c r="AA39" s="20">
        <f t="shared" si="8"/>
        <v>10.316855457096686</v>
      </c>
      <c r="AB39" s="20">
        <f t="shared" ref="AB39:BG39" si="9">100*((AB7/AA7)^4-1)</f>
        <v>3.0030394186764786</v>
      </c>
      <c r="AC39" s="20">
        <f t="shared" si="9"/>
        <v>4.6384492249551323</v>
      </c>
      <c r="AD39" s="20">
        <f t="shared" si="9"/>
        <v>7.2407093977218562</v>
      </c>
      <c r="AE39" s="20">
        <f t="shared" si="9"/>
        <v>4.7597817635011808</v>
      </c>
      <c r="AF39" s="20">
        <f t="shared" si="9"/>
        <v>7.9792528357810921</v>
      </c>
      <c r="AG39" s="20">
        <f t="shared" si="9"/>
        <v>4.4193464259985271</v>
      </c>
      <c r="AH39" s="20">
        <f t="shared" si="9"/>
        <v>6.663549340350805</v>
      </c>
      <c r="AI39" s="20">
        <f t="shared" si="9"/>
        <v>3.3938317011208863</v>
      </c>
      <c r="AJ39" s="20">
        <f t="shared" si="9"/>
        <v>5.4603166296299133</v>
      </c>
      <c r="AK39" s="20">
        <f t="shared" si="9"/>
        <v>3.5743952504072585</v>
      </c>
      <c r="AL39" s="20">
        <f t="shared" si="9"/>
        <v>3.3311845997390455</v>
      </c>
      <c r="AM39" s="20">
        <f t="shared" si="9"/>
        <v>1.42006715217744</v>
      </c>
      <c r="AN39" s="20">
        <f t="shared" si="9"/>
        <v>1.4052335402686689</v>
      </c>
      <c r="AO39" s="20">
        <f t="shared" si="9"/>
        <v>3.3794470156079726</v>
      </c>
      <c r="AP39" s="20">
        <f t="shared" si="9"/>
        <v>2.870120912294194</v>
      </c>
      <c r="AQ39" s="20">
        <f t="shared" si="9"/>
        <v>1.7740053112510701</v>
      </c>
      <c r="AR39" s="20">
        <f t="shared" si="9"/>
        <v>2.2475062841012861</v>
      </c>
      <c r="AS39" s="20">
        <f t="shared" si="9"/>
        <v>1.8614753812467466</v>
      </c>
      <c r="AT39" s="20">
        <f t="shared" si="9"/>
        <v>2.1291705634389091</v>
      </c>
      <c r="AU39" s="20">
        <f t="shared" si="9"/>
        <v>-2.1307370207219845</v>
      </c>
      <c r="AV39" s="20">
        <f t="shared" si="9"/>
        <v>-2.7320535063005358</v>
      </c>
      <c r="AW39" s="20">
        <f t="shared" si="9"/>
        <v>-4.0497967098843679</v>
      </c>
      <c r="AX39" s="20">
        <f t="shared" si="9"/>
        <v>-6.4121910732365173</v>
      </c>
      <c r="AY39" s="20">
        <f t="shared" si="9"/>
        <v>-4.6280081547262153</v>
      </c>
      <c r="AZ39" s="20">
        <f t="shared" si="9"/>
        <v>-2.3766136909202373</v>
      </c>
      <c r="BA39" s="20">
        <f t="shared" si="9"/>
        <v>1.2616417000545832</v>
      </c>
      <c r="BB39" s="20">
        <f t="shared" si="9"/>
        <v>-1.5287841001097702</v>
      </c>
      <c r="BC39" s="20">
        <f t="shared" si="9"/>
        <v>-0.94650554494946082</v>
      </c>
      <c r="BD39" s="20">
        <f t="shared" si="9"/>
        <v>-1.420586133329016</v>
      </c>
      <c r="BE39" s="20">
        <f t="shared" si="9"/>
        <v>-0.14922215341141021</v>
      </c>
      <c r="BF39" s="20">
        <f t="shared" si="9"/>
        <v>0.87913755054673803</v>
      </c>
      <c r="BG39" s="20">
        <f t="shared" si="9"/>
        <v>6.9567807351034183E-2</v>
      </c>
      <c r="BH39" s="20">
        <f t="shared" ref="BH39:CM39" si="10">100*((BH7/BG7)^4-1)</f>
        <v>1.8202718592376321</v>
      </c>
      <c r="BI39" s="20">
        <f t="shared" si="10"/>
        <v>1.182023205456928</v>
      </c>
      <c r="BJ39" s="20">
        <f t="shared" si="10"/>
        <v>2.7895803993527979</v>
      </c>
      <c r="BK39" s="20">
        <f t="shared" si="10"/>
        <v>1.9034170111512205</v>
      </c>
      <c r="BL39" s="20">
        <f t="shared" si="10"/>
        <v>3.6152556200396146</v>
      </c>
      <c r="BM39" s="20">
        <f t="shared" si="10"/>
        <v>2.5945442419986531</v>
      </c>
      <c r="BN39" s="20">
        <f t="shared" si="10"/>
        <v>4.5684684905192841</v>
      </c>
      <c r="BO39" s="20">
        <f t="shared" si="10"/>
        <v>3.1694033358120377</v>
      </c>
      <c r="BP39" s="20">
        <f t="shared" si="10"/>
        <v>3.0192311727069709</v>
      </c>
      <c r="BQ39" s="20">
        <f t="shared" si="10"/>
        <v>2.5957659317477955</v>
      </c>
      <c r="BR39" s="20">
        <f t="shared" si="10"/>
        <v>2.361438939177507</v>
      </c>
      <c r="BS39" s="20">
        <f t="shared" si="10"/>
        <v>4.4592590254263209</v>
      </c>
      <c r="BT39" s="20">
        <f t="shared" si="10"/>
        <v>2.9273005700971577</v>
      </c>
      <c r="BU39" s="20">
        <f t="shared" si="10"/>
        <v>2.6745799758898237</v>
      </c>
      <c r="BV39" s="20">
        <f t="shared" si="10"/>
        <v>2.463996925775902</v>
      </c>
      <c r="BW39" s="20">
        <f t="shared" si="10"/>
        <v>2.6222780823107916</v>
      </c>
      <c r="BX39" s="20">
        <f t="shared" si="10"/>
        <v>-0.16004976121347658</v>
      </c>
      <c r="BY39" s="20">
        <f t="shared" si="10"/>
        <v>0.80345978586424671</v>
      </c>
      <c r="BZ39" s="20">
        <f t="shared" si="10"/>
        <v>-6.9948162087011045</v>
      </c>
      <c r="CA39" s="20">
        <f t="shared" si="10"/>
        <v>-6.0707890214487641</v>
      </c>
      <c r="CB39" s="20">
        <f t="shared" si="10"/>
        <v>-8.3610097517983419</v>
      </c>
      <c r="CC39" s="20">
        <f t="shared" si="10"/>
        <v>-4.459176550713428</v>
      </c>
      <c r="CD39" s="20">
        <f t="shared" si="10"/>
        <v>-2.7076276559395263</v>
      </c>
      <c r="CE39" s="20">
        <f t="shared" si="10"/>
        <v>-1.6065266683196744</v>
      </c>
      <c r="CF39" s="20">
        <f t="shared" si="10"/>
        <v>1.8272976736680491</v>
      </c>
      <c r="CG39" s="20">
        <f t="shared" si="10"/>
        <v>0.68044079352989062</v>
      </c>
      <c r="CH39" s="20">
        <f t="shared" si="10"/>
        <v>2.407210558349715</v>
      </c>
      <c r="CI39" s="20">
        <f t="shared" si="10"/>
        <v>1.1719601990306971</v>
      </c>
      <c r="CJ39" s="20">
        <f t="shared" si="10"/>
        <v>2.8100663195996356</v>
      </c>
      <c r="CK39" s="20">
        <f t="shared" si="10"/>
        <v>2.0445171788143979</v>
      </c>
      <c r="CL39" s="20">
        <f t="shared" si="10"/>
        <v>2.262034148523151</v>
      </c>
      <c r="CM39" s="20">
        <f t="shared" si="10"/>
        <v>2.4384549530079624</v>
      </c>
      <c r="CN39" s="20">
        <f t="shared" ref="CN39:DS39" si="11">100*((CN7/CM7)^4-1)</f>
        <v>3.7278525216978498</v>
      </c>
      <c r="CO39" s="20">
        <f t="shared" si="11"/>
        <v>1.7784919095421348</v>
      </c>
      <c r="CP39" s="20">
        <f t="shared" si="11"/>
        <v>3.7425365804876654</v>
      </c>
      <c r="CQ39" s="20">
        <f t="shared" si="11"/>
        <v>2.7921215331475624</v>
      </c>
      <c r="CR39" s="20">
        <f t="shared" si="11"/>
        <v>2.6263744952611301</v>
      </c>
      <c r="CS39" s="20">
        <f t="shared" si="11"/>
        <v>2.5729101548154221</v>
      </c>
      <c r="CT39" s="20">
        <f t="shared" si="11"/>
        <v>3.398230127160895</v>
      </c>
      <c r="CU39" s="20">
        <f t="shared" si="11"/>
        <v>2.6692692588320632</v>
      </c>
      <c r="CV39" s="20">
        <f t="shared" si="11"/>
        <v>1.25323011969245</v>
      </c>
      <c r="CW39" s="20">
        <f t="shared" si="11"/>
        <v>4.6530682490151909</v>
      </c>
      <c r="CX39" s="20">
        <f t="shared" si="11"/>
        <v>2.4991744487951717</v>
      </c>
      <c r="CY39" s="20">
        <f t="shared" si="11"/>
        <v>3.0068547405655677</v>
      </c>
      <c r="CZ39" s="20">
        <f t="shared" si="11"/>
        <v>3.3664643850941811</v>
      </c>
      <c r="DA39" s="20">
        <f t="shared" si="11"/>
        <v>4.0124832612240979</v>
      </c>
      <c r="DB39" s="20">
        <f t="shared" si="11"/>
        <v>2.632683364601407</v>
      </c>
      <c r="DC39" s="20">
        <f t="shared" si="11"/>
        <v>3.3684449152697971</v>
      </c>
      <c r="DD39" s="20">
        <f t="shared" si="11"/>
        <v>4.014916074688335</v>
      </c>
      <c r="DE39" s="20">
        <f t="shared" si="11"/>
        <v>2.7089283358936234</v>
      </c>
      <c r="DF39" s="20">
        <f t="shared" si="11"/>
        <v>1.820573429084793</v>
      </c>
      <c r="DG39" s="20">
        <f t="shared" si="11"/>
        <v>2.3591588058146096</v>
      </c>
      <c r="DH39" s="20">
        <f t="shared" si="11"/>
        <v>3.5128415306815652</v>
      </c>
      <c r="DI39" s="20">
        <f t="shared" si="11"/>
        <v>1.6096576911279747</v>
      </c>
      <c r="DJ39" s="20">
        <f t="shared" si="11"/>
        <v>1.7469956896358108</v>
      </c>
      <c r="DK39" s="20">
        <f t="shared" si="11"/>
        <v>3.0667996022139654</v>
      </c>
      <c r="DL39" s="20">
        <f t="shared" si="11"/>
        <v>1.8289277624936373</v>
      </c>
      <c r="DM39" s="20">
        <f t="shared" si="11"/>
        <v>1.9859047341412861</v>
      </c>
      <c r="DN39" s="20">
        <f t="shared" si="11"/>
        <v>2.4943262020209911</v>
      </c>
      <c r="DO39" s="20">
        <f t="shared" si="11"/>
        <v>1.4818564452694805</v>
      </c>
      <c r="DP39" s="20">
        <f t="shared" si="11"/>
        <v>3.4702604193751041</v>
      </c>
      <c r="DQ39" s="20">
        <f t="shared" si="11"/>
        <v>3.370438384716623</v>
      </c>
      <c r="DR39" s="20">
        <f t="shared" si="11"/>
        <v>1.1706713500631016</v>
      </c>
      <c r="DS39" s="20">
        <f t="shared" si="11"/>
        <v>0.90279295316089136</v>
      </c>
      <c r="DT39" s="20">
        <f t="shared" ref="DT39:EY39" si="12">100*((DT7/DS7)^4-1)</f>
        <v>-37.864790890263031</v>
      </c>
      <c r="DU39" s="20">
        <f t="shared" si="12"/>
        <v>13.779281762645779</v>
      </c>
      <c r="DV39" s="20">
        <f t="shared" si="12"/>
        <v>3.0613720951832679</v>
      </c>
      <c r="DW39" s="20">
        <f t="shared" si="12"/>
        <v>-0.33157743836144116</v>
      </c>
      <c r="DX39" s="20">
        <f t="shared" si="12"/>
        <v>6.0061659798522182</v>
      </c>
      <c r="DY39" s="20">
        <f t="shared" si="12"/>
        <v>8.8576440876547267</v>
      </c>
      <c r="DZ39" s="20">
        <f t="shared" si="12"/>
        <v>7.3157121291259175</v>
      </c>
      <c r="EA39" s="20">
        <f t="shared" si="12"/>
        <v>1.5142466509279418</v>
      </c>
      <c r="EB39" s="20">
        <f t="shared" si="12"/>
        <v>3.8583676563694436</v>
      </c>
      <c r="EC39" s="20">
        <f t="shared" si="12"/>
        <v>5.2085855016684723</v>
      </c>
      <c r="ED39" s="20">
        <f t="shared" si="12"/>
        <v>-0.94730384152001967</v>
      </c>
      <c r="EE39" s="20">
        <f t="shared" si="12"/>
        <v>0.8581541819626004</v>
      </c>
      <c r="EF39" s="20">
        <f t="shared" si="12"/>
        <v>1.9610217549291598</v>
      </c>
      <c r="EG39" s="20">
        <f t="shared" si="12"/>
        <v>-1.1130171601953176</v>
      </c>
      <c r="EH39" s="20">
        <f t="shared" si="12"/>
        <v>2.9892014886834239E-2</v>
      </c>
      <c r="EI39" s="20">
        <f t="shared" si="12"/>
        <v>-0.3879579120070642</v>
      </c>
      <c r="EJ39" s="19">
        <f t="shared" si="12"/>
        <v>2.9820726191317481</v>
      </c>
      <c r="EK39" s="19">
        <f t="shared" si="12"/>
        <v>1.3403560148648852</v>
      </c>
      <c r="EL39" s="19">
        <f t="shared" si="12"/>
        <v>1.2870120102334015</v>
      </c>
      <c r="EM39" s="19">
        <f t="shared" si="12"/>
        <v>2.0075224318163221</v>
      </c>
      <c r="EN39" s="19">
        <f t="shared" si="12"/>
        <v>1.7985326479599051</v>
      </c>
      <c r="EO39" s="19">
        <f t="shared" si="12"/>
        <v>0.95185493226290774</v>
      </c>
      <c r="EP39" s="19">
        <f t="shared" si="12"/>
        <v>1.113330487846742</v>
      </c>
      <c r="EQ39" s="19">
        <f t="shared" si="12"/>
        <v>1.1460871647927418</v>
      </c>
      <c r="ER39" s="19">
        <f t="shared" si="12"/>
        <v>0.49475803680893993</v>
      </c>
      <c r="ES39" s="19">
        <f t="shared" si="12"/>
        <v>0.27589646623316089</v>
      </c>
      <c r="ET39" s="19">
        <f t="shared" si="12"/>
        <v>0.46788530008168294</v>
      </c>
      <c r="EU39" s="19">
        <f t="shared" si="12"/>
        <v>0.74150748331118788</v>
      </c>
      <c r="EV39" s="19">
        <f t="shared" si="12"/>
        <v>0.6907526708950229</v>
      </c>
      <c r="EW39" s="19">
        <f t="shared" si="12"/>
        <v>0.81859868997624652</v>
      </c>
      <c r="EX39" s="19">
        <f t="shared" si="12"/>
        <v>1.032256775476581</v>
      </c>
      <c r="EY39" s="19">
        <f t="shared" si="12"/>
        <v>1.2225820231632323</v>
      </c>
      <c r="EZ39" s="19">
        <f t="shared" ref="EZ39:FF39" si="13">100*((EZ7/EY7)^4-1)</f>
        <v>1.2461163907930617</v>
      </c>
      <c r="FA39" s="19">
        <f t="shared" si="13"/>
        <v>1.3933165145645354</v>
      </c>
      <c r="FB39" s="19">
        <f t="shared" si="13"/>
        <v>1.392783807388609</v>
      </c>
      <c r="FC39" s="19">
        <f t="shared" si="13"/>
        <v>1.2464960747557319</v>
      </c>
      <c r="FD39" s="19">
        <f t="shared" si="13"/>
        <v>1.3857748417418714</v>
      </c>
      <c r="FE39" s="19">
        <f t="shared" si="13"/>
        <v>1.2098231631765044</v>
      </c>
      <c r="FF39" s="19">
        <f t="shared" si="13"/>
        <v>1.1139363716620387</v>
      </c>
      <c r="FG39" s="19">
        <f t="shared" ref="FG39:FG55" si="14">100*((FG7/FF7)^4-1)</f>
        <v>1.0442748168611571</v>
      </c>
      <c r="FH39" s="19">
        <f t="shared" ref="FH39:FH55" si="15">100*((FH7/FG7)^4-1)</f>
        <v>0.83289121476051164</v>
      </c>
      <c r="FI39" s="19">
        <f t="shared" ref="FI39:FI55" si="16">100*((FI7/FH7)^4-1)</f>
        <v>1.9102379897905086</v>
      </c>
      <c r="FJ39" s="19">
        <f t="shared" ref="FJ39:FJ55" si="17">100*((FJ7/FI7)^4-1)</f>
        <v>0.63553669825997527</v>
      </c>
    </row>
    <row r="40" spans="1:166" x14ac:dyDescent="0.2">
      <c r="B40" t="str">
        <f t="shared" si="7"/>
        <v xml:space="preserve"> Goods producing</v>
      </c>
      <c r="C40" s="20"/>
      <c r="D40" s="20">
        <f t="shared" ref="D40:AA40" si="18">100*((D8/C8)^4-1)</f>
        <v>0.81932218605000884</v>
      </c>
      <c r="E40" s="20">
        <f t="shared" si="18"/>
        <v>1.9318447173202413</v>
      </c>
      <c r="F40" s="20">
        <f t="shared" si="18"/>
        <v>-8.1828695758954346</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-3.3612474319560381</v>
      </c>
      <c r="N40" s="20">
        <f t="shared" si="18"/>
        <v>-5.6011689799620683</v>
      </c>
      <c r="O40" s="20">
        <f t="shared" si="18"/>
        <v>-7.360533120977875</v>
      </c>
      <c r="P40" s="20">
        <f t="shared" si="18"/>
        <v>-5.9354224664830539</v>
      </c>
      <c r="Q40" s="20">
        <f t="shared" si="18"/>
        <v>2.1596640247987686</v>
      </c>
      <c r="R40" s="20">
        <f t="shared" si="18"/>
        <v>-11.997032388924255</v>
      </c>
      <c r="S40" s="20">
        <f t="shared" si="18"/>
        <v>-5.413721749809886</v>
      </c>
      <c r="T40" s="20">
        <f t="shared" si="18"/>
        <v>-2.3728214253206592</v>
      </c>
      <c r="U40" s="20">
        <f t="shared" si="18"/>
        <v>-0.98172150528627045</v>
      </c>
      <c r="V40" s="20">
        <f t="shared" si="18"/>
        <v>0.60501718186263265</v>
      </c>
      <c r="W40" s="20">
        <f t="shared" si="18"/>
        <v>5.2510275466601586</v>
      </c>
      <c r="X40" s="20">
        <f t="shared" si="18"/>
        <v>-4.0484851424256174</v>
      </c>
      <c r="Y40" s="20">
        <f t="shared" si="18"/>
        <v>-7.0739516569199186</v>
      </c>
      <c r="Z40" s="20">
        <f t="shared" si="18"/>
        <v>-25.331283880583921</v>
      </c>
      <c r="AA40" s="20">
        <f t="shared" si="18"/>
        <v>36.780657040582774</v>
      </c>
      <c r="AB40" s="20">
        <f t="shared" ref="AB40:BG40" si="19">100*((AB8/AA8)^4-1)</f>
        <v>7.3375143755183503</v>
      </c>
      <c r="AC40" s="20">
        <f t="shared" si="19"/>
        <v>9.0514794559447775</v>
      </c>
      <c r="AD40" s="20">
        <f t="shared" si="19"/>
        <v>13.403270740585294</v>
      </c>
      <c r="AE40" s="20">
        <f t="shared" si="19"/>
        <v>13.705954234436103</v>
      </c>
      <c r="AF40" s="20">
        <f t="shared" si="19"/>
        <v>9.836189030393804</v>
      </c>
      <c r="AG40" s="20">
        <f t="shared" si="19"/>
        <v>10.333995464365643</v>
      </c>
      <c r="AH40" s="20">
        <f t="shared" si="19"/>
        <v>13.333432415922086</v>
      </c>
      <c r="AI40" s="20">
        <f t="shared" si="19"/>
        <v>0.64769624168579121</v>
      </c>
      <c r="AJ40" s="20">
        <f t="shared" si="19"/>
        <v>5.7891458557906006</v>
      </c>
      <c r="AK40" s="20">
        <f t="shared" si="19"/>
        <v>2.2449157373844564</v>
      </c>
      <c r="AL40" s="20">
        <f t="shared" si="19"/>
        <v>-0.58607900870467633</v>
      </c>
      <c r="AM40" s="20">
        <f t="shared" si="19"/>
        <v>-7.6865019332193363</v>
      </c>
      <c r="AN40" s="20">
        <f t="shared" si="19"/>
        <v>-3.8216461289043546</v>
      </c>
      <c r="AO40" s="20">
        <f t="shared" si="19"/>
        <v>-4.8952450756805206</v>
      </c>
      <c r="AP40" s="20">
        <f t="shared" si="19"/>
        <v>-2.5710102312842431</v>
      </c>
      <c r="AQ40" s="20">
        <f t="shared" si="19"/>
        <v>-8.2817048837610656</v>
      </c>
      <c r="AR40" s="20">
        <f t="shared" si="19"/>
        <v>3.5416586685965257</v>
      </c>
      <c r="AS40" s="20">
        <f t="shared" si="19"/>
        <v>-2.2429460949008218</v>
      </c>
      <c r="AT40" s="20">
        <f t="shared" si="19"/>
        <v>-4.8393925676615268E-2</v>
      </c>
      <c r="AU40" s="20">
        <f t="shared" si="19"/>
        <v>-3.7227395613017022</v>
      </c>
      <c r="AV40" s="20">
        <f t="shared" si="19"/>
        <v>-5.1744006129434084</v>
      </c>
      <c r="AW40" s="20">
        <f t="shared" si="19"/>
        <v>-4.047511135037352</v>
      </c>
      <c r="AX40" s="20">
        <f t="shared" si="19"/>
        <v>-12.976282004498474</v>
      </c>
      <c r="AY40" s="20">
        <f t="shared" si="19"/>
        <v>-12.991363579575232</v>
      </c>
      <c r="AZ40" s="20">
        <f t="shared" si="19"/>
        <v>-8.611442876363828</v>
      </c>
      <c r="BA40" s="20">
        <f t="shared" si="19"/>
        <v>-6.2660116686974359</v>
      </c>
      <c r="BB40" s="20">
        <f t="shared" si="19"/>
        <v>-8.3662456987049101</v>
      </c>
      <c r="BC40" s="20">
        <f t="shared" si="19"/>
        <v>-9.0766495526088846</v>
      </c>
      <c r="BD40" s="20">
        <f t="shared" si="19"/>
        <v>-5.7653550692108091</v>
      </c>
      <c r="BE40" s="20">
        <f t="shared" si="19"/>
        <v>-4.0248574133877391</v>
      </c>
      <c r="BF40" s="20">
        <f t="shared" si="19"/>
        <v>-1.842310100504807</v>
      </c>
      <c r="BG40" s="20">
        <f t="shared" si="19"/>
        <v>-6.0109698505561582E-2</v>
      </c>
      <c r="BH40" s="20">
        <f t="shared" ref="BH40:CM40" si="20">100*((BH8/BG8)^4-1)</f>
        <v>0.18051894618593689</v>
      </c>
      <c r="BI40" s="20">
        <f t="shared" si="20"/>
        <v>2.2425070034743699</v>
      </c>
      <c r="BJ40" s="20">
        <f t="shared" si="20"/>
        <v>6.3002081945267019</v>
      </c>
      <c r="BK40" s="20">
        <f t="shared" si="20"/>
        <v>4.8541509164821361</v>
      </c>
      <c r="BL40" s="20">
        <f t="shared" si="20"/>
        <v>8.4582103784926588</v>
      </c>
      <c r="BM40" s="20">
        <f t="shared" si="20"/>
        <v>0.57126390043180653</v>
      </c>
      <c r="BN40" s="20">
        <f t="shared" si="20"/>
        <v>16.214277652755559</v>
      </c>
      <c r="BO40" s="20">
        <f t="shared" si="20"/>
        <v>8.1897000826956159</v>
      </c>
      <c r="BP40" s="20">
        <f t="shared" si="20"/>
        <v>6.439379023112779</v>
      </c>
      <c r="BQ40" s="20">
        <f t="shared" si="20"/>
        <v>3.7564698567534194</v>
      </c>
      <c r="BR40" s="20">
        <f t="shared" si="20"/>
        <v>4.1533591149962135</v>
      </c>
      <c r="BS40" s="20">
        <f t="shared" si="20"/>
        <v>8.3468125186639384</v>
      </c>
      <c r="BT40" s="20">
        <f t="shared" si="20"/>
        <v>6.9403778851884423</v>
      </c>
      <c r="BU40" s="20">
        <f t="shared" si="20"/>
        <v>4.7865325039632145</v>
      </c>
      <c r="BV40" s="20">
        <f t="shared" si="20"/>
        <v>1.5918105472692901</v>
      </c>
      <c r="BW40" s="20">
        <f t="shared" si="20"/>
        <v>0.2465026254684588</v>
      </c>
      <c r="BX40" s="20">
        <f t="shared" si="20"/>
        <v>-2.535219661414434</v>
      </c>
      <c r="BY40" s="20">
        <f t="shared" si="20"/>
        <v>-2.9395339998606107</v>
      </c>
      <c r="BZ40" s="20">
        <f t="shared" si="20"/>
        <v>-21.64115406697157</v>
      </c>
      <c r="CA40" s="20">
        <f t="shared" si="20"/>
        <v>-9.3111801250140189</v>
      </c>
      <c r="CB40" s="20">
        <f t="shared" si="20"/>
        <v>-17.52382799065899</v>
      </c>
      <c r="CC40" s="20">
        <f t="shared" si="20"/>
        <v>-12.746609286956346</v>
      </c>
      <c r="CD40" s="20">
        <f t="shared" si="20"/>
        <v>-9.7173423616881198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0.82196978685249444</v>
      </c>
      <c r="CU40" s="20">
        <f t="shared" si="21"/>
        <v>1.3699368965532255</v>
      </c>
      <c r="CV40" s="20">
        <f t="shared" si="21"/>
        <v>1.8601608170849104</v>
      </c>
      <c r="CW40" s="20">
        <f t="shared" si="21"/>
        <v>6.0266833584650792</v>
      </c>
      <c r="CX40" s="20">
        <f t="shared" si="21"/>
        <v>5.1049068671707776</v>
      </c>
      <c r="CY40" s="20">
        <f t="shared" si="21"/>
        <v>4.6587979725738471</v>
      </c>
      <c r="CZ40" s="20">
        <f t="shared" si="21"/>
        <v>1.4651770700433886</v>
      </c>
      <c r="DA40" s="20">
        <f t="shared" si="21"/>
        <v>3.1477139167119361</v>
      </c>
      <c r="DB40" s="20">
        <f t="shared" si="21"/>
        <v>0.7740401243070183</v>
      </c>
      <c r="DC40" s="20">
        <f t="shared" si="21"/>
        <v>2.8021138095081444</v>
      </c>
      <c r="DD40" s="20">
        <f t="shared" si="21"/>
        <v>1.8487121604559897</v>
      </c>
      <c r="DE40" s="20">
        <f t="shared" si="21"/>
        <v>-0.60782399687943078</v>
      </c>
      <c r="DF40" s="20">
        <f t="shared" si="21"/>
        <v>-2.3683988948051349</v>
      </c>
      <c r="DG40" s="20">
        <f t="shared" si="21"/>
        <v>-0.5614737615840748</v>
      </c>
      <c r="DH40" s="20">
        <f t="shared" si="21"/>
        <v>-0.25586886403612397</v>
      </c>
      <c r="DI40" s="20">
        <f t="shared" si="21"/>
        <v>-3.3901640741227146</v>
      </c>
      <c r="DJ40" s="20">
        <f t="shared" si="21"/>
        <v>0.56990983314506583</v>
      </c>
      <c r="DK40" s="20">
        <f t="shared" si="21"/>
        <v>3.9817013121757006</v>
      </c>
      <c r="DL40" s="20">
        <f t="shared" si="21"/>
        <v>3.0506508692193401</v>
      </c>
      <c r="DM40" s="20">
        <f t="shared" si="21"/>
        <v>3.1833205731251146</v>
      </c>
      <c r="DN40" s="20">
        <f t="shared" si="21"/>
        <v>5.9167292323029308</v>
      </c>
      <c r="DO40" s="20">
        <f t="shared" si="21"/>
        <v>0.29809940830860526</v>
      </c>
      <c r="DP40" s="20">
        <f t="shared" si="21"/>
        <v>3.9245587642104729</v>
      </c>
      <c r="DQ40" s="20">
        <f t="shared" si="21"/>
        <v>0.39350665720740974</v>
      </c>
      <c r="DR40" s="20">
        <f t="shared" si="21"/>
        <v>0</v>
      </c>
      <c r="DS40" s="20">
        <f t="shared" si="21"/>
        <v>-0.73398674580901213</v>
      </c>
      <c r="DT40" s="20">
        <f t="shared" ref="DT40:EY40" si="22">100*((DT8/DS8)^4-1)</f>
        <v>-32.334361641923437</v>
      </c>
      <c r="DU40" s="20">
        <f t="shared" si="22"/>
        <v>2.6823941367957405</v>
      </c>
      <c r="DV40" s="20">
        <f t="shared" si="22"/>
        <v>-3.0865149188798457</v>
      </c>
      <c r="DW40" s="20">
        <f t="shared" si="22"/>
        <v>-3.9030085325168495</v>
      </c>
      <c r="DX40" s="20">
        <f t="shared" si="22"/>
        <v>-0.38311511022567357</v>
      </c>
      <c r="DY40" s="20">
        <f t="shared" si="22"/>
        <v>5.4873446819780902E-2</v>
      </c>
      <c r="DZ40" s="20">
        <f t="shared" si="22"/>
        <v>4.9152953010245692</v>
      </c>
      <c r="EA40" s="20">
        <f t="shared" si="22"/>
        <v>-0.97204625231929187</v>
      </c>
      <c r="EB40" s="20">
        <f t="shared" si="22"/>
        <v>3.9138124518633299</v>
      </c>
      <c r="EC40" s="20">
        <f t="shared" si="22"/>
        <v>6.5028794955227953</v>
      </c>
      <c r="ED40" s="20">
        <f t="shared" si="22"/>
        <v>1.8669897012015158</v>
      </c>
      <c r="EE40" s="20">
        <f t="shared" si="22"/>
        <v>-0.21074808274891277</v>
      </c>
      <c r="EF40" s="20">
        <f t="shared" si="22"/>
        <v>0.79369939642670584</v>
      </c>
      <c r="EG40" s="20">
        <f t="shared" si="22"/>
        <v>-0.26300202745661583</v>
      </c>
      <c r="EH40" s="20">
        <f t="shared" si="22"/>
        <v>3.1449596199237817</v>
      </c>
      <c r="EI40" s="20">
        <f t="shared" si="22"/>
        <v>2.7464400923050691</v>
      </c>
      <c r="EJ40" s="19">
        <f t="shared" si="22"/>
        <v>0.77858386763225429</v>
      </c>
      <c r="EK40" s="19">
        <f t="shared" si="22"/>
        <v>-0.32471608570467936</v>
      </c>
      <c r="EL40" s="19">
        <f t="shared" si="22"/>
        <v>0.11270792542887875</v>
      </c>
      <c r="EM40" s="19">
        <f t="shared" si="22"/>
        <v>-0.62483270335388363</v>
      </c>
      <c r="EN40" s="19">
        <f t="shared" si="22"/>
        <v>0.31932129303970935</v>
      </c>
      <c r="EO40" s="19">
        <f t="shared" si="22"/>
        <v>0.8253330957624927</v>
      </c>
      <c r="EP40" s="19">
        <f t="shared" si="22"/>
        <v>0.67708232602281537</v>
      </c>
      <c r="EQ40" s="19">
        <f t="shared" si="22"/>
        <v>0.96292312998891294</v>
      </c>
      <c r="ER40" s="19">
        <f t="shared" si="22"/>
        <v>1.2931262875954364</v>
      </c>
      <c r="ES40" s="19">
        <f t="shared" si="22"/>
        <v>0.77139318444263694</v>
      </c>
      <c r="ET40" s="19">
        <f t="shared" si="22"/>
        <v>0.54188661003515826</v>
      </c>
      <c r="EU40" s="19">
        <f t="shared" si="22"/>
        <v>0.77211295826198345</v>
      </c>
      <c r="EV40" s="19">
        <f t="shared" si="22"/>
        <v>0.69178996232046597</v>
      </c>
      <c r="EW40" s="19">
        <f t="shared" si="22"/>
        <v>0.87655956143293245</v>
      </c>
      <c r="EX40" s="19">
        <f t="shared" si="22"/>
        <v>0.83957201987083785</v>
      </c>
      <c r="EY40" s="19">
        <f t="shared" si="22"/>
        <v>1.1068193382350211</v>
      </c>
      <c r="EZ40" s="19">
        <f t="shared" ref="EZ40:FF40" si="23">100*((EZ8/EY8)^4-1)</f>
        <v>0.92277189999780962</v>
      </c>
      <c r="FA40" s="19">
        <f t="shared" si="23"/>
        <v>1.1224921055523973</v>
      </c>
      <c r="FB40" s="19">
        <f t="shared" si="23"/>
        <v>0.96196306688580702</v>
      </c>
      <c r="FC40" s="19">
        <f t="shared" si="23"/>
        <v>1.2045286729808202</v>
      </c>
      <c r="FD40" s="19">
        <f t="shared" si="23"/>
        <v>1.4964684244943571</v>
      </c>
      <c r="FE40" s="19">
        <f t="shared" si="23"/>
        <v>1.2973966596435904</v>
      </c>
      <c r="FF40" s="19">
        <f t="shared" si="23"/>
        <v>1.0632419155735429</v>
      </c>
      <c r="FG40" s="19">
        <f t="shared" si="14"/>
        <v>1.0973932778310491</v>
      </c>
      <c r="FH40" s="19">
        <f t="shared" si="15"/>
        <v>0.91868161047512498</v>
      </c>
      <c r="FI40" s="19">
        <f t="shared" si="16"/>
        <v>0.76447199194598081</v>
      </c>
      <c r="FJ40" s="19">
        <f t="shared" si="17"/>
        <v>0.53821622922849421</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0</v>
      </c>
      <c r="DW41" s="20">
        <f t="shared" si="28"/>
        <v>-30.503035652388366</v>
      </c>
      <c r="DX41" s="20">
        <f t="shared" si="28"/>
        <v>43.891177030146935</v>
      </c>
      <c r="DY41" s="20">
        <f t="shared" si="28"/>
        <v>-30.503035652388366</v>
      </c>
      <c r="DZ41" s="20">
        <f t="shared" si="28"/>
        <v>43.891177030146935</v>
      </c>
      <c r="EA41" s="20">
        <f t="shared" si="28"/>
        <v>-16.289607312724041</v>
      </c>
      <c r="EB41" s="20">
        <f t="shared" si="28"/>
        <v>-16.979287616966033</v>
      </c>
      <c r="EC41" s="20">
        <f t="shared" si="28"/>
        <v>0</v>
      </c>
      <c r="ED41" s="20">
        <f t="shared" si="28"/>
        <v>0</v>
      </c>
      <c r="EE41" s="20">
        <f t="shared" si="28"/>
        <v>0</v>
      </c>
      <c r="EF41" s="20">
        <f t="shared" si="28"/>
        <v>0</v>
      </c>
      <c r="EG41" s="20">
        <f t="shared" si="28"/>
        <v>0</v>
      </c>
      <c r="EH41" s="20">
        <f t="shared" si="28"/>
        <v>0</v>
      </c>
      <c r="EI41" s="20">
        <f t="shared" si="28"/>
        <v>0</v>
      </c>
      <c r="EJ41" s="19">
        <f t="shared" si="28"/>
        <v>9.5868508840128541</v>
      </c>
      <c r="EK41" s="19">
        <f t="shared" si="28"/>
        <v>6.2790524730767849</v>
      </c>
      <c r="EL41" s="19">
        <f t="shared" si="28"/>
        <v>4.1341360073023248</v>
      </c>
      <c r="EM41" s="19">
        <f t="shared" si="28"/>
        <v>2.7313973988010609</v>
      </c>
      <c r="EN41" s="19">
        <f t="shared" si="28"/>
        <v>1.8087209473475419</v>
      </c>
      <c r="EO41" s="19">
        <f t="shared" si="28"/>
        <v>1.1996267547730532</v>
      </c>
      <c r="EP41" s="19">
        <f t="shared" si="28"/>
        <v>0.79635446686243672</v>
      </c>
      <c r="EQ41" s="19">
        <f t="shared" si="28"/>
        <v>0.52905474510114292</v>
      </c>
      <c r="ER41" s="19">
        <f t="shared" si="28"/>
        <v>0.35162969020785528</v>
      </c>
      <c r="ES41" s="19">
        <f t="shared" si="28"/>
        <v>0.23377204242980287</v>
      </c>
      <c r="ET41" s="19">
        <f t="shared" si="28"/>
        <v>0.15540844418995281</v>
      </c>
      <c r="EU41" s="19">
        <f t="shared" si="28"/>
        <v>0.10338494705712797</v>
      </c>
      <c r="EV41" s="19">
        <f t="shared" si="28"/>
        <v>6.8789746503394866E-2</v>
      </c>
      <c r="EW41" s="19">
        <f t="shared" si="28"/>
        <v>4.5705595413259026E-2</v>
      </c>
      <c r="EX41" s="19">
        <f t="shared" si="28"/>
        <v>3.0429581390478688E-2</v>
      </c>
      <c r="EY41" s="19">
        <f t="shared" si="28"/>
        <v>2.0230689851885586E-2</v>
      </c>
      <c r="EZ41" s="19">
        <f t="shared" ref="EZ41:FF41" si="29">100*((EZ9/EY9)^4-1)</f>
        <v>1.3450518286295399E-2</v>
      </c>
      <c r="FA41" s="19">
        <f t="shared" si="29"/>
        <v>8.9665599296351317E-3</v>
      </c>
      <c r="FB41" s="19">
        <f t="shared" si="29"/>
        <v>5.9241338589144377E-3</v>
      </c>
      <c r="FC41" s="19">
        <f t="shared" si="29"/>
        <v>4.0027050276281173E-3</v>
      </c>
      <c r="FD41" s="19">
        <f t="shared" si="29"/>
        <v>2.6150608423813893E-3</v>
      </c>
      <c r="FE41" s="19">
        <f t="shared" si="29"/>
        <v>1.7611462713507109E-3</v>
      </c>
      <c r="FF41" s="19">
        <f t="shared" si="29"/>
        <v>1.1740897601919542E-3</v>
      </c>
      <c r="FG41" s="19">
        <f t="shared" si="14"/>
        <v>7.4714464002312297E-4</v>
      </c>
      <c r="FH41" s="19">
        <f t="shared" si="15"/>
        <v>5.3367331886988723E-4</v>
      </c>
      <c r="FI41" s="19">
        <f t="shared" si="16"/>
        <v>3.2020330769100269E-4</v>
      </c>
      <c r="FJ41" s="19">
        <f t="shared" si="17"/>
        <v>2.6683582279307672E-4</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0.92059232154930726</v>
      </c>
      <c r="R42" s="20">
        <f t="shared" si="30"/>
        <v>0</v>
      </c>
      <c r="S42" s="20">
        <f t="shared" si="30"/>
        <v>-1.5922343453397825</v>
      </c>
      <c r="T42" s="20">
        <f t="shared" si="30"/>
        <v>-2.277810927223678</v>
      </c>
      <c r="U42" s="20">
        <f t="shared" si="30"/>
        <v>-0.69144079650778068</v>
      </c>
      <c r="V42" s="20">
        <f t="shared" si="30"/>
        <v>4.4712202395945866</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16.010879610257113</v>
      </c>
      <c r="AF42" s="20">
        <f t="shared" si="31"/>
        <v>3.9588889813743533</v>
      </c>
      <c r="AG42" s="20">
        <f t="shared" si="31"/>
        <v>4.5494356378109613</v>
      </c>
      <c r="AH42" s="20">
        <f t="shared" si="31"/>
        <v>16.633356495985897</v>
      </c>
      <c r="AI42" s="20">
        <f t="shared" si="31"/>
        <v>1.1661684395309679</v>
      </c>
      <c r="AJ42" s="20">
        <f t="shared" si="31"/>
        <v>11.251387827101533</v>
      </c>
      <c r="AK42" s="20">
        <f t="shared" si="31"/>
        <v>9.7302263940662428</v>
      </c>
      <c r="AL42" s="20">
        <f t="shared" si="31"/>
        <v>10.287418499996171</v>
      </c>
      <c r="AM42" s="20">
        <f t="shared" si="31"/>
        <v>5.4832066066193397</v>
      </c>
      <c r="AN42" s="20">
        <f t="shared" si="31"/>
        <v>9.1350659599759965</v>
      </c>
      <c r="AO42" s="20">
        <f t="shared" si="31"/>
        <v>9.6706710010753696</v>
      </c>
      <c r="AP42" s="20">
        <f t="shared" si="31"/>
        <v>7.6454827613016807</v>
      </c>
      <c r="AQ42" s="20">
        <f t="shared" si="31"/>
        <v>8.204487765515168</v>
      </c>
      <c r="AR42" s="20">
        <f t="shared" si="31"/>
        <v>5.6464721048807176</v>
      </c>
      <c r="AS42" s="20">
        <f t="shared" si="31"/>
        <v>0.64334332245350456</v>
      </c>
      <c r="AT42" s="20">
        <f t="shared" si="31"/>
        <v>7.236959229521589</v>
      </c>
      <c r="AU42" s="20">
        <f t="shared" si="31"/>
        <v>-0.47141933278735948</v>
      </c>
      <c r="AV42" s="20">
        <f t="shared" si="31"/>
        <v>-11.01819249352789</v>
      </c>
      <c r="AW42" s="20">
        <f t="shared" si="31"/>
        <v>-6.4889857485337155</v>
      </c>
      <c r="AX42" s="20">
        <f t="shared" si="31"/>
        <v>-15.798776984910678</v>
      </c>
      <c r="AY42" s="20">
        <f t="shared" si="31"/>
        <v>-0.85854837219110358</v>
      </c>
      <c r="AZ42" s="20">
        <f t="shared" si="31"/>
        <v>-8.3564413019631907</v>
      </c>
      <c r="BA42" s="20">
        <f t="shared" si="31"/>
        <v>0.70764872289499348</v>
      </c>
      <c r="BB42" s="20">
        <f t="shared" si="31"/>
        <v>-4.67147496955298</v>
      </c>
      <c r="BC42" s="20">
        <f t="shared" si="31"/>
        <v>-4.8984459263345492</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12.552677520412182</v>
      </c>
      <c r="BN42" s="20">
        <f t="shared" si="32"/>
        <v>12.868657146177508</v>
      </c>
      <c r="BO42" s="20">
        <f t="shared" si="32"/>
        <v>10.953571469439671</v>
      </c>
      <c r="BP42" s="20">
        <f t="shared" si="32"/>
        <v>12.134319803168081</v>
      </c>
      <c r="BQ42" s="20">
        <f t="shared" si="32"/>
        <v>3.8671654315049375</v>
      </c>
      <c r="BR42" s="20">
        <f t="shared" si="32"/>
        <v>4.1292544553438892</v>
      </c>
      <c r="BS42" s="20">
        <f t="shared" si="32"/>
        <v>16.1342321850241</v>
      </c>
      <c r="BT42" s="20">
        <f t="shared" si="32"/>
        <v>14.74001559308098</v>
      </c>
      <c r="BU42" s="20">
        <f t="shared" si="32"/>
        <v>3.1136618106180736</v>
      </c>
      <c r="BV42" s="20">
        <f t="shared" si="32"/>
        <v>-0.13273600295493626</v>
      </c>
      <c r="BW42" s="20">
        <f t="shared" si="32"/>
        <v>-2.7607207254127353</v>
      </c>
      <c r="BX42" s="20">
        <f t="shared" si="32"/>
        <v>-6.0132852491160405</v>
      </c>
      <c r="BY42" s="20">
        <f t="shared" si="32"/>
        <v>-7.3943396527705989</v>
      </c>
      <c r="BZ42" s="20">
        <f t="shared" si="32"/>
        <v>-21.315921943236916</v>
      </c>
      <c r="CA42" s="20">
        <f t="shared" si="32"/>
        <v>-31.889296588358562</v>
      </c>
      <c r="CB42" s="20">
        <f t="shared" si="32"/>
        <v>-26.105966157426653</v>
      </c>
      <c r="CC42" s="20">
        <f t="shared" si="32"/>
        <v>-21.713163994653229</v>
      </c>
      <c r="CD42" s="20">
        <f t="shared" si="32"/>
        <v>-17.309007067074987</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9.7234436280844605</v>
      </c>
      <c r="DL42" s="20">
        <f t="shared" si="33"/>
        <v>5.1480119752968179</v>
      </c>
      <c r="DM42" s="20">
        <f t="shared" si="33"/>
        <v>3.8617193262994176</v>
      </c>
      <c r="DN42" s="20">
        <f t="shared" si="33"/>
        <v>4.8989541364929501</v>
      </c>
      <c r="DO42" s="20">
        <f t="shared" si="33"/>
        <v>-5.534969093378173</v>
      </c>
      <c r="DP42" s="20">
        <f t="shared" si="33"/>
        <v>6.4044167206568581</v>
      </c>
      <c r="DQ42" s="20">
        <f t="shared" si="33"/>
        <v>0.51430302222097435</v>
      </c>
      <c r="DR42" s="20">
        <f t="shared" si="33"/>
        <v>0.51364260371864479</v>
      </c>
      <c r="DS42" s="20">
        <f t="shared" si="33"/>
        <v>1.5448700309848018</v>
      </c>
      <c r="DT42" s="20">
        <f t="shared" ref="DT42:EY42" si="34">100*((DT10/DS10)^4-1)</f>
        <v>-39.293702179195932</v>
      </c>
      <c r="DU42" s="20">
        <f t="shared" si="34"/>
        <v>38.334181827640549</v>
      </c>
      <c r="DV42" s="20">
        <f t="shared" si="34"/>
        <v>9.0852986412926828</v>
      </c>
      <c r="DW42" s="20">
        <f t="shared" si="34"/>
        <v>1.8372223319810921</v>
      </c>
      <c r="DX42" s="20">
        <f t="shared" si="34"/>
        <v>5.0221671433399395</v>
      </c>
      <c r="DY42" s="20">
        <f t="shared" si="34"/>
        <v>0.77120465652515957</v>
      </c>
      <c r="DZ42" s="20">
        <f t="shared" si="34"/>
        <v>3.1055605559410893</v>
      </c>
      <c r="EA42" s="20">
        <f t="shared" si="34"/>
        <v>-5.7127855728745907</v>
      </c>
      <c r="EB42" s="20">
        <f t="shared" si="34"/>
        <v>5.7899043577575693</v>
      </c>
      <c r="EC42" s="20">
        <f t="shared" si="34"/>
        <v>7.1715192111150738</v>
      </c>
      <c r="ED42" s="20">
        <f t="shared" si="34"/>
        <v>-0.62276005642569743</v>
      </c>
      <c r="EE42" s="20">
        <f t="shared" si="34"/>
        <v>-1.3683517936589618</v>
      </c>
      <c r="EF42" s="20">
        <f t="shared" si="34"/>
        <v>-2.1159980036935866</v>
      </c>
      <c r="EG42" s="20">
        <f t="shared" si="34"/>
        <v>-5.3148199297287979</v>
      </c>
      <c r="EH42" s="20">
        <f t="shared" si="34"/>
        <v>2.8431185888667665</v>
      </c>
      <c r="EI42" s="20">
        <f t="shared" si="34"/>
        <v>3.0826262305109653</v>
      </c>
      <c r="EJ42" s="19">
        <f t="shared" si="34"/>
        <v>-6.8051193376050811E-3</v>
      </c>
      <c r="EK42" s="19">
        <f t="shared" si="34"/>
        <v>-1.1556579485078822</v>
      </c>
      <c r="EL42" s="19">
        <f t="shared" si="34"/>
        <v>-1.9474834425483478</v>
      </c>
      <c r="EM42" s="19">
        <f t="shared" si="34"/>
        <v>-2.4546466627579866</v>
      </c>
      <c r="EN42" s="19">
        <f t="shared" si="34"/>
        <v>-0.419569133106934</v>
      </c>
      <c r="EO42" s="19">
        <f t="shared" si="34"/>
        <v>0.45753538292006013</v>
      </c>
      <c r="EP42" s="19">
        <f t="shared" si="34"/>
        <v>1.2905482259485623</v>
      </c>
      <c r="EQ42" s="19">
        <f t="shared" si="34"/>
        <v>1.4829342684741897</v>
      </c>
      <c r="ER42" s="19">
        <f t="shared" si="34"/>
        <v>2.148187980998717</v>
      </c>
      <c r="ES42" s="19">
        <f t="shared" si="34"/>
        <v>1.9625137710750362</v>
      </c>
      <c r="ET42" s="19">
        <f t="shared" si="34"/>
        <v>1.6305609071030291</v>
      </c>
      <c r="EU42" s="19">
        <f t="shared" si="34"/>
        <v>2.2729161953253252</v>
      </c>
      <c r="EV42" s="19">
        <f t="shared" si="34"/>
        <v>2.2619722575965895</v>
      </c>
      <c r="EW42" s="19">
        <f t="shared" si="34"/>
        <v>2.7161918816981601</v>
      </c>
      <c r="EX42" s="19">
        <f t="shared" si="34"/>
        <v>2.5020366058386756</v>
      </c>
      <c r="EY42" s="19">
        <f t="shared" si="34"/>
        <v>2.9924399410985014</v>
      </c>
      <c r="EZ42" s="19">
        <f t="shared" ref="EZ42:FF42" si="35">100*((EZ10/EY10)^4-1)</f>
        <v>2.7001662967678364</v>
      </c>
      <c r="FA42" s="19">
        <f t="shared" si="35"/>
        <v>3.1801888087251484</v>
      </c>
      <c r="FB42" s="19">
        <f t="shared" si="35"/>
        <v>2.7655638885719425</v>
      </c>
      <c r="FC42" s="19">
        <f t="shared" si="35"/>
        <v>2.741851315352184</v>
      </c>
      <c r="FD42" s="19">
        <f t="shared" si="35"/>
        <v>3.3975339244904923</v>
      </c>
      <c r="FE42" s="19">
        <f t="shared" si="35"/>
        <v>2.841721986514556</v>
      </c>
      <c r="FF42" s="19">
        <f t="shared" si="35"/>
        <v>2.3455890051040873</v>
      </c>
      <c r="FG42" s="19">
        <f t="shared" si="14"/>
        <v>2.3023233258243625</v>
      </c>
      <c r="FH42" s="19">
        <f t="shared" si="15"/>
        <v>2.179574880027757</v>
      </c>
      <c r="FI42" s="19">
        <f t="shared" si="16"/>
        <v>1.9816989149823439</v>
      </c>
      <c r="FJ42" s="19">
        <f t="shared" si="17"/>
        <v>1.4069990194601534</v>
      </c>
    </row>
    <row r="43" spans="1:166" x14ac:dyDescent="0.2">
      <c r="B43" t="str">
        <f t="shared" si="7"/>
        <v xml:space="preserve">   Manufacturing</v>
      </c>
      <c r="C43" s="20"/>
      <c r="D43" s="20">
        <f t="shared" ref="D43:AA43" si="36">100*((D11/C11)^4-1)</f>
        <v>-2.5328855407221851</v>
      </c>
      <c r="E43" s="20">
        <f t="shared" si="36"/>
        <v>2.5347285982505019</v>
      </c>
      <c r="F43" s="20">
        <f t="shared" si="36"/>
        <v>-5.0181147705489089</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-3.1334994740788935</v>
      </c>
      <c r="N43" s="20">
        <f t="shared" si="36"/>
        <v>-6.1167015068012365</v>
      </c>
      <c r="O43" s="20">
        <f t="shared" si="36"/>
        <v>-7.2807294704789527</v>
      </c>
      <c r="P43" s="20">
        <f t="shared" si="36"/>
        <v>-4.0563302354019388</v>
      </c>
      <c r="Q43" s="20">
        <f t="shared" si="36"/>
        <v>2.6182939532093163</v>
      </c>
      <c r="R43" s="20">
        <f t="shared" si="36"/>
        <v>-15.48444098354409</v>
      </c>
      <c r="S43" s="20">
        <f t="shared" si="36"/>
        <v>-6.5500177658210035</v>
      </c>
      <c r="T43" s="20">
        <f t="shared" si="36"/>
        <v>-2.3522093217348217</v>
      </c>
      <c r="U43" s="20">
        <f t="shared" si="36"/>
        <v>-0.93718377044633705</v>
      </c>
      <c r="V43" s="20">
        <f t="shared" si="36"/>
        <v>-0.79529655147499989</v>
      </c>
      <c r="W43" s="20">
        <f t="shared" si="36"/>
        <v>6.0926731543793133</v>
      </c>
      <c r="X43" s="20">
        <f t="shared" si="36"/>
        <v>-4.9871501716818756</v>
      </c>
      <c r="Y43" s="20">
        <f t="shared" si="36"/>
        <v>-9.5707045666933226</v>
      </c>
      <c r="Z43" s="20">
        <f t="shared" si="36"/>
        <v>-31.025739880924121</v>
      </c>
      <c r="AA43" s="20">
        <f t="shared" si="36"/>
        <v>48.133575002649273</v>
      </c>
      <c r="AB43" s="20">
        <f t="shared" ref="AB43:BG43" si="37">100*((AB11/AA11)^4-1)</f>
        <v>8.0737734506177041</v>
      </c>
      <c r="AC43" s="20">
        <f t="shared" si="37"/>
        <v>9.8471359355945651</v>
      </c>
      <c r="AD43" s="20">
        <f t="shared" si="37"/>
        <v>13.377776015570886</v>
      </c>
      <c r="AE43" s="20">
        <f t="shared" si="37"/>
        <v>12.870127463977976</v>
      </c>
      <c r="AF43" s="20">
        <f t="shared" si="37"/>
        <v>11.888412867244714</v>
      </c>
      <c r="AG43" s="20">
        <f t="shared" si="37"/>
        <v>12.179725206161173</v>
      </c>
      <c r="AH43" s="20">
        <f t="shared" si="37"/>
        <v>12.231399102755013</v>
      </c>
      <c r="AI43" s="20">
        <f t="shared" si="37"/>
        <v>0.92045109577396644</v>
      </c>
      <c r="AJ43" s="20">
        <f t="shared" si="37"/>
        <v>4.0880628442732547</v>
      </c>
      <c r="AK43" s="20">
        <f t="shared" si="37"/>
        <v>-0.30168166163223598</v>
      </c>
      <c r="AL43" s="20">
        <f t="shared" si="37"/>
        <v>-4.6324093405829654</v>
      </c>
      <c r="AM43" s="20">
        <f t="shared" si="37"/>
        <v>-11.684352448002667</v>
      </c>
      <c r="AN43" s="20">
        <f t="shared" si="37"/>
        <v>-8.1912369247856063</v>
      </c>
      <c r="AO43" s="20">
        <f t="shared" si="37"/>
        <v>-10.041286977591357</v>
      </c>
      <c r="AP43" s="20">
        <f t="shared" si="37"/>
        <v>-6.3307465637529976</v>
      </c>
      <c r="AQ43" s="20">
        <f t="shared" si="37"/>
        <v>-14.480464558116902</v>
      </c>
      <c r="AR43" s="20">
        <f t="shared" si="37"/>
        <v>2.6140104367222472</v>
      </c>
      <c r="AS43" s="20">
        <f t="shared" si="37"/>
        <v>-3.4985017464175483</v>
      </c>
      <c r="AT43" s="20">
        <f t="shared" si="37"/>
        <v>-3.0505634481678756</v>
      </c>
      <c r="AU43" s="20">
        <f t="shared" si="37"/>
        <v>-5.4003968921527479</v>
      </c>
      <c r="AV43" s="20">
        <f t="shared" si="37"/>
        <v>-2.1328775160452174</v>
      </c>
      <c r="AW43" s="20">
        <f t="shared" si="37"/>
        <v>-2.7102560086815775</v>
      </c>
      <c r="AX43" s="20">
        <f t="shared" si="37"/>
        <v>-11.511106105253699</v>
      </c>
      <c r="AY43" s="20">
        <f t="shared" si="37"/>
        <v>-17.948019698335759</v>
      </c>
      <c r="AZ43" s="20">
        <f t="shared" si="37"/>
        <v>-8.5904263678702968</v>
      </c>
      <c r="BA43" s="20">
        <f t="shared" si="37"/>
        <v>-9.3776228272703381</v>
      </c>
      <c r="BB43" s="20">
        <f t="shared" si="37"/>
        <v>-9.9077100302174426</v>
      </c>
      <c r="BC43" s="20">
        <f t="shared" si="37"/>
        <v>-11.169326554105707</v>
      </c>
      <c r="BD43" s="20">
        <f t="shared" si="37"/>
        <v>-8.5118801322036077</v>
      </c>
      <c r="BE43" s="20">
        <f t="shared" si="37"/>
        <v>-6.0904327244889256</v>
      </c>
      <c r="BF43" s="20">
        <f t="shared" si="37"/>
        <v>-5.2322465675538332</v>
      </c>
      <c r="BG43" s="20">
        <f t="shared" si="37"/>
        <v>-2.3629949736815314</v>
      </c>
      <c r="BH43" s="20">
        <f t="shared" ref="BH43:CM43" si="38">100*((BH11/BG11)^4-1)</f>
        <v>0.1846295377674112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-0.39058639031716025</v>
      </c>
      <c r="CU43" s="20">
        <f t="shared" si="39"/>
        <v>-1.1694640900357656</v>
      </c>
      <c r="CV43" s="20">
        <f t="shared" si="39"/>
        <v>0.23582577954885942</v>
      </c>
      <c r="CW43" s="20">
        <f t="shared" si="39"/>
        <v>1.4203762706980871</v>
      </c>
      <c r="CX43" s="20">
        <f t="shared" si="39"/>
        <v>7.8239605061747319E-2</v>
      </c>
      <c r="CY43" s="20">
        <f t="shared" si="39"/>
        <v>1.1781905374094848</v>
      </c>
      <c r="CZ43" s="20">
        <f t="shared" si="39"/>
        <v>-1.0097986920007962</v>
      </c>
      <c r="DA43" s="20">
        <f t="shared" si="39"/>
        <v>2.6046984347159574</v>
      </c>
      <c r="DB43" s="20">
        <f t="shared" si="39"/>
        <v>-1.5443725424059473</v>
      </c>
      <c r="DC43" s="20">
        <f t="shared" si="39"/>
        <v>-1.164470852020083</v>
      </c>
      <c r="DD43" s="20">
        <f t="shared" si="39"/>
        <v>-1.4775676884282607</v>
      </c>
      <c r="DE43" s="20">
        <f t="shared" si="39"/>
        <v>-4.0195825927035074</v>
      </c>
      <c r="DF43" s="20">
        <f t="shared" si="39"/>
        <v>-5.816315677656803</v>
      </c>
      <c r="DG43" s="20">
        <f t="shared" si="39"/>
        <v>-4.2766031371345381</v>
      </c>
      <c r="DH43" s="20">
        <f t="shared" si="39"/>
        <v>-2.4991206843285707</v>
      </c>
      <c r="DI43" s="20">
        <f t="shared" si="39"/>
        <v>-6.3927743269895476</v>
      </c>
      <c r="DJ43" s="20">
        <f t="shared" si="39"/>
        <v>-1.6549084399157254</v>
      </c>
      <c r="DK43" s="20">
        <f t="shared" si="39"/>
        <v>0.58657012581571077</v>
      </c>
      <c r="DL43" s="20">
        <f t="shared" si="39"/>
        <v>1.7648486988656176</v>
      </c>
      <c r="DM43" s="20">
        <f t="shared" si="39"/>
        <v>2.7714894843877458</v>
      </c>
      <c r="DN43" s="20">
        <f t="shared" si="39"/>
        <v>6.5968122801633333</v>
      </c>
      <c r="DO43" s="20">
        <f t="shared" si="39"/>
        <v>4.1248751882732249</v>
      </c>
      <c r="DP43" s="20">
        <f t="shared" si="39"/>
        <v>2.4349534946019435</v>
      </c>
      <c r="DQ43" s="20">
        <f t="shared" si="39"/>
        <v>0.32019185921803306</v>
      </c>
      <c r="DR43" s="20">
        <f t="shared" si="39"/>
        <v>-0.31916990317094607</v>
      </c>
      <c r="DS43" s="20">
        <f t="shared" si="39"/>
        <v>-2.1412925409882488</v>
      </c>
      <c r="DT43" s="20">
        <f t="shared" ref="DT43:EY43" si="40">100*((DT11/DS11)^4-1)</f>
        <v>-27.601552156918142</v>
      </c>
      <c r="DU43" s="20">
        <f t="shared" si="40"/>
        <v>-15.327184748636224</v>
      </c>
      <c r="DV43" s="20">
        <f t="shared" si="40"/>
        <v>-10.798038555497913</v>
      </c>
      <c r="DW43" s="20">
        <f t="shared" si="40"/>
        <v>-7.7121436050131003</v>
      </c>
      <c r="DX43" s="20">
        <f t="shared" si="40"/>
        <v>-4.4078043632484354</v>
      </c>
      <c r="DY43" s="20">
        <f t="shared" si="40"/>
        <v>-0.28905196087563034</v>
      </c>
      <c r="DZ43" s="20">
        <f t="shared" si="40"/>
        <v>6.1202065109791315</v>
      </c>
      <c r="EA43" s="20">
        <f t="shared" si="40"/>
        <v>2.7866200384492945</v>
      </c>
      <c r="EB43" s="20">
        <f t="shared" si="40"/>
        <v>2.6709716112019999</v>
      </c>
      <c r="EC43" s="20">
        <f t="shared" si="40"/>
        <v>6.043665183077529</v>
      </c>
      <c r="ED43" s="20">
        <f t="shared" si="40"/>
        <v>3.7501814863843075</v>
      </c>
      <c r="EE43" s="20">
        <f t="shared" si="40"/>
        <v>0.64286327369769136</v>
      </c>
      <c r="EF43" s="20">
        <f t="shared" si="40"/>
        <v>2.9593380238615019</v>
      </c>
      <c r="EG43" s="20">
        <f t="shared" si="40"/>
        <v>3.4955321613619139</v>
      </c>
      <c r="EH43" s="20">
        <f t="shared" si="40"/>
        <v>3.3729245130693863</v>
      </c>
      <c r="EI43" s="20">
        <f t="shared" si="40"/>
        <v>2.523535308837821</v>
      </c>
      <c r="EJ43" s="19">
        <f t="shared" si="40"/>
        <v>1.2944350893517198</v>
      </c>
      <c r="EK43" s="19">
        <f t="shared" si="40"/>
        <v>0.2307789659991899</v>
      </c>
      <c r="EL43" s="19">
        <f t="shared" si="40"/>
        <v>1.553411467439636</v>
      </c>
      <c r="EM43" s="19">
        <f t="shared" si="40"/>
        <v>0.64240869698051206</v>
      </c>
      <c r="EN43" s="19">
        <f t="shared" si="40"/>
        <v>0.82276875567686147</v>
      </c>
      <c r="EO43" s="19">
        <f t="shared" si="40"/>
        <v>1.0763463835776088</v>
      </c>
      <c r="EP43" s="19">
        <f t="shared" si="40"/>
        <v>0.25802454515999607</v>
      </c>
      <c r="EQ43" s="19">
        <f t="shared" si="40"/>
        <v>0.60920823465964169</v>
      </c>
      <c r="ER43" s="19">
        <f t="shared" si="40"/>
        <v>0.71278400923908691</v>
      </c>
      <c r="ES43" s="19">
        <f t="shared" si="40"/>
        <v>-4.2089783331389352E-2</v>
      </c>
      <c r="ET43" s="19">
        <f t="shared" si="40"/>
        <v>-0.20642187464956496</v>
      </c>
      <c r="EU43" s="19">
        <f t="shared" si="40"/>
        <v>-0.26085232333856734</v>
      </c>
      <c r="EV43" s="19">
        <f t="shared" si="40"/>
        <v>-0.39577951696023739</v>
      </c>
      <c r="EW43" s="19">
        <f t="shared" si="40"/>
        <v>-0.40296468361025184</v>
      </c>
      <c r="EX43" s="19">
        <f t="shared" si="40"/>
        <v>-0.32671994538734372</v>
      </c>
      <c r="EY43" s="19">
        <f t="shared" si="40"/>
        <v>-0.22297324962105014</v>
      </c>
      <c r="EZ43" s="19">
        <f t="shared" ref="EZ43:FF43" si="41">100*((EZ11/EY11)^4-1)</f>
        <v>-0.34210493256056074</v>
      </c>
      <c r="FA43" s="19">
        <f t="shared" si="41"/>
        <v>-0.34974021521257947</v>
      </c>
      <c r="FB43" s="19">
        <f t="shared" si="41"/>
        <v>-0.34191001589261028</v>
      </c>
      <c r="FC43" s="19">
        <f t="shared" si="41"/>
        <v>8.4568123169792564E-2</v>
      </c>
      <c r="FD43" s="19">
        <f t="shared" si="41"/>
        <v>0.10563030379930893</v>
      </c>
      <c r="FE43" s="19">
        <f t="shared" si="41"/>
        <v>0.15593121841905866</v>
      </c>
      <c r="FF43" s="19">
        <f t="shared" si="41"/>
        <v>0.10793143791836268</v>
      </c>
      <c r="FG43" s="19">
        <f t="shared" si="14"/>
        <v>0.19455048700174338</v>
      </c>
      <c r="FH43" s="19">
        <f t="shared" si="15"/>
        <v>-3.2075086995531077E-2</v>
      </c>
      <c r="FI43" s="19">
        <f t="shared" si="16"/>
        <v>-0.15899788747375521</v>
      </c>
      <c r="FJ43" s="19">
        <f t="shared" si="17"/>
        <v>-0.12568717194491041</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8.8097130695033776</v>
      </c>
      <c r="EC44" s="20">
        <f t="shared" si="46"/>
        <v>18.016116415106698</v>
      </c>
      <c r="ED44" s="20">
        <f t="shared" si="46"/>
        <v>7.2260686352500825</v>
      </c>
      <c r="EE44" s="20">
        <f t="shared" si="46"/>
        <v>3.3063110423836362</v>
      </c>
      <c r="EF44" s="20">
        <f t="shared" si="46"/>
        <v>9.6698763414926567</v>
      </c>
      <c r="EG44" s="20">
        <f t="shared" si="46"/>
        <v>16.793260885766227</v>
      </c>
      <c r="EH44" s="20">
        <f t="shared" si="46"/>
        <v>0</v>
      </c>
      <c r="EI44" s="20">
        <f t="shared" si="46"/>
        <v>6.606354190579844</v>
      </c>
      <c r="EJ44" s="19">
        <f t="shared" si="46"/>
        <v>3.1692357971906837</v>
      </c>
      <c r="EK44" s="19">
        <f t="shared" si="46"/>
        <v>-0.416321284465071</v>
      </c>
      <c r="EL44" s="19">
        <f t="shared" si="46"/>
        <v>3.1522324029532811</v>
      </c>
      <c r="EM44" s="19">
        <f t="shared" si="46"/>
        <v>4.1226987298605078</v>
      </c>
      <c r="EN44" s="19">
        <f t="shared" si="46"/>
        <v>4.1093085642283089</v>
      </c>
      <c r="EO44" s="19">
        <f t="shared" si="46"/>
        <v>4.1941706280471003</v>
      </c>
      <c r="EP44" s="19">
        <f t="shared" si="46"/>
        <v>2.8296031148644873</v>
      </c>
      <c r="EQ44" s="19">
        <f t="shared" si="46"/>
        <v>2.3091217250739149</v>
      </c>
      <c r="ER44" s="19">
        <f t="shared" si="46"/>
        <v>1.8585781308481986</v>
      </c>
      <c r="ES44" s="19">
        <f t="shared" si="46"/>
        <v>0.55086376918971336</v>
      </c>
      <c r="ET44" s="19">
        <f t="shared" si="46"/>
        <v>0.18548610549158351</v>
      </c>
      <c r="EU44" s="19">
        <f t="shared" si="46"/>
        <v>-4.0674754489433695E-3</v>
      </c>
      <c r="EV44" s="19">
        <f t="shared" si="46"/>
        <v>-8.3061853980481715E-2</v>
      </c>
      <c r="EW44" s="19">
        <f t="shared" si="46"/>
        <v>-0.16694883478105549</v>
      </c>
      <c r="EX44" s="19">
        <f t="shared" si="46"/>
        <v>-0.1793121957493593</v>
      </c>
      <c r="EY44" s="19">
        <f t="shared" si="46"/>
        <v>-0.20611953521850745</v>
      </c>
      <c r="EZ44" s="19">
        <f t="shared" ref="EZ44:FF44" si="47">100*((EZ12/EY12)^4-1)</f>
        <v>-0.22378541185970047</v>
      </c>
      <c r="FA44" s="19">
        <f t="shared" si="47"/>
        <v>-0.20748283823287528</v>
      </c>
      <c r="FB44" s="19">
        <f t="shared" si="47"/>
        <v>-0.21449304305163341</v>
      </c>
      <c r="FC44" s="19">
        <f t="shared" si="47"/>
        <v>-0.19180130683851271</v>
      </c>
      <c r="FD44" s="19">
        <f t="shared" si="47"/>
        <v>-0.16797771185863564</v>
      </c>
      <c r="FE44" s="19">
        <f t="shared" si="47"/>
        <v>-0.17242585386502141</v>
      </c>
      <c r="FF44" s="19">
        <f t="shared" si="47"/>
        <v>-0.28939834896685168</v>
      </c>
      <c r="FG44" s="19">
        <f t="shared" si="14"/>
        <v>-0.2144520745996914</v>
      </c>
      <c r="FH44" s="19">
        <f t="shared" si="15"/>
        <v>-0.22413082513075278</v>
      </c>
      <c r="FI44" s="19">
        <f t="shared" si="16"/>
        <v>-0.15336921185683527</v>
      </c>
      <c r="FJ44" s="19">
        <f t="shared" si="17"/>
        <v>-5.6969674872042741E-2</v>
      </c>
    </row>
    <row r="45" spans="1:166" x14ac:dyDescent="0.2">
      <c r="B45" t="str">
        <f t="shared" si="7"/>
        <v xml:space="preserve"> Services providing</v>
      </c>
      <c r="C45" s="20"/>
      <c r="D45" s="20">
        <f t="shared" ref="D45:AA45" si="48">100*((D13/C13)^4-1)</f>
        <v>4.4237881429490367</v>
      </c>
      <c r="E45" s="20">
        <f t="shared" si="48"/>
        <v>4.2427547600375703</v>
      </c>
      <c r="F45" s="20">
        <f t="shared" si="48"/>
        <v>1.5899831032895051E-2</v>
      </c>
      <c r="G45" s="20">
        <f t="shared" si="48"/>
        <v>-0.17476610923518043</v>
      </c>
      <c r="H45" s="20">
        <f t="shared" si="48"/>
        <v>2.2939170669211917</v>
      </c>
      <c r="I45" s="20">
        <f t="shared" si="48"/>
        <v>1.1754768410887184</v>
      </c>
      <c r="J45" s="20">
        <f t="shared" si="48"/>
        <v>1.2197637337560741</v>
      </c>
      <c r="K45" s="20">
        <f t="shared" si="48"/>
        <v>4.4751971151625991</v>
      </c>
      <c r="L45" s="20">
        <f t="shared" si="48"/>
        <v>0.65471332514284164</v>
      </c>
      <c r="M45" s="20">
        <f t="shared" si="48"/>
        <v>-0.23267076914912366</v>
      </c>
      <c r="N45" s="20">
        <f t="shared" si="48"/>
        <v>3.9084398683036037</v>
      </c>
      <c r="O45" s="20">
        <f t="shared" si="48"/>
        <v>3.7124111993559694</v>
      </c>
      <c r="P45" s="20">
        <f t="shared" si="48"/>
        <v>3.4904252477963249</v>
      </c>
      <c r="Q45" s="20">
        <f t="shared" si="48"/>
        <v>6.3272680440607409</v>
      </c>
      <c r="R45" s="20">
        <f t="shared" si="48"/>
        <v>-2.9004378377738949</v>
      </c>
      <c r="S45" s="20">
        <f t="shared" si="48"/>
        <v>4.4047504135060755</v>
      </c>
      <c r="T45" s="20">
        <f t="shared" si="48"/>
        <v>2.7880206792421092</v>
      </c>
      <c r="U45" s="20">
        <f t="shared" si="48"/>
        <v>1.7797776187531422</v>
      </c>
      <c r="V45" s="20">
        <f t="shared" si="48"/>
        <v>5.3709611766544318</v>
      </c>
      <c r="W45" s="20">
        <f t="shared" si="48"/>
        <v>2.9715988038677699</v>
      </c>
      <c r="X45" s="20">
        <f t="shared" si="48"/>
        <v>1.0822997974309079</v>
      </c>
      <c r="Y45" s="20">
        <f t="shared" si="48"/>
        <v>2.8977333419376139</v>
      </c>
      <c r="Z45" s="20">
        <f t="shared" si="48"/>
        <v>4.4118793397935896</v>
      </c>
      <c r="AA45" s="20">
        <f t="shared" si="48"/>
        <v>4.698516722238999</v>
      </c>
      <c r="AB45" s="20">
        <f t="shared" ref="AB45:BG45" si="49">100*((AB13/AA13)^4-1)</f>
        <v>1.9346138150907688</v>
      </c>
      <c r="AC45" s="20">
        <f t="shared" si="49"/>
        <v>3.5366265674902753</v>
      </c>
      <c r="AD45" s="20">
        <f t="shared" si="49"/>
        <v>5.6928475338548612</v>
      </c>
      <c r="AE45" s="20">
        <f t="shared" si="49"/>
        <v>2.5015452718673892</v>
      </c>
      <c r="AF45" s="20">
        <f t="shared" si="49"/>
        <v>7.4830475799463336</v>
      </c>
      <c r="AG45" s="20">
        <f t="shared" si="49"/>
        <v>2.8590624036897605</v>
      </c>
      <c r="AH45" s="20">
        <f t="shared" si="49"/>
        <v>4.8778968549576307</v>
      </c>
      <c r="AI45" s="20">
        <f t="shared" si="49"/>
        <v>4.1756468941382519</v>
      </c>
      <c r="AJ45" s="20">
        <f t="shared" si="49"/>
        <v>5.3688286788466932</v>
      </c>
      <c r="AK45" s="20">
        <f t="shared" si="49"/>
        <v>3.9475104288163365</v>
      </c>
      <c r="AL45" s="20">
        <f t="shared" si="49"/>
        <v>4.4395224537584044</v>
      </c>
      <c r="AM45" s="20">
        <f t="shared" si="49"/>
        <v>4.0322640371765806</v>
      </c>
      <c r="AN45" s="20">
        <f t="shared" si="49"/>
        <v>2.8322990218813571</v>
      </c>
      <c r="AO45" s="20">
        <f t="shared" si="49"/>
        <v>5.6327953474905934</v>
      </c>
      <c r="AP45" s="20">
        <f t="shared" si="49"/>
        <v>4.2938259815781921</v>
      </c>
      <c r="AQ45" s="20">
        <f t="shared" si="49"/>
        <v>4.4204336671157085</v>
      </c>
      <c r="AR45" s="20">
        <f t="shared" si="49"/>
        <v>1.9351501335235888</v>
      </c>
      <c r="AS45" s="20">
        <f t="shared" si="49"/>
        <v>2.881139060757576</v>
      </c>
      <c r="AT45" s="20">
        <f t="shared" si="49"/>
        <v>2.6584440771221907</v>
      </c>
      <c r="AU45" s="20">
        <f t="shared" si="49"/>
        <v>-1.7472852342635625</v>
      </c>
      <c r="AV45" s="20">
        <f t="shared" si="49"/>
        <v>-2.1443233403130257</v>
      </c>
      <c r="AW45" s="20">
        <f t="shared" si="49"/>
        <v>-4.0503360141271649</v>
      </c>
      <c r="AX45" s="20">
        <f t="shared" si="49"/>
        <v>-4.8106329728499482</v>
      </c>
      <c r="AY45" s="20">
        <f t="shared" si="49"/>
        <v>-2.615668588084008</v>
      </c>
      <c r="AZ45" s="20">
        <f t="shared" si="49"/>
        <v>-0.93527341287222843</v>
      </c>
      <c r="BA45" s="20">
        <f t="shared" si="49"/>
        <v>2.975588368985993</v>
      </c>
      <c r="BB45" s="20">
        <f t="shared" si="49"/>
        <v>-1.1972642498414565E-2</v>
      </c>
      <c r="BC45" s="20">
        <f t="shared" si="49"/>
        <v>0.8287372954200789</v>
      </c>
      <c r="BD45" s="20">
        <f t="shared" si="49"/>
        <v>-0.51281181174117618</v>
      </c>
      <c r="BE45" s="20">
        <f t="shared" si="49"/>
        <v>0.647635207760211</v>
      </c>
      <c r="BF45" s="20">
        <f t="shared" si="49"/>
        <v>1.4290420147760274</v>
      </c>
      <c r="BG45" s="20">
        <f t="shared" si="49"/>
        <v>9.5255098329150023E-2</v>
      </c>
      <c r="BH45" s="20">
        <f t="shared" ref="BH45:CM45" si="50">100*((BH13/BG13)^4-1)</f>
        <v>2.1471397483994403</v>
      </c>
      <c r="BI45" s="20">
        <f t="shared" si="50"/>
        <v>0.97415378681970921</v>
      </c>
      <c r="BJ45" s="20">
        <f t="shared" si="50"/>
        <v>2.1064749896535728</v>
      </c>
      <c r="BK45" s="20">
        <f t="shared" si="50"/>
        <v>1.3221400127533256</v>
      </c>
      <c r="BL45" s="20">
        <f t="shared" si="50"/>
        <v>2.6604906876652734</v>
      </c>
      <c r="BM45" s="20">
        <f t="shared" si="50"/>
        <v>3.0111117111325969</v>
      </c>
      <c r="BN45" s="20">
        <f t="shared" si="50"/>
        <v>2.3174617001217035</v>
      </c>
      <c r="BO45" s="20">
        <f t="shared" si="50"/>
        <v>2.1407252283104139</v>
      </c>
      <c r="BP45" s="20">
        <f t="shared" si="50"/>
        <v>2.3034559432684398</v>
      </c>
      <c r="BQ45" s="20">
        <f t="shared" si="50"/>
        <v>2.3480236804525711</v>
      </c>
      <c r="BR45" s="20">
        <f t="shared" si="50"/>
        <v>1.9787306120861103</v>
      </c>
      <c r="BS45" s="20">
        <f t="shared" si="50"/>
        <v>3.6319071983074158</v>
      </c>
      <c r="BT45" s="20">
        <f t="shared" si="50"/>
        <v>2.0643901850564861</v>
      </c>
      <c r="BU45" s="20">
        <f t="shared" si="50"/>
        <v>2.2113421367625286</v>
      </c>
      <c r="BV45" s="20">
        <f t="shared" si="50"/>
        <v>2.6590669996825023</v>
      </c>
      <c r="BW45" s="20">
        <f t="shared" si="50"/>
        <v>3.1558607188693744</v>
      </c>
      <c r="BX45" s="20">
        <f t="shared" si="50"/>
        <v>0.36974567726495433</v>
      </c>
      <c r="BY45" s="20">
        <f t="shared" si="50"/>
        <v>1.6374311822763943</v>
      </c>
      <c r="BZ45" s="20">
        <f t="shared" si="50"/>
        <v>-3.5711138330515424</v>
      </c>
      <c r="CA45" s="20">
        <f t="shared" si="50"/>
        <v>-5.3941104962159203</v>
      </c>
      <c r="CB45" s="20">
        <f t="shared" si="50"/>
        <v>-6.40771660809345</v>
      </c>
      <c r="CC45" s="20">
        <f t="shared" si="50"/>
        <v>-2.7588379507033634</v>
      </c>
      <c r="CD45" s="20">
        <f t="shared" si="50"/>
        <v>-1.3179020497791294</v>
      </c>
      <c r="CE45" s="20">
        <f t="shared" si="50"/>
        <v>-1.0182928428055682</v>
      </c>
      <c r="CF45" s="20">
        <f t="shared" si="50"/>
        <v>2.6448275784266562</v>
      </c>
      <c r="CG45" s="20">
        <f t="shared" si="50"/>
        <v>0.73736589000472641</v>
      </c>
      <c r="CH45" s="20">
        <f t="shared" si="50"/>
        <v>2.6341013547003911</v>
      </c>
      <c r="CI45" s="20">
        <f t="shared" si="50"/>
        <v>1.2511295638712117</v>
      </c>
      <c r="CJ45" s="20">
        <f t="shared" si="50"/>
        <v>2.2101728350082839</v>
      </c>
      <c r="CK45" s="20">
        <f t="shared" si="50"/>
        <v>1.2740828543890581</v>
      </c>
      <c r="CL45" s="20">
        <f t="shared" si="50"/>
        <v>1.7859193338366719</v>
      </c>
      <c r="CM45" s="20">
        <f t="shared" si="50"/>
        <v>2.2710553809091705</v>
      </c>
      <c r="CN45" s="20">
        <f t="shared" ref="CN45:DS45" si="51">100*((CN13/CM13)^4-1)</f>
        <v>3.1878869661239762</v>
      </c>
      <c r="CO45" s="20">
        <f t="shared" si="51"/>
        <v>1.0716435705800054</v>
      </c>
      <c r="CP45" s="20">
        <f t="shared" si="51"/>
        <v>3.3878536955543215</v>
      </c>
      <c r="CQ45" s="20">
        <f t="shared" si="51"/>
        <v>2.5446650231774282</v>
      </c>
      <c r="CR45" s="20">
        <f t="shared" si="51"/>
        <v>2.735975594249207</v>
      </c>
      <c r="CS45" s="20">
        <f t="shared" si="51"/>
        <v>2.5222488319173619</v>
      </c>
      <c r="CT45" s="20">
        <f t="shared" si="51"/>
        <v>3.9021928007125561</v>
      </c>
      <c r="CU45" s="20">
        <f t="shared" si="51"/>
        <v>2.9201341325903352</v>
      </c>
      <c r="CV45" s="20">
        <f t="shared" si="51"/>
        <v>1.137463945936501</v>
      </c>
      <c r="CW45" s="20">
        <f t="shared" si="51"/>
        <v>4.3914266782139055</v>
      </c>
      <c r="CX45" s="20">
        <f t="shared" si="51"/>
        <v>2.0036042843609048</v>
      </c>
      <c r="CY45" s="20">
        <f t="shared" si="51"/>
        <v>2.6890123088951778</v>
      </c>
      <c r="CZ45" s="20">
        <f t="shared" si="51"/>
        <v>3.7397411168518024</v>
      </c>
      <c r="DA45" s="20">
        <f t="shared" si="51"/>
        <v>4.1805543446846505</v>
      </c>
      <c r="DB45" s="20">
        <f t="shared" si="51"/>
        <v>2.9946176454817675</v>
      </c>
      <c r="DC45" s="20">
        <f t="shared" si="51"/>
        <v>3.4775033753189799</v>
      </c>
      <c r="DD45" s="20">
        <f t="shared" si="51"/>
        <v>4.4342759927333164</v>
      </c>
      <c r="DE45" s="20">
        <f t="shared" si="51"/>
        <v>3.3503527049882242</v>
      </c>
      <c r="DF45" s="20">
        <f t="shared" si="51"/>
        <v>2.6260519971114782</v>
      </c>
      <c r="DG45" s="20">
        <f t="shared" si="51"/>
        <v>2.9105833421315008</v>
      </c>
      <c r="DH45" s="20">
        <f t="shared" si="51"/>
        <v>4.2208320672654898</v>
      </c>
      <c r="DI45" s="20">
        <f t="shared" si="51"/>
        <v>2.5441194362601838</v>
      </c>
      <c r="DJ45" s="20">
        <f t="shared" si="51"/>
        <v>1.9600594387779058</v>
      </c>
      <c r="DK45" s="20">
        <f t="shared" si="51"/>
        <v>2.9032488281119928</v>
      </c>
      <c r="DL45" s="20">
        <f t="shared" si="51"/>
        <v>1.6102586953433917</v>
      </c>
      <c r="DM45" s="20">
        <f t="shared" si="51"/>
        <v>1.77080714380764</v>
      </c>
      <c r="DN45" s="20">
        <f t="shared" si="51"/>
        <v>1.8832091035080767</v>
      </c>
      <c r="DO45" s="20">
        <f t="shared" si="51"/>
        <v>1.6995621968868946</v>
      </c>
      <c r="DP45" s="20">
        <f t="shared" si="51"/>
        <v>3.3875918778697889</v>
      </c>
      <c r="DQ45" s="20">
        <f t="shared" si="51"/>
        <v>3.9209728362140872</v>
      </c>
      <c r="DR45" s="20">
        <f t="shared" si="51"/>
        <v>1.3836454921764219</v>
      </c>
      <c r="DS45" s="20">
        <f t="shared" si="51"/>
        <v>1.2001599332597479</v>
      </c>
      <c r="DT45" s="20">
        <f t="shared" ref="DT45:EY45" si="52">100*((DT13/DS13)^4-1)</f>
        <v>-38.820438810536608</v>
      </c>
      <c r="DU45" s="20">
        <f t="shared" si="52"/>
        <v>15.916165564781348</v>
      </c>
      <c r="DV45" s="20">
        <f t="shared" si="52"/>
        <v>4.1893506694295368</v>
      </c>
      <c r="DW45" s="20">
        <f t="shared" si="52"/>
        <v>0.30490687749697987</v>
      </c>
      <c r="DX45" s="20">
        <f t="shared" si="52"/>
        <v>7.1453347783569487</v>
      </c>
      <c r="DY45" s="20">
        <f t="shared" si="52"/>
        <v>10.413504683509235</v>
      </c>
      <c r="DZ45" s="20">
        <f t="shared" si="52"/>
        <v>7.7187087179654945</v>
      </c>
      <c r="EA45" s="20">
        <f t="shared" si="52"/>
        <v>1.9293063422675782</v>
      </c>
      <c r="EB45" s="20">
        <f t="shared" si="52"/>
        <v>3.8492792081601834</v>
      </c>
      <c r="EC45" s="20">
        <f t="shared" si="52"/>
        <v>4.9974751115288818</v>
      </c>
      <c r="ED45" s="20">
        <f t="shared" si="52"/>
        <v>-1.4047953229294197</v>
      </c>
      <c r="EE45" s="20">
        <f t="shared" si="52"/>
        <v>1.0363290374226786</v>
      </c>
      <c r="EF45" s="20">
        <f t="shared" si="52"/>
        <v>2.1550713504798757</v>
      </c>
      <c r="EG45" s="20">
        <f t="shared" si="52"/>
        <v>-1.2526166953499063</v>
      </c>
      <c r="EH45" s="20">
        <f t="shared" si="52"/>
        <v>-0.47802619655276102</v>
      </c>
      <c r="EI45" s="20">
        <f t="shared" si="52"/>
        <v>-0.90353670579342849</v>
      </c>
      <c r="EJ45" s="19">
        <f t="shared" si="52"/>
        <v>3.3563478498129129</v>
      </c>
      <c r="EK45" s="19">
        <f t="shared" si="52"/>
        <v>1.6210128616600539</v>
      </c>
      <c r="EL45" s="19">
        <f t="shared" si="52"/>
        <v>1.4829855623829546</v>
      </c>
      <c r="EM45" s="19">
        <f t="shared" si="52"/>
        <v>2.4491499143318052</v>
      </c>
      <c r="EN45" s="19">
        <f t="shared" si="52"/>
        <v>2.0437071602582346</v>
      </c>
      <c r="EO45" s="19">
        <f t="shared" si="52"/>
        <v>0.97247067746089044</v>
      </c>
      <c r="EP45" s="19">
        <f t="shared" si="52"/>
        <v>1.1851071185726259</v>
      </c>
      <c r="EQ45" s="19">
        <f t="shared" si="52"/>
        <v>1.1759744466612432</v>
      </c>
      <c r="ER45" s="19">
        <f t="shared" si="52"/>
        <v>0.36458458840180619</v>
      </c>
      <c r="ES45" s="19">
        <f t="shared" si="52"/>
        <v>0.19478575381610685</v>
      </c>
      <c r="ET45" s="19">
        <f t="shared" si="52"/>
        <v>0.45607305238435369</v>
      </c>
      <c r="EU45" s="19">
        <f t="shared" si="52"/>
        <v>0.73617885204211309</v>
      </c>
      <c r="EV45" s="19">
        <f t="shared" si="52"/>
        <v>0.69075975071366535</v>
      </c>
      <c r="EW45" s="19">
        <f t="shared" si="52"/>
        <v>0.80893303494227187</v>
      </c>
      <c r="EX45" s="19">
        <f t="shared" si="52"/>
        <v>1.0638224414376785</v>
      </c>
      <c r="EY45" s="19">
        <f t="shared" si="52"/>
        <v>1.2417674096365294</v>
      </c>
      <c r="EZ45" s="19">
        <f t="shared" ref="EZ45:FF45" si="53">100*((EZ13/EY13)^4-1)</f>
        <v>1.29939012520075</v>
      </c>
      <c r="FA45" s="19">
        <f t="shared" si="53"/>
        <v>1.4374063947528715</v>
      </c>
      <c r="FB45" s="19">
        <f t="shared" si="53"/>
        <v>1.4635764651583782</v>
      </c>
      <c r="FC45" s="19">
        <f t="shared" si="53"/>
        <v>1.2534373186293468</v>
      </c>
      <c r="FD45" s="19">
        <f t="shared" si="53"/>
        <v>1.3676038807426849</v>
      </c>
      <c r="FE45" s="19">
        <f t="shared" si="53"/>
        <v>1.1955007801130124</v>
      </c>
      <c r="FF45" s="19">
        <f t="shared" si="53"/>
        <v>1.1221113278963246</v>
      </c>
      <c r="FG45" s="19">
        <f t="shared" si="14"/>
        <v>1.0358560327459188</v>
      </c>
      <c r="FH45" s="19">
        <f t="shared" si="15"/>
        <v>0.81880740837076971</v>
      </c>
      <c r="FI45" s="19">
        <f t="shared" si="16"/>
        <v>2.0986948672192529</v>
      </c>
      <c r="FJ45" s="19">
        <f t="shared" si="17"/>
        <v>0.65137333374349904</v>
      </c>
    </row>
    <row r="46" spans="1:166" x14ac:dyDescent="0.2">
      <c r="B46" t="str">
        <f t="shared" si="7"/>
        <v xml:space="preserve">   Wholesale and retail trade</v>
      </c>
      <c r="C46" s="20"/>
      <c r="D46" s="20">
        <f t="shared" ref="D46:AA46" si="54">100*((D14/C14)^4-1)</f>
        <v>0.75785943903396991</v>
      </c>
      <c r="E46" s="20">
        <f t="shared" si="54"/>
        <v>1.4408716676422406</v>
      </c>
      <c r="F46" s="20">
        <f t="shared" si="54"/>
        <v>4.3534222568700764</v>
      </c>
      <c r="G46" s="20">
        <f t="shared" si="54"/>
        <v>-8.141945737474698</v>
      </c>
      <c r="H46" s="20">
        <f t="shared" si="54"/>
        <v>0.22807175005197244</v>
      </c>
      <c r="I46" s="20">
        <f t="shared" si="54"/>
        <v>-1.0585918169711217</v>
      </c>
      <c r="J46" s="20">
        <f t="shared" si="54"/>
        <v>-1.5889214014610076</v>
      </c>
      <c r="K46" s="20">
        <f t="shared" si="54"/>
        <v>4.1911694694770851</v>
      </c>
      <c r="L46" s="20">
        <f t="shared" si="54"/>
        <v>0.37875158844520307</v>
      </c>
      <c r="M46" s="20">
        <f t="shared" si="54"/>
        <v>-2.5447797599380984</v>
      </c>
      <c r="N46" s="20">
        <f t="shared" si="54"/>
        <v>0.83928963034507476</v>
      </c>
      <c r="O46" s="20">
        <f t="shared" si="54"/>
        <v>1.8341134866926678</v>
      </c>
      <c r="P46" s="20">
        <f t="shared" si="54"/>
        <v>1.2906732597288029</v>
      </c>
      <c r="Q46" s="20">
        <f t="shared" si="54"/>
        <v>7.906325199475428</v>
      </c>
      <c r="R46" s="20">
        <f t="shared" si="54"/>
        <v>-6.486619641811286</v>
      </c>
      <c r="S46" s="20">
        <f t="shared" si="54"/>
        <v>1.4354289414643562</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1.900766963413103</v>
      </c>
      <c r="AR46" s="20">
        <f t="shared" si="55"/>
        <v>2.0147425109237727</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4.5334941164564935</v>
      </c>
      <c r="BT46" s="20">
        <f t="shared" si="56"/>
        <v>0.99734307492631569</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2.7376926312074668</v>
      </c>
      <c r="CI46" s="20">
        <f t="shared" si="56"/>
        <v>1.4887242011561108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2.6938944563986489</v>
      </c>
      <c r="CR46" s="20">
        <f t="shared" si="57"/>
        <v>2.5441117246441047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2.3823407426582843</v>
      </c>
      <c r="CZ46" s="20">
        <f t="shared" si="57"/>
        <v>2.1169876712327174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1.5247114051564647</v>
      </c>
      <c r="DG46" s="20">
        <f t="shared" si="57"/>
        <v>1.0918916137151014</v>
      </c>
      <c r="DH46" s="20">
        <f t="shared" si="57"/>
        <v>1.3929686576406253</v>
      </c>
      <c r="DI46" s="20">
        <f t="shared" si="57"/>
        <v>0.48120213909765841</v>
      </c>
      <c r="DJ46" s="20">
        <f t="shared" si="57"/>
        <v>-0.23966436206581676</v>
      </c>
      <c r="DK46" s="20">
        <f t="shared" si="57"/>
        <v>1.5693075989387184</v>
      </c>
      <c r="DL46" s="20">
        <f t="shared" si="57"/>
        <v>-1.8990557704328337</v>
      </c>
      <c r="DM46" s="20">
        <f t="shared" si="57"/>
        <v>-0.18005847337064784</v>
      </c>
      <c r="DN46" s="20">
        <f t="shared" si="57"/>
        <v>-1.8497300574706332</v>
      </c>
      <c r="DO46" s="20">
        <f t="shared" si="57"/>
        <v>3.9199059187183805</v>
      </c>
      <c r="DP46" s="20">
        <f t="shared" si="57"/>
        <v>-4.4094582307121488</v>
      </c>
      <c r="DQ46" s="20">
        <f t="shared" si="57"/>
        <v>-2.811879752510682</v>
      </c>
      <c r="DR46" s="20">
        <f t="shared" si="57"/>
        <v>-0.84989653411815524</v>
      </c>
      <c r="DS46" s="20">
        <f t="shared" si="57"/>
        <v>-6.1017464474288907E-2</v>
      </c>
      <c r="DT46" s="20">
        <f t="shared" ref="DT46:EY46" si="58">100*((DT14/DS14)^4-1)</f>
        <v>-38.333878778255702</v>
      </c>
      <c r="DU46" s="20">
        <f t="shared" si="58"/>
        <v>27.944565914167008</v>
      </c>
      <c r="DV46" s="20">
        <f t="shared" si="58"/>
        <v>7.6588140580948316</v>
      </c>
      <c r="DW46" s="20">
        <f t="shared" si="58"/>
        <v>5.5812810704714</v>
      </c>
      <c r="DX46" s="20">
        <f t="shared" si="58"/>
        <v>7.2125013825201645</v>
      </c>
      <c r="DY46" s="20">
        <f t="shared" si="58"/>
        <v>1.9872083489364423</v>
      </c>
      <c r="DZ46" s="20">
        <f t="shared" si="58"/>
        <v>3.0397217896824813</v>
      </c>
      <c r="EA46" s="20">
        <f t="shared" si="58"/>
        <v>-12.406057089020939</v>
      </c>
      <c r="EB46" s="20">
        <f t="shared" si="58"/>
        <v>0.2519683791176508</v>
      </c>
      <c r="EC46" s="20">
        <f t="shared" si="58"/>
        <v>1.2638073934032823</v>
      </c>
      <c r="ED46" s="20">
        <f t="shared" si="58"/>
        <v>-3.4650157291779227</v>
      </c>
      <c r="EE46" s="20">
        <f t="shared" si="58"/>
        <v>7.4079541270474003</v>
      </c>
      <c r="EF46" s="20">
        <f t="shared" si="58"/>
        <v>0.56035352066567956</v>
      </c>
      <c r="EG46" s="20">
        <f t="shared" si="58"/>
        <v>-3.8518720963674813</v>
      </c>
      <c r="EH46" s="20">
        <f t="shared" si="58"/>
        <v>-6.4184102038001072</v>
      </c>
      <c r="EI46" s="20">
        <f t="shared" si="58"/>
        <v>-4.9384643428679542</v>
      </c>
      <c r="EJ46" s="19">
        <f t="shared" si="58"/>
        <v>2.9775848480160683</v>
      </c>
      <c r="EK46" s="19">
        <f t="shared" si="58"/>
        <v>2.5866307301235292</v>
      </c>
      <c r="EL46" s="19">
        <f t="shared" si="58"/>
        <v>0.89011974169197483</v>
      </c>
      <c r="EM46" s="19">
        <f t="shared" si="58"/>
        <v>-0.53116390075717002</v>
      </c>
      <c r="EN46" s="19">
        <f t="shared" si="58"/>
        <v>-1.7382334126013754</v>
      </c>
      <c r="EO46" s="19">
        <f t="shared" si="58"/>
        <v>-0.34439907646591772</v>
      </c>
      <c r="EP46" s="19">
        <f t="shared" si="58"/>
        <v>-0.14354022264533306</v>
      </c>
      <c r="EQ46" s="19">
        <f t="shared" si="58"/>
        <v>-0.73358227426646438</v>
      </c>
      <c r="ER46" s="19">
        <f t="shared" si="58"/>
        <v>0.60400212033773215</v>
      </c>
      <c r="ES46" s="19">
        <f t="shared" si="58"/>
        <v>1.5350401701086369E-3</v>
      </c>
      <c r="ET46" s="19">
        <f t="shared" si="58"/>
        <v>-0.76778657368427039</v>
      </c>
      <c r="EU46" s="19">
        <f t="shared" si="58"/>
        <v>-0.70273038855332981</v>
      </c>
      <c r="EV46" s="19">
        <f t="shared" si="58"/>
        <v>0.54110989595508308</v>
      </c>
      <c r="EW46" s="19">
        <f t="shared" si="58"/>
        <v>0.58267594683985013</v>
      </c>
      <c r="EX46" s="19">
        <f t="shared" si="58"/>
        <v>0.30262749211449336</v>
      </c>
      <c r="EY46" s="19">
        <f t="shared" si="58"/>
        <v>-0.66386285472669337</v>
      </c>
      <c r="EZ46" s="19">
        <f t="shared" ref="EZ46:FF46" si="59">100*((EZ14/EY14)^4-1)</f>
        <v>-0.15868210021012796</v>
      </c>
      <c r="FA46" s="19">
        <f t="shared" si="59"/>
        <v>-0.10822085966074591</v>
      </c>
      <c r="FB46" s="19">
        <f t="shared" si="59"/>
        <v>-6.1346137295292813E-2</v>
      </c>
      <c r="FC46" s="19">
        <f t="shared" si="59"/>
        <v>-0.57589631618994996</v>
      </c>
      <c r="FD46" s="19">
        <f t="shared" si="59"/>
        <v>5.0679047652835152E-2</v>
      </c>
      <c r="FE46" s="19">
        <f t="shared" si="59"/>
        <v>1.579700460663247E-2</v>
      </c>
      <c r="FF46" s="19">
        <f t="shared" si="59"/>
        <v>0.10039664075778276</v>
      </c>
      <c r="FG46" s="19">
        <f t="shared" si="14"/>
        <v>7.3392813422201719E-2</v>
      </c>
      <c r="FH46" s="19">
        <f t="shared" si="15"/>
        <v>0.40070661721602896</v>
      </c>
      <c r="FI46" s="19">
        <f t="shared" si="16"/>
        <v>0.56903138231578776</v>
      </c>
      <c r="FJ46" s="19">
        <f t="shared" si="17"/>
        <v>0.16817479742945451</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5.7464354834753095</v>
      </c>
      <c r="J47" s="20">
        <f t="shared" si="60"/>
        <v>-5.1920762995719016</v>
      </c>
      <c r="K47" s="20">
        <f t="shared" si="60"/>
        <v>-6.4815905481885423</v>
      </c>
      <c r="L47" s="20">
        <f t="shared" si="60"/>
        <v>1.3058919532556112</v>
      </c>
      <c r="M47" s="20">
        <f t="shared" si="60"/>
        <v>-5.0815398682139907</v>
      </c>
      <c r="N47" s="20">
        <f t="shared" si="60"/>
        <v>-3.6242166266886922</v>
      </c>
      <c r="O47" s="20">
        <f t="shared" si="60"/>
        <v>4.5799329503068753</v>
      </c>
      <c r="P47" s="20">
        <f t="shared" si="60"/>
        <v>-7.3829155974750265</v>
      </c>
      <c r="Q47" s="20">
        <f t="shared" si="60"/>
        <v>7.1254389721382205</v>
      </c>
      <c r="R47" s="20">
        <f t="shared" si="60"/>
        <v>-21.391820903234116</v>
      </c>
      <c r="S47" s="20">
        <f t="shared" si="60"/>
        <v>21.631315811263185</v>
      </c>
      <c r="T47" s="20">
        <f t="shared" si="60"/>
        <v>1.3337595120231693</v>
      </c>
      <c r="U47" s="20">
        <f t="shared" si="60"/>
        <v>-0.26428792959081182</v>
      </c>
      <c r="V47" s="20">
        <f t="shared" si="60"/>
        <v>0.79654435797844592</v>
      </c>
      <c r="W47" s="20">
        <f t="shared" si="60"/>
        <v>-1.5758063493835461</v>
      </c>
      <c r="X47" s="20">
        <f t="shared" si="60"/>
        <v>-0.52944953234047576</v>
      </c>
      <c r="Y47" s="20">
        <f t="shared" si="60"/>
        <v>7.9278763682672837</v>
      </c>
      <c r="Z47" s="20">
        <f t="shared" si="60"/>
        <v>-0.5201549444605158</v>
      </c>
      <c r="AA47" s="20">
        <f t="shared" si="60"/>
        <v>10.289995941908604</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-2.5602395961347835</v>
      </c>
      <c r="AS47" s="20">
        <f t="shared" si="61"/>
        <v>-0.70775304466814681</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-2.870938028786485</v>
      </c>
      <c r="BG47" s="20">
        <f t="shared" si="61"/>
        <v>-0.53050280925797111</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5.5281593776490334</v>
      </c>
      <c r="DI47" s="20">
        <f t="shared" si="63"/>
        <v>5.2305177544584192</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2.8745603660197627</v>
      </c>
      <c r="DP47" s="20">
        <f t="shared" si="63"/>
        <v>4.720777485508143</v>
      </c>
      <c r="DQ47" s="20">
        <f t="shared" si="63"/>
        <v>4.4595349176121069</v>
      </c>
      <c r="DR47" s="20">
        <f t="shared" si="63"/>
        <v>3.5978434190295339</v>
      </c>
      <c r="DS47" s="20">
        <f t="shared" si="63"/>
        <v>2.964958695220532</v>
      </c>
      <c r="DT47" s="20">
        <f t="shared" ref="DT47:EY47" si="64">100*((DT15/DS15)^4-1)</f>
        <v>-30.913187906288954</v>
      </c>
      <c r="DU47" s="20">
        <f t="shared" si="64"/>
        <v>3.0137828310990988</v>
      </c>
      <c r="DV47" s="20">
        <f t="shared" si="64"/>
        <v>10.762932770142708</v>
      </c>
      <c r="DW47" s="20">
        <f t="shared" si="64"/>
        <v>0.82644188921416895</v>
      </c>
      <c r="DX47" s="20">
        <f t="shared" si="64"/>
        <v>-5.8290161382572929</v>
      </c>
      <c r="DY47" s="20">
        <f t="shared" si="64"/>
        <v>8.3894344611404001</v>
      </c>
      <c r="DZ47" s="20">
        <f t="shared" si="64"/>
        <v>20.889126534784385</v>
      </c>
      <c r="EA47" s="20">
        <f t="shared" si="64"/>
        <v>16.320369284858984</v>
      </c>
      <c r="EB47" s="20">
        <f t="shared" si="64"/>
        <v>2.6551425316647226</v>
      </c>
      <c r="EC47" s="20">
        <f t="shared" si="64"/>
        <v>5.7155892647808848</v>
      </c>
      <c r="ED47" s="20">
        <f t="shared" si="64"/>
        <v>4.1096973833298023</v>
      </c>
      <c r="EE47" s="20">
        <f t="shared" si="64"/>
        <v>-2.3469977683166499</v>
      </c>
      <c r="EF47" s="20">
        <f t="shared" si="64"/>
        <v>-2.5407050542327614</v>
      </c>
      <c r="EG47" s="20">
        <f t="shared" si="64"/>
        <v>-0.73562906235720149</v>
      </c>
      <c r="EH47" s="20">
        <f t="shared" si="64"/>
        <v>0.37002735699722678</v>
      </c>
      <c r="EI47" s="20">
        <f t="shared" si="64"/>
        <v>-3.4612963183172973</v>
      </c>
      <c r="EJ47" s="19">
        <f t="shared" si="64"/>
        <v>2.2616700501740361</v>
      </c>
      <c r="EK47" s="19">
        <f t="shared" si="64"/>
        <v>1.9187258926591566</v>
      </c>
      <c r="EL47" s="19">
        <f t="shared" si="64"/>
        <v>-3.8255953732713177E-2</v>
      </c>
      <c r="EM47" s="19">
        <f t="shared" si="64"/>
        <v>-3.0464831040999396E-2</v>
      </c>
      <c r="EN47" s="19">
        <f t="shared" si="64"/>
        <v>0.66992897482578417</v>
      </c>
      <c r="EO47" s="19">
        <f t="shared" si="64"/>
        <v>-0.4628344198720713</v>
      </c>
      <c r="EP47" s="19">
        <f t="shared" si="64"/>
        <v>-0.65694644682018355</v>
      </c>
      <c r="EQ47" s="19">
        <f t="shared" si="64"/>
        <v>5.0944232336225248E-2</v>
      </c>
      <c r="ER47" s="19">
        <f t="shared" si="64"/>
        <v>2.3805437499446747E-2</v>
      </c>
      <c r="ES47" s="19">
        <f t="shared" si="64"/>
        <v>4.8332142256302113E-2</v>
      </c>
      <c r="ET47" s="19">
        <f t="shared" si="64"/>
        <v>0.27335970568076462</v>
      </c>
      <c r="EU47" s="19">
        <f t="shared" si="64"/>
        <v>-0.23557302934037461</v>
      </c>
      <c r="EV47" s="19">
        <f t="shared" si="64"/>
        <v>-0.75096197807860143</v>
      </c>
      <c r="EW47" s="19">
        <f t="shared" si="64"/>
        <v>-0.64603604246551427</v>
      </c>
      <c r="EX47" s="19">
        <f t="shared" si="64"/>
        <v>-0.61397267163454394</v>
      </c>
      <c r="EY47" s="19">
        <f t="shared" si="64"/>
        <v>-0.4433414532858837</v>
      </c>
      <c r="EZ47" s="19">
        <f t="shared" ref="EZ47:FF47" si="65">100*((EZ15/EY15)^4-1)</f>
        <v>-0.71444117636072502</v>
      </c>
      <c r="FA47" s="19">
        <f t="shared" si="65"/>
        <v>-0.94743668960941552</v>
      </c>
      <c r="FB47" s="19">
        <f t="shared" si="65"/>
        <v>-0.87077260023566971</v>
      </c>
      <c r="FC47" s="19">
        <f t="shared" si="65"/>
        <v>-0.45308254491537303</v>
      </c>
      <c r="FD47" s="19">
        <f t="shared" si="65"/>
        <v>-0.78947527113342186</v>
      </c>
      <c r="FE47" s="19">
        <f t="shared" si="65"/>
        <v>-0.83752003668932096</v>
      </c>
      <c r="FF47" s="19">
        <f t="shared" si="65"/>
        <v>-0.78054478990187137</v>
      </c>
      <c r="FG47" s="19">
        <f t="shared" si="14"/>
        <v>-0.45864725273629947</v>
      </c>
      <c r="FH47" s="19">
        <f t="shared" si="15"/>
        <v>-0.85653606912461377</v>
      </c>
      <c r="FI47" s="19">
        <f t="shared" si="16"/>
        <v>-0.75739861563565158</v>
      </c>
      <c r="FJ47" s="19">
        <f t="shared" si="17"/>
        <v>-0.70890042698241729</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13.184483905744981</v>
      </c>
      <c r="AH48" s="20">
        <f t="shared" si="67"/>
        <v>3.2086321072142931</v>
      </c>
      <c r="AI48" s="20">
        <f t="shared" si="67"/>
        <v>6.1882373027712489</v>
      </c>
      <c r="AJ48" s="20">
        <f t="shared" si="67"/>
        <v>2.8913800893130892</v>
      </c>
      <c r="AK48" s="20">
        <f t="shared" si="67"/>
        <v>11.596983418759832</v>
      </c>
      <c r="AL48" s="20">
        <f t="shared" si="67"/>
        <v>7.3321351713370619</v>
      </c>
      <c r="AM48" s="20">
        <f t="shared" si="67"/>
        <v>20.66258762084885</v>
      </c>
      <c r="AN48" s="20">
        <f t="shared" si="67"/>
        <v>5.2823119337232605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-7.913349050892271</v>
      </c>
      <c r="AZ48" s="20">
        <f t="shared" si="67"/>
        <v>-3.0429628333718206</v>
      </c>
      <c r="BA48" s="20">
        <f t="shared" si="67"/>
        <v>-2.1718647805441971</v>
      </c>
      <c r="BB48" s="20">
        <f t="shared" si="67"/>
        <v>-0.73192739199824386</v>
      </c>
      <c r="BC48" s="20">
        <f t="shared" si="67"/>
        <v>-3.6260938195096348</v>
      </c>
      <c r="BD48" s="20">
        <f t="shared" si="67"/>
        <v>-3.6592623226813448</v>
      </c>
      <c r="BE48" s="20">
        <f t="shared" si="67"/>
        <v>2.4567719180939918</v>
      </c>
      <c r="BF48" s="20">
        <f t="shared" si="67"/>
        <v>2.6314384283023573</v>
      </c>
      <c r="BG48" s="20">
        <f t="shared" si="67"/>
        <v>1.674771698995059</v>
      </c>
      <c r="BH48" s="20">
        <f t="shared" ref="BH48:CM48" si="68">100*((BH16/BG16)^4-1)</f>
        <v>1.6677889345943164</v>
      </c>
      <c r="BI48" s="20">
        <f t="shared" si="68"/>
        <v>-0.7315927229375796</v>
      </c>
      <c r="BJ48" s="20">
        <f t="shared" si="68"/>
        <v>3.3485486619251548</v>
      </c>
      <c r="BK48" s="20">
        <f t="shared" si="68"/>
        <v>3.6947631404220971</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4.5380545152249541</v>
      </c>
      <c r="BU48" s="20">
        <f t="shared" si="68"/>
        <v>1.3141507624450322</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2.4680675407055874</v>
      </c>
      <c r="CS48" s="20">
        <f t="shared" si="69"/>
        <v>2.607725166627306</v>
      </c>
      <c r="CT48" s="20">
        <f t="shared" si="69"/>
        <v>4.4497389006951993</v>
      </c>
      <c r="CU48" s="20">
        <f t="shared" si="69"/>
        <v>3.7853118580153389</v>
      </c>
      <c r="CV48" s="20">
        <f t="shared" si="69"/>
        <v>4.5122726851494876</v>
      </c>
      <c r="CW48" s="20">
        <f t="shared" si="69"/>
        <v>7.2097940409875827</v>
      </c>
      <c r="CX48" s="20">
        <f t="shared" si="69"/>
        <v>-0.8599018544355741</v>
      </c>
      <c r="CY48" s="20">
        <f t="shared" si="69"/>
        <v>-0.86175440414305582</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5.6980759176634477</v>
      </c>
      <c r="DH48" s="20">
        <f t="shared" si="69"/>
        <v>5.3576810648757744</v>
      </c>
      <c r="DI48" s="20">
        <f t="shared" si="69"/>
        <v>4.7745383881998338</v>
      </c>
      <c r="DJ48" s="20">
        <f t="shared" si="69"/>
        <v>4.465820434226786</v>
      </c>
      <c r="DK48" s="20">
        <f t="shared" si="69"/>
        <v>4.4165192524107111</v>
      </c>
      <c r="DL48" s="20">
        <f t="shared" si="69"/>
        <v>13.139167474107261</v>
      </c>
      <c r="DM48" s="20">
        <f t="shared" si="69"/>
        <v>11.209589532225305</v>
      </c>
      <c r="DN48" s="20">
        <f t="shared" si="69"/>
        <v>5.6397358605857928</v>
      </c>
      <c r="DO48" s="20">
        <f t="shared" si="69"/>
        <v>8.4865221222282461</v>
      </c>
      <c r="DP48" s="20">
        <f t="shared" si="69"/>
        <v>9.2387494205741447</v>
      </c>
      <c r="DQ48" s="20">
        <f t="shared" si="69"/>
        <v>11.207117420167133</v>
      </c>
      <c r="DR48" s="20">
        <f t="shared" si="69"/>
        <v>1.0419292133552638</v>
      </c>
      <c r="DS48" s="20">
        <f t="shared" si="69"/>
        <v>6.140685059901152</v>
      </c>
      <c r="DT48" s="20">
        <f t="shared" ref="DT48:EY48" si="70">100*((DT16/DS16)^4-1)</f>
        <v>0.306317580519333</v>
      </c>
      <c r="DU48" s="20">
        <f t="shared" si="70"/>
        <v>1.0230095809640627</v>
      </c>
      <c r="DV48" s="20">
        <f t="shared" si="70"/>
        <v>7.4149753330200907</v>
      </c>
      <c r="DW48" s="20">
        <f t="shared" si="70"/>
        <v>1.6072003698704762</v>
      </c>
      <c r="DX48" s="20">
        <f t="shared" si="70"/>
        <v>5.5831417421570384</v>
      </c>
      <c r="DY48" s="20">
        <f t="shared" si="70"/>
        <v>6.0179098359925076</v>
      </c>
      <c r="DZ48" s="20">
        <f t="shared" si="70"/>
        <v>13.386809612059803</v>
      </c>
      <c r="EA48" s="20">
        <f t="shared" si="70"/>
        <v>0.56337888862287855</v>
      </c>
      <c r="EB48" s="20">
        <f t="shared" si="70"/>
        <v>10.999749670062918</v>
      </c>
      <c r="EC48" s="20">
        <f t="shared" si="70"/>
        <v>-1.5406985189585387</v>
      </c>
      <c r="ED48" s="20">
        <f t="shared" si="70"/>
        <v>-2.5378266900096924</v>
      </c>
      <c r="EE48" s="20">
        <f t="shared" si="70"/>
        <v>-4.5261938467396341</v>
      </c>
      <c r="EF48" s="20">
        <f t="shared" si="70"/>
        <v>-6.2757261773374147</v>
      </c>
      <c r="EG48" s="20">
        <f t="shared" si="70"/>
        <v>-9.9292622252561973</v>
      </c>
      <c r="EH48" s="20">
        <f t="shared" si="70"/>
        <v>4.647521128896992</v>
      </c>
      <c r="EI48" s="20">
        <f t="shared" si="70"/>
        <v>-4.5339736636374912</v>
      </c>
      <c r="EJ48" s="19">
        <f t="shared" si="70"/>
        <v>4.2914968335459047</v>
      </c>
      <c r="EK48" s="19">
        <f t="shared" si="70"/>
        <v>-1.4282639723902202</v>
      </c>
      <c r="EL48" s="19">
        <f t="shared" si="70"/>
        <v>3.4807006288886777</v>
      </c>
      <c r="EM48" s="19">
        <f t="shared" si="70"/>
        <v>2.8498008412647824</v>
      </c>
      <c r="EN48" s="19">
        <f t="shared" si="70"/>
        <v>1.5181355001466779</v>
      </c>
      <c r="EO48" s="19">
        <f t="shared" si="70"/>
        <v>0.66966157995811404</v>
      </c>
      <c r="EP48" s="19">
        <f t="shared" si="70"/>
        <v>4.2110967169407765</v>
      </c>
      <c r="EQ48" s="19">
        <f t="shared" si="70"/>
        <v>3.4497476718042375</v>
      </c>
      <c r="ER48" s="19">
        <f t="shared" si="70"/>
        <v>0.59118176517158894</v>
      </c>
      <c r="ES48" s="19">
        <f t="shared" si="70"/>
        <v>-1.1901767449575495</v>
      </c>
      <c r="ET48" s="19">
        <f t="shared" si="70"/>
        <v>-0.69240166715159868</v>
      </c>
      <c r="EU48" s="19">
        <f t="shared" si="70"/>
        <v>0.14362855448464273</v>
      </c>
      <c r="EV48" s="19">
        <f t="shared" si="70"/>
        <v>-0.56025490259427047</v>
      </c>
      <c r="EW48" s="19">
        <f t="shared" si="70"/>
        <v>-0.5329195759257499</v>
      </c>
      <c r="EX48" s="19">
        <f t="shared" si="70"/>
        <v>0.28837838755799705</v>
      </c>
      <c r="EY48" s="19">
        <f t="shared" si="70"/>
        <v>1.5486411263776256</v>
      </c>
      <c r="EZ48" s="19">
        <f t="shared" ref="EZ48:FF48" si="71">100*((EZ16/EY16)^4-1)</f>
        <v>1.7505828338832075</v>
      </c>
      <c r="FA48" s="19">
        <f t="shared" si="71"/>
        <v>1.555038003338205</v>
      </c>
      <c r="FB48" s="19">
        <f t="shared" si="71"/>
        <v>1.648032361373275</v>
      </c>
      <c r="FC48" s="19">
        <f t="shared" si="71"/>
        <v>2.0540266574343491</v>
      </c>
      <c r="FD48" s="19">
        <f t="shared" si="71"/>
        <v>2.6309554019223524</v>
      </c>
      <c r="FE48" s="19">
        <f t="shared" si="71"/>
        <v>2.1269264930659393</v>
      </c>
      <c r="FF48" s="19">
        <f t="shared" si="71"/>
        <v>1.5786424440185076</v>
      </c>
      <c r="FG48" s="19">
        <f t="shared" si="14"/>
        <v>1.5536154263962709</v>
      </c>
      <c r="FH48" s="19">
        <f t="shared" si="15"/>
        <v>1.1352607269223158</v>
      </c>
      <c r="FI48" s="19">
        <f t="shared" si="16"/>
        <v>2.0295750680028535</v>
      </c>
      <c r="FJ48" s="19">
        <f t="shared" si="17"/>
        <v>1.6147110563157208</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0.49761463168866982</v>
      </c>
      <c r="CW49" s="20">
        <f t="shared" si="75"/>
        <v>2.6720867174838681</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3.2770747948889678</v>
      </c>
      <c r="DD49" s="20">
        <f t="shared" si="75"/>
        <v>0.16067480192349937</v>
      </c>
      <c r="DE49" s="20">
        <f t="shared" si="75"/>
        <v>2.4295309273392851</v>
      </c>
      <c r="DF49" s="20">
        <f t="shared" si="75"/>
        <v>-1.1122036898301602</v>
      </c>
      <c r="DG49" s="20">
        <f t="shared" si="75"/>
        <v>0.80240320159998824</v>
      </c>
      <c r="DH49" s="20">
        <f t="shared" si="75"/>
        <v>2.7423294476093263</v>
      </c>
      <c r="DI49" s="20">
        <f t="shared" si="75"/>
        <v>2.4003733183485032</v>
      </c>
      <c r="DJ49" s="20">
        <f t="shared" si="75"/>
        <v>2.2256699753899989</v>
      </c>
      <c r="DK49" s="20">
        <f t="shared" si="75"/>
        <v>5.2757157653500864</v>
      </c>
      <c r="DL49" s="20">
        <f t="shared" si="75"/>
        <v>2.8156277794535889</v>
      </c>
      <c r="DM49" s="20">
        <f t="shared" si="75"/>
        <v>0.61633099625468812</v>
      </c>
      <c r="DN49" s="20">
        <f t="shared" si="75"/>
        <v>0</v>
      </c>
      <c r="DO49" s="20">
        <f t="shared" si="75"/>
        <v>2.7916121175528108</v>
      </c>
      <c r="DP49" s="20">
        <f t="shared" si="75"/>
        <v>3.0838144258150457</v>
      </c>
      <c r="DQ49" s="20">
        <f t="shared" si="75"/>
        <v>3.0602232120031436</v>
      </c>
      <c r="DR49" s="20">
        <f t="shared" si="75"/>
        <v>1.0552009688930442</v>
      </c>
      <c r="DS49" s="20">
        <f t="shared" si="75"/>
        <v>-3.9825315980905329</v>
      </c>
      <c r="DT49" s="20">
        <f t="shared" ref="DT49:EY49" si="76">100*((DT17/DS17)^4-1)</f>
        <v>-13.34452021006749</v>
      </c>
      <c r="DU49" s="20">
        <f t="shared" si="76"/>
        <v>0.3139715011193589</v>
      </c>
      <c r="DV49" s="20">
        <f t="shared" si="76"/>
        <v>5.9243474281537756</v>
      </c>
      <c r="DW49" s="20">
        <f t="shared" si="76"/>
        <v>0.77443975407891497</v>
      </c>
      <c r="DX49" s="20">
        <f t="shared" si="76"/>
        <v>0.92806802975091696</v>
      </c>
      <c r="DY49" s="20">
        <f t="shared" si="76"/>
        <v>2.0142695379228748</v>
      </c>
      <c r="DZ49" s="20">
        <f t="shared" si="76"/>
        <v>6.7441011774077575</v>
      </c>
      <c r="EA49" s="20">
        <f t="shared" si="76"/>
        <v>5.5307916375553434</v>
      </c>
      <c r="EB49" s="20">
        <f t="shared" si="76"/>
        <v>-1.3301126575024469</v>
      </c>
      <c r="EC49" s="20">
        <f t="shared" si="76"/>
        <v>-0.59479389016792172</v>
      </c>
      <c r="ED49" s="20">
        <f t="shared" si="76"/>
        <v>-1.3365321779101436</v>
      </c>
      <c r="EE49" s="20">
        <f t="shared" si="76"/>
        <v>-1.6371747353184807</v>
      </c>
      <c r="EF49" s="20">
        <f t="shared" si="76"/>
        <v>-0.30041285583995991</v>
      </c>
      <c r="EG49" s="20">
        <f t="shared" si="76"/>
        <v>-4.1475787897058858</v>
      </c>
      <c r="EH49" s="20">
        <f t="shared" si="76"/>
        <v>1.0688967893150103</v>
      </c>
      <c r="EI49" s="20">
        <f t="shared" si="76"/>
        <v>-1.5082686157272263</v>
      </c>
      <c r="EJ49" s="19">
        <f t="shared" si="76"/>
        <v>-1.2823894656137313</v>
      </c>
      <c r="EK49" s="19">
        <f t="shared" si="76"/>
        <v>0.46131256962269607</v>
      </c>
      <c r="EL49" s="19">
        <f t="shared" si="76"/>
        <v>0.91379674054488103</v>
      </c>
      <c r="EM49" s="19">
        <f t="shared" si="76"/>
        <v>3.0356001333212923</v>
      </c>
      <c r="EN49" s="19">
        <f t="shared" si="76"/>
        <v>0.81178630511256067</v>
      </c>
      <c r="EO49" s="19">
        <f t="shared" si="76"/>
        <v>0.65262185419030505</v>
      </c>
      <c r="EP49" s="19">
        <f t="shared" si="76"/>
        <v>1.0058984102572222</v>
      </c>
      <c r="EQ49" s="19">
        <f t="shared" si="76"/>
        <v>2.2075883372977945</v>
      </c>
      <c r="ER49" s="19">
        <f t="shared" si="76"/>
        <v>0.29277679249737343</v>
      </c>
      <c r="ES49" s="19">
        <f t="shared" si="76"/>
        <v>0.12968478339210332</v>
      </c>
      <c r="ET49" s="19">
        <f t="shared" si="76"/>
        <v>9.788094396281366E-2</v>
      </c>
      <c r="EU49" s="19">
        <f t="shared" si="76"/>
        <v>1.2058488818165181</v>
      </c>
      <c r="EV49" s="19">
        <f t="shared" si="76"/>
        <v>0.37676956666092831</v>
      </c>
      <c r="EW49" s="19">
        <f t="shared" si="76"/>
        <v>5.6352286894156833E-2</v>
      </c>
      <c r="EX49" s="19">
        <f t="shared" si="76"/>
        <v>-0.89854292633476662</v>
      </c>
      <c r="EY49" s="19">
        <f t="shared" si="76"/>
        <v>0.2169923400584084</v>
      </c>
      <c r="EZ49" s="19">
        <f t="shared" ref="EZ49:FF49" si="77">100*((EZ17/EY17)^4-1)</f>
        <v>-0.15054140267116711</v>
      </c>
      <c r="FA49" s="19">
        <f t="shared" si="77"/>
        <v>-0.17727198230426122</v>
      </c>
      <c r="FB49" s="19">
        <f t="shared" si="77"/>
        <v>-0.41518803973650265</v>
      </c>
      <c r="FC49" s="19">
        <f t="shared" si="77"/>
        <v>0.10179143731186002</v>
      </c>
      <c r="FD49" s="19">
        <f t="shared" si="77"/>
        <v>-0.40485990399854455</v>
      </c>
      <c r="FE49" s="19">
        <f t="shared" si="77"/>
        <v>-5.4059622547519837E-2</v>
      </c>
      <c r="FF49" s="19">
        <f t="shared" si="77"/>
        <v>-0.6725695665159348</v>
      </c>
      <c r="FG49" s="19">
        <f t="shared" si="14"/>
        <v>-0.44467274063946238</v>
      </c>
      <c r="FH49" s="19">
        <f t="shared" si="15"/>
        <v>-0.984329795204264</v>
      </c>
      <c r="FI49" s="19">
        <f t="shared" si="16"/>
        <v>-0.18061041368692132</v>
      </c>
      <c r="FJ49" s="19">
        <f t="shared" si="17"/>
        <v>-0.99180537432551619</v>
      </c>
    </row>
    <row r="50" spans="2:166" x14ac:dyDescent="0.2">
      <c r="B50" t="str">
        <f t="shared" si="7"/>
        <v xml:space="preserve">   Professional and business services</v>
      </c>
      <c r="C50" s="20"/>
      <c r="D50" s="20">
        <f t="shared" ref="D50:AA50" si="78">100*((D18/C18)^4-1)</f>
        <v>7.7612862310116881</v>
      </c>
      <c r="E50" s="20">
        <f t="shared" si="78"/>
        <v>6.3716667558273432</v>
      </c>
      <c r="F50" s="20">
        <f t="shared" si="78"/>
        <v>-1.6801936594689204</v>
      </c>
      <c r="G50" s="20">
        <f t="shared" si="78"/>
        <v>-2.7309310974525491</v>
      </c>
      <c r="H50" s="20">
        <f t="shared" si="78"/>
        <v>-3.6881791901746119</v>
      </c>
      <c r="I50" s="20">
        <f t="shared" si="78"/>
        <v>1.5188228466653797</v>
      </c>
      <c r="J50" s="20">
        <f t="shared" si="78"/>
        <v>2.4947954287665164</v>
      </c>
      <c r="K50" s="20">
        <f t="shared" si="78"/>
        <v>11.811580477181582</v>
      </c>
      <c r="L50" s="20">
        <f t="shared" si="78"/>
        <v>-5.9888770779084837</v>
      </c>
      <c r="M50" s="20">
        <f t="shared" si="78"/>
        <v>-7.1820097647586012</v>
      </c>
      <c r="N50" s="20">
        <f t="shared" si="78"/>
        <v>1.8395297893696538</v>
      </c>
      <c r="O50" s="20">
        <f t="shared" si="78"/>
        <v>16.67809356117931</v>
      </c>
      <c r="P50" s="20">
        <f t="shared" si="78"/>
        <v>3.7574219338220249</v>
      </c>
      <c r="Q50" s="20">
        <f t="shared" si="78"/>
        <v>10.485665278033984</v>
      </c>
      <c r="R50" s="20">
        <f t="shared" si="78"/>
        <v>-1.5821690573319613</v>
      </c>
      <c r="S50" s="20">
        <f t="shared" si="78"/>
        <v>7.7036870012302305</v>
      </c>
      <c r="T50" s="20">
        <f t="shared" si="78"/>
        <v>9.3292947616226982</v>
      </c>
      <c r="U50" s="20">
        <f t="shared" si="78"/>
        <v>7.8936348526222666</v>
      </c>
      <c r="V50" s="20">
        <f t="shared" si="78"/>
        <v>10.452220865680385</v>
      </c>
      <c r="W50" s="20">
        <f t="shared" si="78"/>
        <v>-0.36655173365700566</v>
      </c>
      <c r="X50" s="20">
        <f t="shared" si="78"/>
        <v>-2.4569410327663577</v>
      </c>
      <c r="Y50" s="20">
        <f t="shared" si="78"/>
        <v>3.8434648593375087</v>
      </c>
      <c r="Z50" s="20">
        <f t="shared" si="78"/>
        <v>9.2787279628879773</v>
      </c>
      <c r="AA50" s="20">
        <f t="shared" si="78"/>
        <v>11.574605813046524</v>
      </c>
      <c r="AB50" s="20">
        <f t="shared" ref="AB50:BG50" si="79">100*((AB18/AA18)^4-1)</f>
        <v>0.61128519831137318</v>
      </c>
      <c r="AC50" s="20">
        <f t="shared" si="79"/>
        <v>8.2469088110532098</v>
      </c>
      <c r="AD50" s="20">
        <f t="shared" si="79"/>
        <v>11.649595778953238</v>
      </c>
      <c r="AE50" s="20">
        <f t="shared" si="79"/>
        <v>9.8884577318886446</v>
      </c>
      <c r="AF50" s="20">
        <f t="shared" si="79"/>
        <v>11.925243919508933</v>
      </c>
      <c r="AG50" s="20">
        <f t="shared" si="79"/>
        <v>2.1442700598722997</v>
      </c>
      <c r="AH50" s="20">
        <f t="shared" si="79"/>
        <v>8.9034014274935522</v>
      </c>
      <c r="AI50" s="20">
        <f t="shared" si="79"/>
        <v>9.0367146205304838</v>
      </c>
      <c r="AJ50" s="20">
        <f t="shared" si="79"/>
        <v>0.75286699672298951</v>
      </c>
      <c r="AK50" s="20">
        <f t="shared" si="79"/>
        <v>4.0310661937540404</v>
      </c>
      <c r="AL50" s="20">
        <f t="shared" si="79"/>
        <v>3.1529120553707601</v>
      </c>
      <c r="AM50" s="20">
        <f t="shared" si="79"/>
        <v>5.1776647731669678</v>
      </c>
      <c r="AN50" s="20">
        <f t="shared" si="79"/>
        <v>9.9474158529248022</v>
      </c>
      <c r="AO50" s="20">
        <f t="shared" si="79"/>
        <v>8.6445983978623566</v>
      </c>
      <c r="AP50" s="20">
        <f t="shared" si="79"/>
        <v>9.1285365621708525</v>
      </c>
      <c r="AQ50" s="20">
        <f t="shared" si="79"/>
        <v>5.9099342364778762</v>
      </c>
      <c r="AR50" s="20">
        <f t="shared" si="79"/>
        <v>3.3958614532735298</v>
      </c>
      <c r="AS50" s="20">
        <f t="shared" si="79"/>
        <v>8.6475129926437901</v>
      </c>
      <c r="AT50" s="20">
        <f t="shared" si="79"/>
        <v>1.3093115469939631</v>
      </c>
      <c r="AU50" s="20">
        <f t="shared" si="79"/>
        <v>-12.779076328613314</v>
      </c>
      <c r="AV50" s="20">
        <f t="shared" si="79"/>
        <v>-7.8226166676047315</v>
      </c>
      <c r="AW50" s="20">
        <f t="shared" si="79"/>
        <v>-13.764430567849949</v>
      </c>
      <c r="AX50" s="20">
        <f t="shared" si="79"/>
        <v>-10.516707707354179</v>
      </c>
      <c r="AY50" s="20">
        <f t="shared" si="79"/>
        <v>-3.7507069555243189</v>
      </c>
      <c r="AZ50" s="20">
        <f t="shared" si="79"/>
        <v>-1.6881903678295451</v>
      </c>
      <c r="BA50" s="20">
        <f t="shared" si="79"/>
        <v>0.3714361311717207</v>
      </c>
      <c r="BB50" s="20">
        <f t="shared" si="79"/>
        <v>-0.73909513413609185</v>
      </c>
      <c r="BC50" s="20">
        <f t="shared" si="79"/>
        <v>-2.0629257207417595</v>
      </c>
      <c r="BD50" s="20">
        <f t="shared" si="79"/>
        <v>-3.2439684941128144</v>
      </c>
      <c r="BE50" s="20">
        <f t="shared" si="79"/>
        <v>-0.60071164847723679</v>
      </c>
      <c r="BF50" s="20">
        <f t="shared" si="79"/>
        <v>2.7411319409466284</v>
      </c>
      <c r="BG50" s="20">
        <f t="shared" si="79"/>
        <v>5.4222567951031087</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7.4241603189393546</v>
      </c>
      <c r="BN50" s="20">
        <f t="shared" si="80"/>
        <v>5.2885901022585502</v>
      </c>
      <c r="BO50" s="20">
        <f t="shared" si="80"/>
        <v>4.6607520913108491</v>
      </c>
      <c r="BP50" s="20">
        <f t="shared" si="80"/>
        <v>7.9536848686948991</v>
      </c>
      <c r="BQ50" s="20">
        <f t="shared" si="80"/>
        <v>6.6967736900490848</v>
      </c>
      <c r="BR50" s="20">
        <f t="shared" si="80"/>
        <v>5.1103852898688684</v>
      </c>
      <c r="BS50" s="20">
        <f t="shared" si="80"/>
        <v>6.1705566458897465</v>
      </c>
      <c r="BT50" s="20">
        <f t="shared" si="80"/>
        <v>3.2929490740562395</v>
      </c>
      <c r="BU50" s="20">
        <f t="shared" si="80"/>
        <v>3.5205703128546428</v>
      </c>
      <c r="BV50" s="20">
        <f t="shared" si="80"/>
        <v>3.6793558701186058</v>
      </c>
      <c r="BW50" s="20">
        <f t="shared" si="80"/>
        <v>4.8408476379732113</v>
      </c>
      <c r="BX50" s="20">
        <f t="shared" si="80"/>
        <v>1.6367016454758021</v>
      </c>
      <c r="BY50" s="20">
        <f t="shared" si="80"/>
        <v>-2.1427794413120704</v>
      </c>
      <c r="BZ50" s="20">
        <f t="shared" si="80"/>
        <v>-8.8598663560501727</v>
      </c>
      <c r="CA50" s="20">
        <f t="shared" si="80"/>
        <v>-10.829918602912203</v>
      </c>
      <c r="CB50" s="20">
        <f t="shared" si="80"/>
        <v>-16.639638574900985</v>
      </c>
      <c r="CC50" s="20">
        <f t="shared" si="80"/>
        <v>-6.3594943017100007</v>
      </c>
      <c r="CD50" s="20">
        <f t="shared" si="80"/>
        <v>0.20295976561697238</v>
      </c>
      <c r="CE50" s="20">
        <f t="shared" si="80"/>
        <v>2.5923950396391282</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8.3518666474117875</v>
      </c>
      <c r="CO50" s="20">
        <f t="shared" si="81"/>
        <v>2.6532556403525698</v>
      </c>
      <c r="CP50" s="20">
        <f t="shared" si="81"/>
        <v>7.6865408981670491</v>
      </c>
      <c r="CQ50" s="20">
        <f t="shared" si="81"/>
        <v>5.5266157003189598</v>
      </c>
      <c r="CR50" s="20">
        <f t="shared" si="81"/>
        <v>3.6690785825761907</v>
      </c>
      <c r="CS50" s="20">
        <f t="shared" si="81"/>
        <v>4.1044065959882525</v>
      </c>
      <c r="CT50" s="20">
        <f t="shared" si="81"/>
        <v>5.2877503742618348</v>
      </c>
      <c r="CU50" s="20">
        <f t="shared" si="81"/>
        <v>4.2393999944497107</v>
      </c>
      <c r="CV50" s="20">
        <f t="shared" si="81"/>
        <v>1.9415562928650987</v>
      </c>
      <c r="CW50" s="20">
        <f t="shared" si="81"/>
        <v>8.7116152982909867</v>
      </c>
      <c r="CX50" s="20">
        <f t="shared" si="81"/>
        <v>4.9191412728388118</v>
      </c>
      <c r="CY50" s="20">
        <f t="shared" si="81"/>
        <v>3.5466143611667889</v>
      </c>
      <c r="CZ50" s="20">
        <f t="shared" si="81"/>
        <v>6.1297578763747529</v>
      </c>
      <c r="DA50" s="20">
        <f t="shared" si="81"/>
        <v>6.2539445263376736</v>
      </c>
      <c r="DB50" s="20">
        <f t="shared" si="81"/>
        <v>4.1971409108602753</v>
      </c>
      <c r="DC50" s="20">
        <f t="shared" si="81"/>
        <v>4.884371696554779</v>
      </c>
      <c r="DD50" s="20">
        <f t="shared" si="81"/>
        <v>6.019521108585324</v>
      </c>
      <c r="DE50" s="20">
        <f t="shared" si="81"/>
        <v>5.2643563232567914</v>
      </c>
      <c r="DF50" s="20">
        <f t="shared" si="81"/>
        <v>2.9945769491593666</v>
      </c>
      <c r="DG50" s="20">
        <f t="shared" si="81"/>
        <v>6.1615543750615176</v>
      </c>
      <c r="DH50" s="20">
        <f t="shared" si="81"/>
        <v>8.3188114338730088</v>
      </c>
      <c r="DI50" s="20">
        <f t="shared" si="81"/>
        <v>5.6056933000865561</v>
      </c>
      <c r="DJ50" s="20">
        <f t="shared" si="81"/>
        <v>2.2685596129138785</v>
      </c>
      <c r="DK50" s="20">
        <f t="shared" si="81"/>
        <v>4.219470298594219</v>
      </c>
      <c r="DL50" s="20">
        <f t="shared" si="81"/>
        <v>0.95221229710085176</v>
      </c>
      <c r="DM50" s="20">
        <f t="shared" si="81"/>
        <v>3.2851483952052174</v>
      </c>
      <c r="DN50" s="20">
        <f t="shared" si="81"/>
        <v>4.8707819212239656</v>
      </c>
      <c r="DO50" s="20">
        <f t="shared" si="81"/>
        <v>8.8397784661120582E-2</v>
      </c>
      <c r="DP50" s="20">
        <f t="shared" si="81"/>
        <v>8.8962971150203565</v>
      </c>
      <c r="DQ50" s="20">
        <f t="shared" si="81"/>
        <v>7.4651906449026084</v>
      </c>
      <c r="DR50" s="20">
        <f t="shared" si="81"/>
        <v>5.8138486323187077</v>
      </c>
      <c r="DS50" s="20">
        <f t="shared" si="81"/>
        <v>4.2970367587629621</v>
      </c>
      <c r="DT50" s="20">
        <f t="shared" ref="DT50:EY50" si="82">100*((DT18/DS18)^4-1)</f>
        <v>-18.597326960434092</v>
      </c>
      <c r="DU50" s="20">
        <f t="shared" si="82"/>
        <v>7.9481529771769921</v>
      </c>
      <c r="DV50" s="20">
        <f t="shared" si="82"/>
        <v>12.11284086202793</v>
      </c>
      <c r="DW50" s="20">
        <f t="shared" si="82"/>
        <v>-2.1862733534706247</v>
      </c>
      <c r="DX50" s="20">
        <f t="shared" si="82"/>
        <v>0.54481512643720365</v>
      </c>
      <c r="DY50" s="20">
        <f t="shared" si="82"/>
        <v>9.6443741862022314</v>
      </c>
      <c r="DZ50" s="20">
        <f t="shared" si="82"/>
        <v>14.120057488572503</v>
      </c>
      <c r="EA50" s="20">
        <f t="shared" si="82"/>
        <v>18.048465506783472</v>
      </c>
      <c r="EB50" s="20">
        <f t="shared" si="82"/>
        <v>5.6471464176503616</v>
      </c>
      <c r="EC50" s="20">
        <f t="shared" si="82"/>
        <v>-0.63376472287108854</v>
      </c>
      <c r="ED50" s="20">
        <f t="shared" si="82"/>
        <v>-1.2665141069906238</v>
      </c>
      <c r="EE50" s="20">
        <f t="shared" si="82"/>
        <v>-3.8481906096081819</v>
      </c>
      <c r="EF50" s="20">
        <f t="shared" si="82"/>
        <v>-3.295287290283766</v>
      </c>
      <c r="EG50" s="20">
        <f t="shared" si="82"/>
        <v>-1.1421927460292802</v>
      </c>
      <c r="EH50" s="20">
        <f t="shared" si="82"/>
        <v>0.15347719000333715</v>
      </c>
      <c r="EI50" s="20">
        <f t="shared" si="82"/>
        <v>0.34543939448961059</v>
      </c>
      <c r="EJ50" s="19">
        <f t="shared" si="82"/>
        <v>1.309870634738286</v>
      </c>
      <c r="EK50" s="19">
        <f t="shared" si="82"/>
        <v>1.3969085187243602</v>
      </c>
      <c r="EL50" s="19">
        <f t="shared" si="82"/>
        <v>1.6308513487441001</v>
      </c>
      <c r="EM50" s="19">
        <f t="shared" si="82"/>
        <v>4.8765874146560417</v>
      </c>
      <c r="EN50" s="19">
        <f t="shared" si="82"/>
        <v>4.0140555924820465</v>
      </c>
      <c r="EO50" s="19">
        <f t="shared" si="82"/>
        <v>2.5220302604255673</v>
      </c>
      <c r="EP50" s="19">
        <f t="shared" si="82"/>
        <v>1.0896372436126178</v>
      </c>
      <c r="EQ50" s="19">
        <f t="shared" si="82"/>
        <v>1.2841904949359773</v>
      </c>
      <c r="ER50" s="19">
        <f t="shared" si="82"/>
        <v>-0.35138087835639986</v>
      </c>
      <c r="ES50" s="19">
        <f t="shared" si="82"/>
        <v>-0.87453428371604414</v>
      </c>
      <c r="ET50" s="19">
        <f t="shared" si="82"/>
        <v>-1.0599478011884211</v>
      </c>
      <c r="EU50" s="19">
        <f t="shared" si="82"/>
        <v>0.35467251545022727</v>
      </c>
      <c r="EV50" s="19">
        <f t="shared" si="82"/>
        <v>0.47298225668954696</v>
      </c>
      <c r="EW50" s="19">
        <f t="shared" si="82"/>
        <v>1.0314029673650582</v>
      </c>
      <c r="EX50" s="19">
        <f t="shared" si="82"/>
        <v>2.4568336475833785</v>
      </c>
      <c r="EY50" s="19">
        <f t="shared" si="82"/>
        <v>3.7288852815669848</v>
      </c>
      <c r="EZ50" s="19">
        <f t="shared" ref="EZ50:FF50" si="83">100*((EZ18/EY18)^4-1)</f>
        <v>3.6937804313364575</v>
      </c>
      <c r="FA50" s="19">
        <f t="shared" si="83"/>
        <v>3.9651889693235409</v>
      </c>
      <c r="FB50" s="19">
        <f t="shared" si="83"/>
        <v>4.1289984772416188</v>
      </c>
      <c r="FC50" s="19">
        <f t="shared" si="83"/>
        <v>4.0648007159443278</v>
      </c>
      <c r="FD50" s="19">
        <f t="shared" si="83"/>
        <v>3.8875492115918009</v>
      </c>
      <c r="FE50" s="19">
        <f t="shared" si="83"/>
        <v>3.8023568196668966</v>
      </c>
      <c r="FF50" s="19">
        <f t="shared" si="83"/>
        <v>3.6573575890346044</v>
      </c>
      <c r="FG50" s="19">
        <f t="shared" si="14"/>
        <v>3.5439899914643913</v>
      </c>
      <c r="FH50" s="19">
        <f t="shared" si="15"/>
        <v>2.8965269373045111</v>
      </c>
      <c r="FI50" s="19">
        <f t="shared" si="16"/>
        <v>3.7325108802110041</v>
      </c>
      <c r="FJ50" s="19">
        <f t="shared" si="17"/>
        <v>2.8272973231181275</v>
      </c>
    </row>
    <row r="51" spans="2:166" x14ac:dyDescent="0.2">
      <c r="B51" t="str">
        <f t="shared" si="7"/>
        <v xml:space="preserve">   Other services</v>
      </c>
      <c r="C51" s="20"/>
      <c r="D51" s="20">
        <f t="shared" ref="D51:AA51" si="84">100*((D19/C19)^4-1)</f>
        <v>4.3276036861308986</v>
      </c>
      <c r="E51" s="20">
        <f t="shared" si="84"/>
        <v>4.5836209248053983</v>
      </c>
      <c r="F51" s="20">
        <f t="shared" si="84"/>
        <v>2.6300927633564397</v>
      </c>
      <c r="G51" s="20">
        <f t="shared" si="84"/>
        <v>2.4957082376393158</v>
      </c>
      <c r="H51" s="20">
        <f t="shared" si="84"/>
        <v>2.0153401257111625</v>
      </c>
      <c r="I51" s="20">
        <f t="shared" si="84"/>
        <v>0.28463655246462327</v>
      </c>
      <c r="J51" s="20">
        <f t="shared" si="84"/>
        <v>4.1546955401481789</v>
      </c>
      <c r="K51" s="20">
        <f t="shared" si="84"/>
        <v>1.9262902975931695</v>
      </c>
      <c r="L51" s="20">
        <f t="shared" si="84"/>
        <v>2.4290963355488859</v>
      </c>
      <c r="M51" s="20">
        <f t="shared" si="84"/>
        <v>5.3344482290514694</v>
      </c>
      <c r="N51" s="20">
        <f t="shared" si="84"/>
        <v>4.2971673283002554</v>
      </c>
      <c r="O51" s="20">
        <f t="shared" si="84"/>
        <v>2.4131645144855662</v>
      </c>
      <c r="P51" s="20">
        <f t="shared" si="84"/>
        <v>7.4963046388188737</v>
      </c>
      <c r="Q51" s="20">
        <f t="shared" si="84"/>
        <v>3.3852060559387276</v>
      </c>
      <c r="R51" s="20">
        <f t="shared" si="84"/>
        <v>-0.99612566864013541</v>
      </c>
      <c r="S51" s="20">
        <f t="shared" si="84"/>
        <v>2.0198698134790583</v>
      </c>
      <c r="T51" s="20">
        <f t="shared" si="84"/>
        <v>2.7577275161652759</v>
      </c>
      <c r="U51" s="20">
        <f t="shared" si="84"/>
        <v>2.6856514582965341</v>
      </c>
      <c r="V51" s="20">
        <f t="shared" si="84"/>
        <v>4.2082945312016617</v>
      </c>
      <c r="W51" s="20">
        <f t="shared" si="84"/>
        <v>7.5344987855096912</v>
      </c>
      <c r="X51" s="20">
        <f t="shared" si="84"/>
        <v>1.0613338135999628</v>
      </c>
      <c r="Y51" s="20">
        <f t="shared" si="84"/>
        <v>1.8706438896197497</v>
      </c>
      <c r="Z51" s="20">
        <f t="shared" si="84"/>
        <v>1.1543892047415572</v>
      </c>
      <c r="AA51" s="20">
        <f t="shared" si="84"/>
        <v>-1.3880072184139891</v>
      </c>
      <c r="AB51" s="20">
        <f t="shared" ref="AB51:BG51" si="85">100*((AB19/AA19)^4-1)</f>
        <v>5.5631091303546043</v>
      </c>
      <c r="AC51" s="20">
        <f t="shared" si="85"/>
        <v>3.7517055290652745</v>
      </c>
      <c r="AD51" s="20">
        <f t="shared" si="85"/>
        <v>6.8155036245037603</v>
      </c>
      <c r="AE51" s="20">
        <f t="shared" si="85"/>
        <v>2.6218566338900517</v>
      </c>
      <c r="AF51" s="20">
        <f t="shared" si="85"/>
        <v>2.946129247749063</v>
      </c>
      <c r="AG51" s="20">
        <f t="shared" si="85"/>
        <v>4.5822716359793736</v>
      </c>
      <c r="AH51" s="20">
        <f t="shared" si="85"/>
        <v>6.3849661998164331</v>
      </c>
      <c r="AI51" s="20">
        <f t="shared" si="85"/>
        <v>1.3459229480215162</v>
      </c>
      <c r="AJ51" s="20">
        <f t="shared" si="85"/>
        <v>6.9876223161306594</v>
      </c>
      <c r="AK51" s="20">
        <f t="shared" si="85"/>
        <v>3.1129646553515133</v>
      </c>
      <c r="AL51" s="20">
        <f t="shared" si="85"/>
        <v>2.447201628002893</v>
      </c>
      <c r="AM51" s="20">
        <f t="shared" si="85"/>
        <v>3.6191362287347317</v>
      </c>
      <c r="AN51" s="20">
        <f t="shared" si="85"/>
        <v>-0.13266263168387749</v>
      </c>
      <c r="AO51" s="20">
        <f t="shared" si="85"/>
        <v>2.9983938841226188</v>
      </c>
      <c r="AP51" s="20">
        <f t="shared" si="85"/>
        <v>4.4660974038778667</v>
      </c>
      <c r="AQ51" s="20">
        <f t="shared" si="85"/>
        <v>4.1477326297291173</v>
      </c>
      <c r="AR51" s="20">
        <f t="shared" si="85"/>
        <v>-1.2842299210402697</v>
      </c>
      <c r="AS51" s="20">
        <f t="shared" si="85"/>
        <v>2.614526068333034</v>
      </c>
      <c r="AT51" s="20">
        <f t="shared" si="85"/>
        <v>3.6946627764508078</v>
      </c>
      <c r="AU51" s="20">
        <f t="shared" si="85"/>
        <v>-2.2747884885429448</v>
      </c>
      <c r="AV51" s="20">
        <f t="shared" si="85"/>
        <v>1.7203906645481437</v>
      </c>
      <c r="AW51" s="20">
        <f t="shared" si="85"/>
        <v>-0.33999119265056832</v>
      </c>
      <c r="AX51" s="20">
        <f t="shared" si="85"/>
        <v>-1.398061432273312</v>
      </c>
      <c r="AY51" s="20">
        <f t="shared" si="85"/>
        <v>1.1158690333652022</v>
      </c>
      <c r="AZ51" s="20">
        <f t="shared" si="85"/>
        <v>2.0615665176169751</v>
      </c>
      <c r="BA51" s="20">
        <f t="shared" si="85"/>
        <v>1.5782153298482537</v>
      </c>
      <c r="BB51" s="20">
        <f t="shared" si="85"/>
        <v>1.2305589144071316</v>
      </c>
      <c r="BC51" s="20">
        <f t="shared" si="85"/>
        <v>1.9938931782761848</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4.0725092089753501</v>
      </c>
      <c r="BM51" s="20">
        <f t="shared" si="86"/>
        <v>1.8990328088109854</v>
      </c>
      <c r="BN51" s="20">
        <f t="shared" si="86"/>
        <v>1.4049661904500299</v>
      </c>
      <c r="BO51" s="20">
        <f t="shared" si="86"/>
        <v>2.1662036517968497</v>
      </c>
      <c r="BP51" s="20">
        <f t="shared" si="86"/>
        <v>1.4725387902232878</v>
      </c>
      <c r="BQ51" s="20">
        <f t="shared" si="86"/>
        <v>1.9464149618643845</v>
      </c>
      <c r="BR51" s="20">
        <f t="shared" si="86"/>
        <v>2.3357258076777576</v>
      </c>
      <c r="BS51" s="20">
        <f t="shared" si="86"/>
        <v>3.7989265622619062</v>
      </c>
      <c r="BT51" s="20">
        <f t="shared" si="86"/>
        <v>2.3791071794682095</v>
      </c>
      <c r="BU51" s="20">
        <f t="shared" si="86"/>
        <v>3.0315608948584538</v>
      </c>
      <c r="BV51" s="20">
        <f t="shared" si="86"/>
        <v>4.0266054271947294</v>
      </c>
      <c r="BW51" s="20">
        <f t="shared" si="86"/>
        <v>2.9016827794909661</v>
      </c>
      <c r="BX51" s="20">
        <f t="shared" si="86"/>
        <v>1.9263812452394502</v>
      </c>
      <c r="BY51" s="20">
        <f t="shared" si="86"/>
        <v>3.2104731332295522</v>
      </c>
      <c r="BZ51" s="20">
        <f t="shared" si="86"/>
        <v>-0.66487903323297903</v>
      </c>
      <c r="CA51" s="20">
        <f t="shared" si="86"/>
        <v>-0.77665944806328824</v>
      </c>
      <c r="CB51" s="20">
        <f t="shared" si="86"/>
        <v>-2.0284252043059836</v>
      </c>
      <c r="CC51" s="20">
        <f t="shared" si="86"/>
        <v>1.4270735021350012</v>
      </c>
      <c r="CD51" s="20">
        <f t="shared" si="86"/>
        <v>1.422000333942508</v>
      </c>
      <c r="CE51" s="20">
        <f t="shared" si="86"/>
        <v>-3.7086829141008693E-2</v>
      </c>
      <c r="CF51" s="20">
        <f t="shared" si="86"/>
        <v>2.5842575290717651</v>
      </c>
      <c r="CG51" s="20">
        <f t="shared" si="86"/>
        <v>2.8685370381714259</v>
      </c>
      <c r="CH51" s="20">
        <f t="shared" si="86"/>
        <v>5.1472541689230988</v>
      </c>
      <c r="CI51" s="20">
        <f t="shared" si="86"/>
        <v>1.6364040621331455</v>
      </c>
      <c r="CJ51" s="20">
        <f t="shared" si="86"/>
        <v>3.6855791181230835</v>
      </c>
      <c r="CK51" s="20">
        <f t="shared" si="86"/>
        <v>1.7594622823492223</v>
      </c>
      <c r="CL51" s="20">
        <f t="shared" si="86"/>
        <v>2.112067490585301</v>
      </c>
      <c r="CM51" s="20">
        <f t="shared" si="86"/>
        <v>2.6043323867628532</v>
      </c>
      <c r="CN51" s="20">
        <f t="shared" ref="CN51:DS51" si="87">100*((CN19/CM19)^4-1)</f>
        <v>2.6590758745115517</v>
      </c>
      <c r="CO51" s="20">
        <f t="shared" si="87"/>
        <v>1.0855667719494866</v>
      </c>
      <c r="CP51" s="20">
        <f t="shared" si="87"/>
        <v>3.2029857317031452</v>
      </c>
      <c r="CQ51" s="20">
        <f t="shared" si="87"/>
        <v>1.1088865731682329</v>
      </c>
      <c r="CR51" s="20">
        <f t="shared" si="87"/>
        <v>3.1686927308834711</v>
      </c>
      <c r="CS51" s="20">
        <f t="shared" si="87"/>
        <v>2.2728322425775049</v>
      </c>
      <c r="CT51" s="20">
        <f t="shared" si="87"/>
        <v>3.2998269287207282</v>
      </c>
      <c r="CU51" s="20">
        <f t="shared" si="87"/>
        <v>3.8260140308026935</v>
      </c>
      <c r="CV51" s="20">
        <f t="shared" si="87"/>
        <v>0.33408473381104642</v>
      </c>
      <c r="CW51" s="20">
        <f t="shared" si="87"/>
        <v>3.1367529161648644</v>
      </c>
      <c r="CX51" s="20">
        <f t="shared" si="87"/>
        <v>0.49716107574735435</v>
      </c>
      <c r="CY51" s="20">
        <f t="shared" si="87"/>
        <v>2.6696347115133801</v>
      </c>
      <c r="CZ51" s="20">
        <f t="shared" si="87"/>
        <v>4.0989602101080047</v>
      </c>
      <c r="DA51" s="20">
        <f t="shared" si="87"/>
        <v>3.5894519250175838</v>
      </c>
      <c r="DB51" s="20">
        <f t="shared" si="87"/>
        <v>3.029472034561187</v>
      </c>
      <c r="DC51" s="20">
        <f t="shared" si="87"/>
        <v>5.2809131468544379</v>
      </c>
      <c r="DD51" s="20">
        <f t="shared" si="87"/>
        <v>4.0041535638133396</v>
      </c>
      <c r="DE51" s="20">
        <f t="shared" si="87"/>
        <v>2.8108360326680515</v>
      </c>
      <c r="DF51" s="20">
        <f t="shared" si="87"/>
        <v>2.3167480414595376</v>
      </c>
      <c r="DG51" s="20">
        <f t="shared" si="87"/>
        <v>2.3034075477493143</v>
      </c>
      <c r="DH51" s="20">
        <f t="shared" si="87"/>
        <v>3.9861222381126549</v>
      </c>
      <c r="DI51" s="20">
        <f t="shared" si="87"/>
        <v>1.7741996382170999</v>
      </c>
      <c r="DJ51" s="20">
        <f t="shared" si="87"/>
        <v>2.5965732601506142</v>
      </c>
      <c r="DK51" s="20">
        <f t="shared" si="87"/>
        <v>4.679368996480715</v>
      </c>
      <c r="DL51" s="20">
        <f t="shared" si="87"/>
        <v>2.7017392910338778</v>
      </c>
      <c r="DM51" s="20">
        <f t="shared" si="87"/>
        <v>1.7831494967789796</v>
      </c>
      <c r="DN51" s="20">
        <f t="shared" si="87"/>
        <v>2.5518005904655805</v>
      </c>
      <c r="DO51" s="20">
        <f t="shared" si="87"/>
        <v>2.9230719763558399</v>
      </c>
      <c r="DP51" s="20">
        <f t="shared" si="87"/>
        <v>2.6059174641138272</v>
      </c>
      <c r="DQ51" s="20">
        <f t="shared" si="87"/>
        <v>2.324977410653073</v>
      </c>
      <c r="DR51" s="20">
        <f t="shared" si="87"/>
        <v>1.6139165512012887</v>
      </c>
      <c r="DS51" s="20">
        <f t="shared" si="87"/>
        <v>-2.794956685929606</v>
      </c>
      <c r="DT51" s="20">
        <f t="shared" ref="DT51:EY51" si="88">100*((DT19/DS19)^4-1)</f>
        <v>-66.501381311015876</v>
      </c>
      <c r="DU51" s="20">
        <f t="shared" si="88"/>
        <v>32.459282708400394</v>
      </c>
      <c r="DV51" s="20">
        <f t="shared" si="88"/>
        <v>5.057536716207589</v>
      </c>
      <c r="DW51" s="20">
        <f t="shared" si="88"/>
        <v>-1.1771705957787648</v>
      </c>
      <c r="DX51" s="20">
        <f t="shared" si="88"/>
        <v>17.665309576108189</v>
      </c>
      <c r="DY51" s="20">
        <f t="shared" si="88"/>
        <v>18.623286594360302</v>
      </c>
      <c r="DZ51" s="20">
        <f t="shared" si="88"/>
        <v>9.8078949781749802</v>
      </c>
      <c r="EA51" s="20">
        <f t="shared" si="88"/>
        <v>2.9153534647474055</v>
      </c>
      <c r="EB51" s="20">
        <f t="shared" si="88"/>
        <v>5.5912988506397365</v>
      </c>
      <c r="EC51" s="20">
        <f t="shared" si="88"/>
        <v>7.0892291168580757</v>
      </c>
      <c r="ED51" s="20">
        <f t="shared" si="88"/>
        <v>2.1908658572327822</v>
      </c>
      <c r="EE51" s="20">
        <f t="shared" si="88"/>
        <v>5.7954006434759453</v>
      </c>
      <c r="EF51" s="20">
        <f t="shared" si="88"/>
        <v>4.6367451995058095</v>
      </c>
      <c r="EG51" s="20">
        <f t="shared" si="88"/>
        <v>3.0785203072041911</v>
      </c>
      <c r="EH51" s="20">
        <f t="shared" si="88"/>
        <v>4.2784225442352941</v>
      </c>
      <c r="EI51" s="20">
        <f t="shared" si="88"/>
        <v>-2.6744821644547057</v>
      </c>
      <c r="EJ51" s="19">
        <f t="shared" si="88"/>
        <v>4.3838130945173859</v>
      </c>
      <c r="EK51" s="19">
        <f t="shared" si="88"/>
        <v>3.2315823870594951</v>
      </c>
      <c r="EL51" s="19">
        <f t="shared" si="88"/>
        <v>2.253393996812747</v>
      </c>
      <c r="EM51" s="19">
        <f t="shared" si="88"/>
        <v>2.0375175905337439</v>
      </c>
      <c r="EN51" s="19">
        <f t="shared" si="88"/>
        <v>3.0355841436733977</v>
      </c>
      <c r="EO51" s="19">
        <f t="shared" si="88"/>
        <v>1.2854193388593504</v>
      </c>
      <c r="EP51" s="19">
        <f t="shared" si="88"/>
        <v>1.5110576640313456</v>
      </c>
      <c r="EQ51" s="19">
        <f t="shared" si="88"/>
        <v>1.140645037339949</v>
      </c>
      <c r="ER51" s="19">
        <f t="shared" si="88"/>
        <v>0.75161218549510966</v>
      </c>
      <c r="ES51" s="19">
        <f t="shared" si="88"/>
        <v>1.5520506302202364</v>
      </c>
      <c r="ET51" s="19">
        <f t="shared" si="88"/>
        <v>2.3823170584573283</v>
      </c>
      <c r="EU51" s="19">
        <f t="shared" si="88"/>
        <v>1.7525904914602597</v>
      </c>
      <c r="EV51" s="19">
        <f t="shared" si="88"/>
        <v>1.5861649381438081</v>
      </c>
      <c r="EW51" s="19">
        <f t="shared" si="88"/>
        <v>1.5679826601904034</v>
      </c>
      <c r="EX51" s="19">
        <f t="shared" si="88"/>
        <v>1.2721305474043154</v>
      </c>
      <c r="EY51" s="19">
        <f t="shared" si="88"/>
        <v>0.73450219364863401</v>
      </c>
      <c r="EZ51" s="19">
        <f t="shared" ref="EZ51:FF51" si="89">100*((EZ19/EY19)^4-1)</f>
        <v>0.82831345341991547</v>
      </c>
      <c r="FA51" s="19">
        <f t="shared" si="89"/>
        <v>1.1083209192010335</v>
      </c>
      <c r="FB51" s="19">
        <f t="shared" si="89"/>
        <v>1.0189211575027945</v>
      </c>
      <c r="FC51" s="19">
        <f t="shared" si="89"/>
        <v>0.38515097475513294</v>
      </c>
      <c r="FD51" s="19">
        <f t="shared" si="89"/>
        <v>0.53124292505433157</v>
      </c>
      <c r="FE51" s="19">
        <f t="shared" si="89"/>
        <v>0.12477463356033169</v>
      </c>
      <c r="FF51" s="19">
        <f t="shared" si="89"/>
        <v>0.26037047546940695</v>
      </c>
      <c r="FG51" s="19">
        <f t="shared" si="14"/>
        <v>-2.8835689155881639E-2</v>
      </c>
      <c r="FH51" s="19">
        <f t="shared" si="15"/>
        <v>-9.2415109489762948E-3</v>
      </c>
      <c r="FI51" s="19">
        <f t="shared" si="16"/>
        <v>0.90094040569612677</v>
      </c>
      <c r="FJ51" s="19">
        <f t="shared" si="17"/>
        <v>0.68340854882955604</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-1.1610907473142862</v>
      </c>
      <c r="G52" s="20">
        <f t="shared" ref="G52" si="93">100*((G20/F20)^4-1)</f>
        <v>6.8966586704624078</v>
      </c>
      <c r="H52" s="20">
        <f t="shared" ref="H52" si="94">100*((H20/G20)^4-1)</f>
        <v>-1.85609806479341</v>
      </c>
      <c r="I52" s="20">
        <f t="shared" ref="I52" si="95">100*((I20/H20)^4-1)</f>
        <v>-6.3437876624560801</v>
      </c>
      <c r="J52" s="20">
        <f t="shared" ref="J52" si="96">100*((J20/I20)^4-1)</f>
        <v>3.2698910025827255</v>
      </c>
      <c r="K52" s="20">
        <f t="shared" ref="K52" si="97">100*((K20/J20)^4-1)</f>
        <v>3.5420942137852407</v>
      </c>
      <c r="L52" s="20">
        <f t="shared" ref="L52" si="98">100*((L20/K20)^4-1)</f>
        <v>2.1837229762424748</v>
      </c>
      <c r="M52" s="20">
        <f t="shared" ref="M52" si="99">100*((M20/L20)^4-1)</f>
        <v>5.4210262440828272</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-1.4732713320952051</v>
      </c>
      <c r="V52" s="20">
        <f t="shared" ref="V52" si="108">100*((V20/U20)^4-1)</f>
        <v>8.0740384037017563</v>
      </c>
      <c r="W52" s="20">
        <f t="shared" ref="W52" si="109">100*((W20/V20)^4-1)</f>
        <v>6.9350755028450672</v>
      </c>
      <c r="X52" s="20">
        <f t="shared" ref="X52" si="110">100*((X20/W20)^4-1)</f>
        <v>1.9700606933748643</v>
      </c>
      <c r="Y52" s="20">
        <f t="shared" ref="Y52" si="111">100*((Y20/X20)^4-1)</f>
        <v>-1.2911386591202945</v>
      </c>
      <c r="Z52" s="20">
        <f t="shared" ref="Z52" si="112">100*((Z20/Y20)^4-1)</f>
        <v>9.0105049284127112</v>
      </c>
      <c r="AA52" s="20">
        <f t="shared" ref="AA52" si="113">100*((AA20/Z20)^4-1)</f>
        <v>-4.2613689526277749</v>
      </c>
      <c r="AB52" s="20">
        <f t="shared" ref="AB52" si="114">100*((AB20/AA20)^4-1)</f>
        <v>9.5998010790621748</v>
      </c>
      <c r="AC52" s="20">
        <f t="shared" ref="AC52" si="115">100*((AC20/AB20)^4-1)</f>
        <v>6.707395010179984</v>
      </c>
      <c r="AD52" s="20">
        <f t="shared" ref="AD52" si="116">100*((AD20/AC20)^4-1)</f>
        <v>2.7524198337114614</v>
      </c>
      <c r="AE52" s="20">
        <f t="shared" ref="AE52" si="117">100*((AE20/AD20)^4-1)</f>
        <v>-0.24577561351775135</v>
      </c>
      <c r="AF52" s="20">
        <f t="shared" ref="AF52" si="118">100*((AF20/AE20)^4-1)</f>
        <v>-0.36871984116545464</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16.370816686702327</v>
      </c>
      <c r="AN52" s="20">
        <f t="shared" ref="AN52" si="126">100*((AN20/AM20)^4-1)</f>
        <v>0.90471575608559451</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-0.65663252776457792</v>
      </c>
      <c r="AV52" s="20">
        <f t="shared" ref="AV52" si="134">100*((AV20/AU20)^4-1)</f>
        <v>-1.6381906243986832</v>
      </c>
      <c r="AW52" s="20">
        <f t="shared" ref="AW52" si="135">100*((AW20/AV20)^4-1)</f>
        <v>-3.2694771478718909</v>
      </c>
      <c r="AX52" s="20">
        <f t="shared" ref="AX52" si="136">100*((AX20/AW20)^4-1)</f>
        <v>-8.7124713896308279</v>
      </c>
      <c r="AY52" s="20">
        <f t="shared" ref="AY52" si="137">100*((AY20/AX20)^4-1)</f>
        <v>-2.0332575712856404</v>
      </c>
      <c r="AZ52" s="20">
        <f t="shared" ref="AZ52" si="138">100*((AZ20/AY20)^4-1)</f>
        <v>2.8912407702227583</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5.9049175614351634</v>
      </c>
      <c r="BM52" s="20">
        <f t="shared" ref="BM52" si="151">100*((BM20/BL20)^4-1)</f>
        <v>2.2336594036554303</v>
      </c>
      <c r="BN52" s="20">
        <f t="shared" ref="BN52" si="152">100*((BN20/BM20)^4-1)</f>
        <v>3.3994325674298942</v>
      </c>
      <c r="BO52" s="20">
        <f t="shared" ref="BO52" si="153">100*((BO20/BN20)^4-1)</f>
        <v>3.1576525554806611</v>
      </c>
      <c r="BP52" s="20">
        <f t="shared" ref="BP52" si="154">100*((BP20/BO20)^4-1)</f>
        <v>2.0805545471473286</v>
      </c>
      <c r="BQ52" s="20">
        <f t="shared" ref="BQ52" si="155">100*((BQ20/BP20)^4-1)</f>
        <v>4.7020148724820299</v>
      </c>
      <c r="BR52" s="20">
        <f t="shared" ref="BR52" si="156">100*((BR20/BQ20)^4-1)</f>
        <v>3.8095902052054154</v>
      </c>
      <c r="BS52" s="20">
        <f t="shared" ref="BS52" si="157">100*((BS20/BR20)^4-1)</f>
        <v>3.9806319599207107</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4.1466806792062938</v>
      </c>
      <c r="CI52" s="20">
        <f t="shared" ref="CI52" si="173">100*((CI20/CH20)^4-1)</f>
        <v>0.30352830089663829</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3.1337838604105217</v>
      </c>
      <c r="DH52" s="20">
        <f t="shared" ref="DH52" si="198">100*((DH20/DG20)^4-1)</f>
        <v>5.7836543080223901</v>
      </c>
      <c r="DI52" s="20">
        <f t="shared" ref="DI52" si="199">100*((DI20/DH20)^4-1)</f>
        <v>0.15961688764813964</v>
      </c>
      <c r="DJ52" s="20">
        <f t="shared" ref="DJ52" si="200">100*((DJ20/DI20)^4-1)</f>
        <v>1.9272684350481573</v>
      </c>
      <c r="DK52" s="20">
        <f t="shared" ref="DK52" si="201">100*((DK20/DJ20)^4-1)</f>
        <v>5.3408071384922984</v>
      </c>
      <c r="DL52" s="20">
        <f t="shared" ref="DL52" si="202">100*((DL20/DK20)^4-1)</f>
        <v>3.6518692231914507</v>
      </c>
      <c r="DM52" s="20">
        <f t="shared" ref="DM52" si="203">100*((DM20/DL20)^4-1)</f>
        <v>-0.61955283136759798</v>
      </c>
      <c r="DN52" s="20">
        <f t="shared" ref="DN52" si="204">100*((DN20/DM20)^4-1)</f>
        <v>3.0667199520210575</v>
      </c>
      <c r="DO52" s="20">
        <f t="shared" ref="DO52" si="205">100*((DO20/DN20)^4-1)</f>
        <v>-0.15423170449466728</v>
      </c>
      <c r="DP52" s="20">
        <f t="shared" ref="DP52" si="206">100*((DP20/DO20)^4-1)</f>
        <v>2.0221020987359228</v>
      </c>
      <c r="DQ52" s="20">
        <f t="shared" ref="DQ52" si="207">100*((DQ20/DP20)^4-1)</f>
        <v>1.7004450011035788</v>
      </c>
      <c r="DR52" s="20">
        <f t="shared" ref="DR52" si="208">100*((DR20/DQ20)^4-1)</f>
        <v>0.38295791534037615</v>
      </c>
      <c r="DS52" s="20">
        <f t="shared" ref="DS52" si="209">100*((DS20/DR20)^4-1)</f>
        <v>-5.0954351715184583</v>
      </c>
      <c r="DT52" s="20">
        <f t="shared" ref="DT52" si="210">100*((DT20/DS20)^4-1)</f>
        <v>-90.280824511307884</v>
      </c>
      <c r="DU52" s="20">
        <f t="shared" ref="DU52" si="211">100*((DU20/DT20)^4-1)</f>
        <v>70.566021135018374</v>
      </c>
      <c r="DV52" s="20">
        <f t="shared" ref="DV52" si="212">100*((DV20/DU20)^4-1)</f>
        <v>9.5442474511748152</v>
      </c>
      <c r="DW52" s="20">
        <f t="shared" ref="DW52" si="213">100*((DW20/DV20)^4-1)</f>
        <v>-5.9122359831609073</v>
      </c>
      <c r="DX52" s="20">
        <f t="shared" ref="DX52" si="214">100*((DX20/DW20)^4-1)</f>
        <v>53.556821794017083</v>
      </c>
      <c r="DY52" s="20">
        <f t="shared" ref="DY52" si="215">100*((DY20/DX20)^4-1)</f>
        <v>52.580720102833482</v>
      </c>
      <c r="DZ52" s="20">
        <f t="shared" ref="DZ52" si="216">100*((DZ20/DY20)^4-1)</f>
        <v>22.511104035359807</v>
      </c>
      <c r="EA52" s="20">
        <f t="shared" ref="EA52" si="217">100*((EA20/DZ20)^4-1)</f>
        <v>7.4131398214311917</v>
      </c>
      <c r="EB52" s="20">
        <f t="shared" ref="EB52" si="218">100*((EB20/EA20)^4-1)</f>
        <v>9.5956645735192136</v>
      </c>
      <c r="EC52" s="20">
        <f t="shared" ref="EC52" si="219">100*((EC20/EB20)^4-1)</f>
        <v>12.636304925847973</v>
      </c>
      <c r="ED52" s="20">
        <f t="shared" ref="ED52" si="220">100*((ED20/EC20)^4-1)</f>
        <v>7.0769697616646976</v>
      </c>
      <c r="EE52" s="20">
        <f t="shared" ref="EE52" si="221">100*((EE20/ED20)^4-1)</f>
        <v>7.0431373256006014</v>
      </c>
      <c r="EF52" s="20">
        <f t="shared" ref="EF52" si="222">100*((EF20/EE20)^4-1)</f>
        <v>8.1530602809943176</v>
      </c>
      <c r="EG52" s="20">
        <f t="shared" ref="EG52" si="223">100*((EG20/EF20)^4-1)</f>
        <v>4.7388196623738388</v>
      </c>
      <c r="EH52" s="20">
        <f t="shared" ref="EH52" si="224">100*((EH20/EG20)^4-1)</f>
        <v>16.793387604888398</v>
      </c>
      <c r="EI52" s="20">
        <f t="shared" ref="EI52" si="225">100*((EI20/EH20)^4-1)</f>
        <v>-6.8104637892882121</v>
      </c>
      <c r="EJ52" s="19">
        <f t="shared" ref="EJ52" si="226">100*((EJ20/EI20)^4-1)</f>
        <v>2.0001227161540625</v>
      </c>
      <c r="EK52" s="19">
        <f t="shared" ref="EK52" si="227">100*((EK20/EJ20)^4-1)</f>
        <v>0.55700931575008994</v>
      </c>
      <c r="EL52" s="19">
        <f t="shared" ref="EL52" si="228">100*((EL20/EK20)^4-1)</f>
        <v>1.2769751371073834</v>
      </c>
      <c r="EM52" s="19">
        <f t="shared" ref="EM52" si="229">100*((EM20/EL20)^4-1)</f>
        <v>1.7183851330725641</v>
      </c>
      <c r="EN52" s="19">
        <f t="shared" ref="EN52" si="230">100*((EN20/EM20)^4-1)</f>
        <v>4.3470182048009454</v>
      </c>
      <c r="EO52" s="19">
        <f t="shared" ref="EO52" si="231">100*((EO20/EN20)^4-1)</f>
        <v>0.75350786169003925</v>
      </c>
      <c r="EP52" s="19">
        <f t="shared" ref="EP52" si="232">100*((EP20/EO20)^4-1)</f>
        <v>0.62575256645387434</v>
      </c>
      <c r="EQ52" s="19">
        <f t="shared" ref="EQ52" si="233">100*((EQ20/EP20)^4-1)</f>
        <v>-1.9105494498044662</v>
      </c>
      <c r="ER52" s="19">
        <f t="shared" ref="ER52" si="234">100*((ER20/EQ20)^4-1)</f>
        <v>-1.0719223804549816</v>
      </c>
      <c r="ES52" s="19">
        <f t="shared" ref="ES52" si="235">100*((ES20/ER20)^4-1)</f>
        <v>1.2059044859557222</v>
      </c>
      <c r="ET52" s="19">
        <f t="shared" ref="ET52" si="236">100*((ET20/ES20)^4-1)</f>
        <v>3.4029319125555624</v>
      </c>
      <c r="EU52" s="19">
        <f t="shared" ref="EU52" si="237">100*((EU20/ET20)^4-1)</f>
        <v>1.1226812062371749</v>
      </c>
      <c r="EV52" s="19">
        <f t="shared" ref="EV52" si="238">100*((EV20/EU20)^4-1)</f>
        <v>1.9481940922453811</v>
      </c>
      <c r="EW52" s="19">
        <f t="shared" ref="EW52" si="239">100*((EW20/EV20)^4-1)</f>
        <v>1.4479861117772108</v>
      </c>
      <c r="EX52" s="19">
        <f t="shared" ref="EX52" si="240">100*((EX20/EW20)^4-1)</f>
        <v>0.52390613242274675</v>
      </c>
      <c r="EY52" s="19">
        <f t="shared" ref="EY52" si="241">100*((EY20/EX20)^4-1)</f>
        <v>-1.7429916134791612</v>
      </c>
      <c r="EZ52" s="19">
        <f t="shared" ref="EZ52" si="242">100*((EZ20/EY20)^4-1)</f>
        <v>-0.14717019475199988</v>
      </c>
      <c r="FA52" s="19">
        <f t="shared" ref="FA52" si="243">100*((FA20/EZ20)^4-1)</f>
        <v>0.39735844410815346</v>
      </c>
      <c r="FB52" s="19">
        <f t="shared" ref="FB52" si="244">100*((FB20/FA20)^4-1)</f>
        <v>0.43923945399575448</v>
      </c>
      <c r="FC52" s="19">
        <f t="shared" ref="FC52" si="245">100*((FC20/FB20)^4-1)</f>
        <v>-1.3822097754652596</v>
      </c>
      <c r="FD52" s="19">
        <f t="shared" ref="FD52" si="246">100*((FD20/FC20)^4-1)</f>
        <v>-0.22814971484167446</v>
      </c>
      <c r="FE52" s="19">
        <f t="shared" ref="FE52" si="247">100*((FE20/FD20)^4-1)</f>
        <v>-0.41335550131091914</v>
      </c>
      <c r="FF52" s="19">
        <f t="shared" ref="FF52" si="248">100*((FF20/FE20)^4-1)</f>
        <v>-0.60334544085483</v>
      </c>
      <c r="FG52" s="19">
        <f t="shared" si="14"/>
        <v>-2.0695495594324376</v>
      </c>
      <c r="FH52" s="19">
        <f t="shared" si="15"/>
        <v>-1.0712109797617719</v>
      </c>
      <c r="FI52" s="19">
        <f t="shared" si="16"/>
        <v>-0.34725231819572322</v>
      </c>
      <c r="FJ52" s="19">
        <f t="shared" si="17"/>
        <v>-0.66500376714264675</v>
      </c>
    </row>
    <row r="53" spans="2:166" x14ac:dyDescent="0.2">
      <c r="B53" t="str">
        <f t="shared" si="7"/>
        <v xml:space="preserve">   Government</v>
      </c>
      <c r="C53" s="20"/>
      <c r="D53" s="20">
        <f t="shared" ref="D53:AA53" si="249">100*((D21/C21)^4-1)</f>
        <v>4.6786751082181999</v>
      </c>
      <c r="E53" s="20">
        <f t="shared" si="249"/>
        <v>7.8596750513025615</v>
      </c>
      <c r="F53" s="20">
        <f t="shared" si="249"/>
        <v>-1.6845461769714132</v>
      </c>
      <c r="G53" s="20">
        <f t="shared" si="249"/>
        <v>1.5320212362029073</v>
      </c>
      <c r="H53" s="20">
        <f t="shared" si="249"/>
        <v>10.66755227685996</v>
      </c>
      <c r="I53" s="20">
        <f t="shared" si="249"/>
        <v>3.7952334461909931</v>
      </c>
      <c r="J53" s="20">
        <f t="shared" si="249"/>
        <v>0.43182491474407225</v>
      </c>
      <c r="K53" s="20">
        <f t="shared" si="249"/>
        <v>6.6181309920801512</v>
      </c>
      <c r="L53" s="20">
        <f t="shared" si="249"/>
        <v>3.4339022989880341</v>
      </c>
      <c r="M53" s="20">
        <f t="shared" si="249"/>
        <v>-1.5874358596762117</v>
      </c>
      <c r="N53" s="20">
        <f t="shared" si="249"/>
        <v>7.9033140035681848</v>
      </c>
      <c r="O53" s="20">
        <f t="shared" si="249"/>
        <v>-1.8908109292353203</v>
      </c>
      <c r="P53" s="20">
        <f t="shared" si="249"/>
        <v>3.2842839336922891</v>
      </c>
      <c r="Q53" s="20">
        <f t="shared" si="249"/>
        <v>1.5772239182302306</v>
      </c>
      <c r="R53" s="20">
        <f t="shared" si="249"/>
        <v>3.2446671483239875</v>
      </c>
      <c r="S53" s="20">
        <f t="shared" si="249"/>
        <v>-0.40712415366297439</v>
      </c>
      <c r="T53" s="20">
        <f t="shared" si="249"/>
        <v>3.3055075032077941</v>
      </c>
      <c r="U53" s="20">
        <f t="shared" si="249"/>
        <v>-3.672993456291973</v>
      </c>
      <c r="V53" s="20">
        <f t="shared" si="249"/>
        <v>9.7357829678637042</v>
      </c>
      <c r="W53" s="20">
        <f t="shared" si="249"/>
        <v>1.5259236609675098</v>
      </c>
      <c r="X53" s="20">
        <f t="shared" si="249"/>
        <v>1.3593008500688342</v>
      </c>
      <c r="Y53" s="20">
        <f t="shared" si="249"/>
        <v>-2.9014826416223882</v>
      </c>
      <c r="Z53" s="20">
        <f t="shared" si="249"/>
        <v>4.6310341896404816</v>
      </c>
      <c r="AA53" s="20">
        <f t="shared" si="249"/>
        <v>5.2329297664186925</v>
      </c>
      <c r="AB53" s="20">
        <f t="shared" ref="AB53:BG53" si="250">100*((AB21/AA21)^4-1)</f>
        <v>-0.69990982285814685</v>
      </c>
      <c r="AC53" s="20">
        <f t="shared" si="250"/>
        <v>-1.2439110105495033</v>
      </c>
      <c r="AD53" s="20">
        <f t="shared" si="250"/>
        <v>1.8143704790449577</v>
      </c>
      <c r="AE53" s="20">
        <f t="shared" si="250"/>
        <v>0</v>
      </c>
      <c r="AF53" s="20">
        <f t="shared" si="250"/>
        <v>8.6942287895466652</v>
      </c>
      <c r="AG53" s="20">
        <f t="shared" si="250"/>
        <v>-0.30522679009479248</v>
      </c>
      <c r="AH53" s="20">
        <f t="shared" si="250"/>
        <v>1.7700388232594122</v>
      </c>
      <c r="AI53" s="20">
        <f t="shared" si="250"/>
        <v>3.3914905964026021</v>
      </c>
      <c r="AJ53" s="20">
        <f t="shared" si="250"/>
        <v>3.5178301504802612</v>
      </c>
      <c r="AK53" s="20">
        <f t="shared" si="250"/>
        <v>1.8840744717196323</v>
      </c>
      <c r="AL53" s="20">
        <f t="shared" si="250"/>
        <v>2.7846675452131153</v>
      </c>
      <c r="AM53" s="20">
        <f t="shared" si="250"/>
        <v>1.1142988428103129</v>
      </c>
      <c r="AN53" s="20">
        <f t="shared" si="250"/>
        <v>3.3613665625350286</v>
      </c>
      <c r="AO53" s="20">
        <f t="shared" si="250"/>
        <v>3.5585048400099017</v>
      </c>
      <c r="AP53" s="20">
        <f t="shared" si="250"/>
        <v>0.5814994677354246</v>
      </c>
      <c r="AQ53" s="20">
        <f t="shared" si="250"/>
        <v>2.2641301805799818</v>
      </c>
      <c r="AR53" s="20">
        <f t="shared" si="250"/>
        <v>3.649928011670589</v>
      </c>
      <c r="AS53" s="20">
        <f t="shared" si="250"/>
        <v>-2.404841383866152</v>
      </c>
      <c r="AT53" s="20">
        <f t="shared" si="250"/>
        <v>0.43157642783198114</v>
      </c>
      <c r="AU53" s="20">
        <f t="shared" si="250"/>
        <v>8.6609943421696478</v>
      </c>
      <c r="AV53" s="20">
        <f t="shared" si="250"/>
        <v>3.4875290223362887</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2.5430469285949053</v>
      </c>
      <c r="BC53" s="20">
        <f t="shared" si="250"/>
        <v>1.223435227942371</v>
      </c>
      <c r="BD53" s="20">
        <f t="shared" si="250"/>
        <v>2.2446197046885885</v>
      </c>
      <c r="BE53" s="20">
        <f t="shared" si="250"/>
        <v>-2.72205784675148</v>
      </c>
      <c r="BF53" s="20">
        <f t="shared" si="250"/>
        <v>1.6309551663645561</v>
      </c>
      <c r="BG53" s="20">
        <f t="shared" si="250"/>
        <v>-1.4717929368268101</v>
      </c>
      <c r="BH53" s="20">
        <f t="shared" ref="BH53:CM53" si="251">100*((BH21/BG21)^4-1)</f>
        <v>0.74481269594430799</v>
      </c>
      <c r="BI53" s="20">
        <f t="shared" si="251"/>
        <v>0.81121774916375067</v>
      </c>
      <c r="BJ53" s="20">
        <f t="shared" si="251"/>
        <v>0.47165756676679216</v>
      </c>
      <c r="BK53" s="20">
        <f t="shared" si="251"/>
        <v>-2.2646875609929507</v>
      </c>
      <c r="BL53" s="20">
        <f t="shared" si="251"/>
        <v>0.54163721826723243</v>
      </c>
      <c r="BM53" s="20">
        <f t="shared" si="251"/>
        <v>0.74430872484918531</v>
      </c>
      <c r="BN53" s="20">
        <f t="shared" si="251"/>
        <v>0.53990091653122185</v>
      </c>
      <c r="BO53" s="20">
        <f t="shared" si="251"/>
        <v>0.87726172448139295</v>
      </c>
      <c r="BP53" s="20">
        <f t="shared" si="251"/>
        <v>-0.66945371509009588</v>
      </c>
      <c r="BQ53" s="20">
        <f t="shared" si="251"/>
        <v>-0.13438600488012709</v>
      </c>
      <c r="BR53" s="20">
        <f t="shared" si="251"/>
        <v>1.01256470870561</v>
      </c>
      <c r="BS53" s="20">
        <f t="shared" si="251"/>
        <v>0.3358237328188407</v>
      </c>
      <c r="BT53" s="20">
        <f t="shared" si="251"/>
        <v>1.0767063164748514</v>
      </c>
      <c r="BU53" s="20">
        <f t="shared" si="251"/>
        <v>2.9054619187977471</v>
      </c>
      <c r="BV53" s="20">
        <f t="shared" si="251"/>
        <v>0.86557964105236085</v>
      </c>
      <c r="BW53" s="20">
        <f t="shared" si="251"/>
        <v>2.0688395093794831</v>
      </c>
      <c r="BX53" s="20">
        <f t="shared" si="251"/>
        <v>0.32984222031202659</v>
      </c>
      <c r="BY53" s="20">
        <f t="shared" si="251"/>
        <v>7.5101340384186255</v>
      </c>
      <c r="BZ53" s="20">
        <f t="shared" si="251"/>
        <v>1.2340521445701302</v>
      </c>
      <c r="CA53" s="20">
        <f t="shared" si="251"/>
        <v>-1.6016333739298227</v>
      </c>
      <c r="CB53" s="20">
        <f t="shared" si="251"/>
        <v>2.218512688365526</v>
      </c>
      <c r="CC53" s="20">
        <f t="shared" si="251"/>
        <v>-2.1070376369968113</v>
      </c>
      <c r="CD53" s="20">
        <f t="shared" si="251"/>
        <v>-1.095438727207898</v>
      </c>
      <c r="CE53" s="20">
        <f t="shared" si="251"/>
        <v>-1.1627783432744621</v>
      </c>
      <c r="CF53" s="20">
        <f t="shared" si="251"/>
        <v>6.4630061701483887</v>
      </c>
      <c r="CG53" s="20">
        <f t="shared" si="251"/>
        <v>-3.9130462040173342</v>
      </c>
      <c r="CH53" s="20">
        <f t="shared" si="251"/>
        <v>-3.8260844052007914</v>
      </c>
      <c r="CI53" s="20">
        <f t="shared" si="251"/>
        <v>-2.0101490755158991</v>
      </c>
      <c r="CJ53" s="20">
        <f t="shared" si="251"/>
        <v>-0.72042277437703861</v>
      </c>
      <c r="CK53" s="20">
        <f t="shared" si="251"/>
        <v>-3.1206950481887041</v>
      </c>
      <c r="CL53" s="20">
        <f t="shared" si="251"/>
        <v>1.6010355695442957</v>
      </c>
      <c r="CM53" s="20">
        <f t="shared" si="251"/>
        <v>1.0609986755142575</v>
      </c>
      <c r="CN53" s="20">
        <f t="shared" ref="CN53:DS53" si="252">100*((CN21/CM21)^4-1)</f>
        <v>-0.13168722494549812</v>
      </c>
      <c r="CO53" s="20">
        <f t="shared" si="252"/>
        <v>0.13186086886449733</v>
      </c>
      <c r="CP53" s="20">
        <f t="shared" si="252"/>
        <v>2.1916994584926908</v>
      </c>
      <c r="CQ53" s="20">
        <f t="shared" si="252"/>
        <v>1.316854703883652</v>
      </c>
      <c r="CR53" s="20">
        <f t="shared" si="252"/>
        <v>0.19606235437852337</v>
      </c>
      <c r="CS53" s="20">
        <f t="shared" si="252"/>
        <v>0.5232166733081689</v>
      </c>
      <c r="CT53" s="20">
        <f t="shared" si="252"/>
        <v>3.2995093937430164</v>
      </c>
      <c r="CU53" s="20">
        <f t="shared" si="252"/>
        <v>1.0386151155798995</v>
      </c>
      <c r="CV53" s="20">
        <f t="shared" si="252"/>
        <v>0.51696176671671701</v>
      </c>
      <c r="CW53" s="20">
        <f t="shared" si="252"/>
        <v>2.0117809387424801</v>
      </c>
      <c r="CX53" s="20">
        <f t="shared" si="252"/>
        <v>2.0017137254357609</v>
      </c>
      <c r="CY53" s="20">
        <f t="shared" si="252"/>
        <v>3.1618122011423999</v>
      </c>
      <c r="CZ53" s="20">
        <f t="shared" si="252"/>
        <v>3.0075499672073569</v>
      </c>
      <c r="DA53" s="20">
        <f t="shared" si="252"/>
        <v>3.2422079439742069</v>
      </c>
      <c r="DB53" s="20">
        <f t="shared" si="252"/>
        <v>1.3779941034386178</v>
      </c>
      <c r="DC53" s="20">
        <f t="shared" si="252"/>
        <v>1.2478401627492586</v>
      </c>
      <c r="DD53" s="20">
        <f t="shared" si="252"/>
        <v>3.8303250753275231</v>
      </c>
      <c r="DE53" s="20">
        <f t="shared" si="252"/>
        <v>1.9770795384827622</v>
      </c>
      <c r="DF53" s="20">
        <f t="shared" si="252"/>
        <v>2.8371409451482421</v>
      </c>
      <c r="DG53" s="20">
        <f t="shared" si="252"/>
        <v>0.48573074012192574</v>
      </c>
      <c r="DH53" s="20">
        <f t="shared" si="252"/>
        <v>2.0740502706458885</v>
      </c>
      <c r="DI53" s="20">
        <f t="shared" si="252"/>
        <v>0.48265372400406736</v>
      </c>
      <c r="DJ53" s="20">
        <f t="shared" si="252"/>
        <v>0.2408186748872776</v>
      </c>
      <c r="DK53" s="20">
        <f t="shared" si="252"/>
        <v>-2.9720016308947272</v>
      </c>
      <c r="DL53" s="20">
        <f t="shared" si="252"/>
        <v>-1.8047363306063824</v>
      </c>
      <c r="DM53" s="20">
        <f t="shared" si="252"/>
        <v>-2.1725200919453624</v>
      </c>
      <c r="DN53" s="20">
        <f t="shared" si="252"/>
        <v>-1.8228293519741423</v>
      </c>
      <c r="DO53" s="20">
        <f t="shared" si="252"/>
        <v>-5.1228761094343378</v>
      </c>
      <c r="DP53" s="20">
        <f t="shared" si="252"/>
        <v>2.2608622021736302</v>
      </c>
      <c r="DQ53" s="20">
        <f t="shared" si="252"/>
        <v>5.4976694449265784</v>
      </c>
      <c r="DR53" s="20">
        <f t="shared" si="252"/>
        <v>-3.3782757611135583</v>
      </c>
      <c r="DS53" s="20">
        <f t="shared" si="252"/>
        <v>5.5350425030665562</v>
      </c>
      <c r="DT53" s="20">
        <f t="shared" ref="DT53:EY53" si="253">100*((DT21/DS21)^4-1)</f>
        <v>-22.595683591700766</v>
      </c>
      <c r="DU53" s="20">
        <f t="shared" si="253"/>
        <v>11.133712050010214</v>
      </c>
      <c r="DV53" s="20">
        <f t="shared" si="253"/>
        <v>-15.154690112981895</v>
      </c>
      <c r="DW53" s="20">
        <f t="shared" si="253"/>
        <v>0.52735548214848382</v>
      </c>
      <c r="DX53" s="20">
        <f t="shared" si="253"/>
        <v>6.6649880473731882</v>
      </c>
      <c r="DY53" s="20">
        <f t="shared" si="253"/>
        <v>12.507792733068612</v>
      </c>
      <c r="DZ53" s="20">
        <f t="shared" si="253"/>
        <v>-7.3228203513208134</v>
      </c>
      <c r="EA53" s="20">
        <f t="shared" si="253"/>
        <v>-13.004546306748832</v>
      </c>
      <c r="EB53" s="20">
        <f t="shared" si="253"/>
        <v>-1.1871261755255103</v>
      </c>
      <c r="EC53" s="20">
        <f t="shared" si="253"/>
        <v>22.941085126637351</v>
      </c>
      <c r="ED53" s="20">
        <f t="shared" si="253"/>
        <v>-7.8949603987703787</v>
      </c>
      <c r="EE53" s="20">
        <f t="shared" si="253"/>
        <v>-0.45012387394433029</v>
      </c>
      <c r="EF53" s="20">
        <f t="shared" si="253"/>
        <v>17.485707908932646</v>
      </c>
      <c r="EG53" s="20">
        <f t="shared" si="253"/>
        <v>-0.9258482573696214</v>
      </c>
      <c r="EH53" s="20">
        <f t="shared" si="253"/>
        <v>-9.2811352729329499</v>
      </c>
      <c r="EI53" s="20">
        <f t="shared" si="253"/>
        <v>9.0039901680665011</v>
      </c>
      <c r="EJ53" s="19">
        <f t="shared" si="253"/>
        <v>6.6098405592722953</v>
      </c>
      <c r="EK53" s="19">
        <f t="shared" si="253"/>
        <v>-2.4627678545374732E-2</v>
      </c>
      <c r="EL53" s="19">
        <f t="shared" si="253"/>
        <v>-0.347145005746885</v>
      </c>
      <c r="EM53" s="19">
        <f t="shared" si="253"/>
        <v>2.7016013981382647</v>
      </c>
      <c r="EN53" s="19">
        <f t="shared" si="253"/>
        <v>1.684942400719458</v>
      </c>
      <c r="EO53" s="19">
        <f t="shared" si="253"/>
        <v>-0.16623784976649292</v>
      </c>
      <c r="EP53" s="19">
        <f t="shared" si="253"/>
        <v>0.66200024373244126</v>
      </c>
      <c r="EQ53" s="19">
        <f t="shared" si="253"/>
        <v>1.3935732102917875</v>
      </c>
      <c r="ER53" s="19">
        <f t="shared" si="253"/>
        <v>0.47198029220063553</v>
      </c>
      <c r="ES53" s="19">
        <f t="shared" si="253"/>
        <v>0.16945589261223581</v>
      </c>
      <c r="ET53" s="19">
        <f t="shared" si="253"/>
        <v>0.87109740131330327</v>
      </c>
      <c r="EU53" s="19">
        <f t="shared" si="253"/>
        <v>1.0014994787800324</v>
      </c>
      <c r="EV53" s="19">
        <f t="shared" si="253"/>
        <v>0.62411131312285484</v>
      </c>
      <c r="EW53" s="19">
        <f t="shared" si="253"/>
        <v>0.63000087880795697</v>
      </c>
      <c r="EX53" s="19">
        <f t="shared" si="253"/>
        <v>0.89484699896504871</v>
      </c>
      <c r="EY53" s="19">
        <f t="shared" si="253"/>
        <v>0.88600038737522979</v>
      </c>
      <c r="EZ53" s="19">
        <f t="shared" ref="EZ53:FF53" si="254">100*((EZ21/EY21)^4-1)</f>
        <v>0.74258398553102012</v>
      </c>
      <c r="FA53" s="19">
        <f t="shared" si="254"/>
        <v>0.7955514884151027</v>
      </c>
      <c r="FB53" s="19">
        <f t="shared" si="254"/>
        <v>0.83837933044812463</v>
      </c>
      <c r="FC53" s="19">
        <f t="shared" si="254"/>
        <v>0.68516163550982334</v>
      </c>
      <c r="FD53" s="19">
        <f t="shared" si="254"/>
        <v>0.78221784955618823</v>
      </c>
      <c r="FE53" s="19">
        <f t="shared" si="254"/>
        <v>0.78069118034260754</v>
      </c>
      <c r="FF53" s="19">
        <f t="shared" si="254"/>
        <v>0.65771940749823621</v>
      </c>
      <c r="FG53" s="19">
        <f t="shared" si="14"/>
        <v>0.67932163784756305</v>
      </c>
      <c r="FH53" s="19">
        <f t="shared" si="15"/>
        <v>0.45473376685256639</v>
      </c>
      <c r="FI53" s="19">
        <f t="shared" si="16"/>
        <v>5.170510121592109</v>
      </c>
      <c r="FJ53" s="19">
        <f t="shared" si="17"/>
        <v>-2.3079992741077748</v>
      </c>
    </row>
    <row r="54" spans="2:166" x14ac:dyDescent="0.2">
      <c r="B54" t="str">
        <f t="shared" si="7"/>
        <v xml:space="preserve">      State and local</v>
      </c>
      <c r="C54" s="20"/>
      <c r="D54" s="20">
        <f t="shared" ref="D54:AA54" si="255">100*((D22/C22)^4-1)</f>
        <v>3.5084402990630092</v>
      </c>
      <c r="E54" s="20">
        <f t="shared" si="255"/>
        <v>11.634488520721952</v>
      </c>
      <c r="F54" s="20">
        <f t="shared" si="255"/>
        <v>-0.20860488337435257</v>
      </c>
      <c r="G54" s="20">
        <f t="shared" si="255"/>
        <v>1.6815186024477624</v>
      </c>
      <c r="H54" s="20">
        <f t="shared" si="255"/>
        <v>11.940698384688186</v>
      </c>
      <c r="I54" s="20">
        <f t="shared" si="255"/>
        <v>3.2750625910480169</v>
      </c>
      <c r="J54" s="20">
        <f t="shared" si="255"/>
        <v>0.9057685318123454</v>
      </c>
      <c r="K54" s="20">
        <f t="shared" si="255"/>
        <v>7.402444567253097</v>
      </c>
      <c r="L54" s="20">
        <f t="shared" si="255"/>
        <v>3.7882171968757872</v>
      </c>
      <c r="M54" s="20">
        <f t="shared" si="255"/>
        <v>-1.9337113874755452</v>
      </c>
      <c r="N54" s="20">
        <f t="shared" si="255"/>
        <v>8.7905639521305581</v>
      </c>
      <c r="O54" s="20">
        <f t="shared" si="255"/>
        <v>-3.1251276861776645</v>
      </c>
      <c r="P54" s="20">
        <f t="shared" si="255"/>
        <v>3.7214459630295682</v>
      </c>
      <c r="Q54" s="20">
        <f t="shared" si="255"/>
        <v>1.250135089186144</v>
      </c>
      <c r="R54" s="20">
        <f t="shared" si="255"/>
        <v>4.1666176896834495</v>
      </c>
      <c r="S54" s="20">
        <f t="shared" si="255"/>
        <v>-0.47141933278731507</v>
      </c>
      <c r="T54" s="20">
        <f t="shared" si="255"/>
        <v>3.7392609521699427</v>
      </c>
      <c r="U54" s="20">
        <f t="shared" si="255"/>
        <v>-3.8776517255799337</v>
      </c>
      <c r="V54" s="20">
        <f t="shared" si="255"/>
        <v>11.539906218836915</v>
      </c>
      <c r="W54" s="20">
        <f t="shared" si="255"/>
        <v>2.4156867603136734</v>
      </c>
      <c r="X54" s="20">
        <f t="shared" si="255"/>
        <v>1.565167652334698</v>
      </c>
      <c r="Y54" s="20">
        <f t="shared" si="255"/>
        <v>-2.9751095172720898</v>
      </c>
      <c r="Z54" s="20">
        <f t="shared" si="255"/>
        <v>5.4358530788495285</v>
      </c>
      <c r="AA54" s="20">
        <f t="shared" si="255"/>
        <v>6.1192915303648565</v>
      </c>
      <c r="AB54" s="20">
        <f t="shared" ref="AB54:BG54" si="256">100*((AB22/AA22)^4-1)</f>
        <v>-0.44588047857728741</v>
      </c>
      <c r="AC54" s="20">
        <f t="shared" si="256"/>
        <v>-0.71348656138600086</v>
      </c>
      <c r="AD54" s="20">
        <f t="shared" si="256"/>
        <v>1.4410936509603012</v>
      </c>
      <c r="AE54" s="20">
        <f t="shared" si="256"/>
        <v>-8.9235911902818543E-2</v>
      </c>
      <c r="AF54" s="20">
        <f t="shared" si="256"/>
        <v>9.8055130808853299</v>
      </c>
      <c r="AG54" s="20">
        <f t="shared" si="256"/>
        <v>-0.95599531399822579</v>
      </c>
      <c r="AH54" s="20">
        <f t="shared" si="256"/>
        <v>2.3816356872808253</v>
      </c>
      <c r="AI54" s="20">
        <f t="shared" si="256"/>
        <v>2.4560260037659098</v>
      </c>
      <c r="AJ54" s="20">
        <f t="shared" si="256"/>
        <v>4.1227226116010485</v>
      </c>
      <c r="AK54" s="20">
        <f t="shared" si="256"/>
        <v>1.4618697819576587</v>
      </c>
      <c r="AL54" s="20">
        <f t="shared" si="256"/>
        <v>2.1474591510843632</v>
      </c>
      <c r="AM54" s="20">
        <f t="shared" si="256"/>
        <v>8.479066826556636E-2</v>
      </c>
      <c r="AN54" s="20">
        <f t="shared" si="256"/>
        <v>5.006597678068192</v>
      </c>
      <c r="AO54" s="20">
        <f t="shared" si="256"/>
        <v>4.4248695365308954</v>
      </c>
      <c r="AP54" s="20">
        <f t="shared" si="256"/>
        <v>-0.16552862168629501</v>
      </c>
      <c r="AQ54" s="20">
        <f t="shared" si="256"/>
        <v>2.5087637954450681</v>
      </c>
      <c r="AR54" s="20">
        <f t="shared" si="256"/>
        <v>-1.6366266789216599</v>
      </c>
      <c r="AS54" s="20">
        <f t="shared" si="256"/>
        <v>1.9152157496288957</v>
      </c>
      <c r="AT54" s="20">
        <f t="shared" si="256"/>
        <v>1.655936663515889</v>
      </c>
      <c r="AU54" s="20">
        <f t="shared" si="256"/>
        <v>8.624631976903574</v>
      </c>
      <c r="AV54" s="20">
        <f t="shared" si="256"/>
        <v>4.3228245378191588</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0.2327610304866834</v>
      </c>
      <c r="BC54" s="20">
        <f t="shared" si="256"/>
        <v>1.1671892832795683</v>
      </c>
      <c r="BD54" s="20">
        <f t="shared" si="256"/>
        <v>2.8890285268709404</v>
      </c>
      <c r="BE54" s="20">
        <f t="shared" si="256"/>
        <v>-2.5824690660088634</v>
      </c>
      <c r="BF54" s="20">
        <f t="shared" si="256"/>
        <v>1.6311926974137414</v>
      </c>
      <c r="BG54" s="20">
        <f t="shared" si="256"/>
        <v>-1.3769157802916543</v>
      </c>
      <c r="BH54" s="20">
        <f t="shared" ref="BH54:CM54" si="257">100*((BH22/BG22)^4-1)</f>
        <v>0.77384046404445073</v>
      </c>
      <c r="BI54" s="20">
        <f t="shared" si="257"/>
        <v>1.1601928390961858</v>
      </c>
      <c r="BJ54" s="20">
        <f t="shared" si="257"/>
        <v>0.30751466841207886</v>
      </c>
      <c r="BK54" s="20">
        <f t="shared" si="257"/>
        <v>-1.6774313597111568</v>
      </c>
      <c r="BL54" s="20">
        <f t="shared" si="257"/>
        <v>0.85031891980484886</v>
      </c>
      <c r="BM54" s="20">
        <f t="shared" si="257"/>
        <v>0.61656850197828739</v>
      </c>
      <c r="BN54" s="20">
        <f t="shared" si="257"/>
        <v>1.5443729868701794</v>
      </c>
      <c r="BO54" s="20">
        <f t="shared" si="257"/>
        <v>1.306544317443592</v>
      </c>
      <c r="BP54" s="20">
        <f t="shared" si="257"/>
        <v>-0.53257133218603814</v>
      </c>
      <c r="BQ54" s="20">
        <f t="shared" si="257"/>
        <v>-7.6314028769164377E-2</v>
      </c>
      <c r="BR54" s="20">
        <f t="shared" si="257"/>
        <v>0.99625632305819778</v>
      </c>
      <c r="BS54" s="20">
        <f t="shared" si="257"/>
        <v>0.45775244709931329</v>
      </c>
      <c r="BT54" s="20">
        <f t="shared" si="257"/>
        <v>1.2995529591447008</v>
      </c>
      <c r="BU54" s="20">
        <f t="shared" si="257"/>
        <v>3.300750342655201</v>
      </c>
      <c r="BV54" s="20">
        <f t="shared" si="257"/>
        <v>0.75428668434838197</v>
      </c>
      <c r="BW54" s="20">
        <f t="shared" si="257"/>
        <v>2.1187308582962583</v>
      </c>
      <c r="BX54" s="20">
        <f t="shared" si="257"/>
        <v>0.37393621001362565</v>
      </c>
      <c r="BY54" s="20">
        <f t="shared" si="257"/>
        <v>8.3842249736271413</v>
      </c>
      <c r="BZ54" s="20">
        <f t="shared" si="257"/>
        <v>0.95403416185975143</v>
      </c>
      <c r="CA54" s="20">
        <f t="shared" si="257"/>
        <v>-1.8833229024847298</v>
      </c>
      <c r="CB54" s="20">
        <f t="shared" si="257"/>
        <v>0.80874507983599297</v>
      </c>
      <c r="CC54" s="20">
        <f t="shared" si="257"/>
        <v>-1.3826772847100655</v>
      </c>
      <c r="CD54" s="20">
        <f t="shared" si="257"/>
        <v>-0.73206134537117107</v>
      </c>
      <c r="CE54" s="20">
        <f t="shared" si="257"/>
        <v>0</v>
      </c>
      <c r="CF54" s="20">
        <f t="shared" si="257"/>
        <v>1.2561035747437499</v>
      </c>
      <c r="CG54" s="20">
        <f t="shared" si="257"/>
        <v>0.22012281871821582</v>
      </c>
      <c r="CH54" s="20">
        <f t="shared" si="257"/>
        <v>-3.3282164633776867</v>
      </c>
      <c r="CI54" s="20">
        <f t="shared" si="257"/>
        <v>-2.271177678805103</v>
      </c>
      <c r="CJ54" s="20">
        <f t="shared" si="257"/>
        <v>-0.66722035720153672</v>
      </c>
      <c r="CK54" s="20">
        <f t="shared" si="257"/>
        <v>-3.0175389470757263</v>
      </c>
      <c r="CL54" s="20">
        <f t="shared" si="257"/>
        <v>2.1171289038625085</v>
      </c>
      <c r="CM54" s="20">
        <f t="shared" si="257"/>
        <v>1.3500652842111105</v>
      </c>
      <c r="CN54" s="20">
        <f t="shared" ref="CN54:DS54" si="258">100*((CN22/CM22)^4-1)</f>
        <v>7.439783924663157E-2</v>
      </c>
      <c r="CO54" s="20">
        <f t="shared" si="258"/>
        <v>0.22327649700528696</v>
      </c>
      <c r="CP54" s="20">
        <f t="shared" si="258"/>
        <v>2.6267483035723016</v>
      </c>
      <c r="CQ54" s="20">
        <f t="shared" si="258"/>
        <v>1.7840110394727882</v>
      </c>
      <c r="CR54" s="20">
        <f t="shared" si="258"/>
        <v>0.81113051430004024</v>
      </c>
      <c r="CS54" s="20">
        <f t="shared" si="258"/>
        <v>0.95719520580321849</v>
      </c>
      <c r="CT54" s="20">
        <f t="shared" si="258"/>
        <v>3.936028847992179</v>
      </c>
      <c r="CU54" s="20">
        <f t="shared" si="258"/>
        <v>1.0917922713947537</v>
      </c>
      <c r="CV54" s="20">
        <f t="shared" si="258"/>
        <v>0.72489736102134827</v>
      </c>
      <c r="CW54" s="20">
        <f t="shared" si="258"/>
        <v>2.6968875055088937</v>
      </c>
      <c r="CX54" s="20">
        <f t="shared" si="258"/>
        <v>2.5326652501965086</v>
      </c>
      <c r="CY54" s="20">
        <f t="shared" si="258"/>
        <v>3.4635091307215315</v>
      </c>
      <c r="CZ54" s="20">
        <f t="shared" si="258"/>
        <v>3.2166147697339165</v>
      </c>
      <c r="DA54" s="20">
        <f t="shared" si="258"/>
        <v>3.5501624129255838</v>
      </c>
      <c r="DB54" s="20">
        <f t="shared" si="258"/>
        <v>1.4668400988464558</v>
      </c>
      <c r="DC54" s="20">
        <f t="shared" si="258"/>
        <v>1.3915254502097074</v>
      </c>
      <c r="DD54" s="20">
        <f t="shared" si="258"/>
        <v>4.2033202131553038</v>
      </c>
      <c r="DE54" s="20">
        <f t="shared" si="258"/>
        <v>2.1332582850868587</v>
      </c>
      <c r="DF54" s="20">
        <f t="shared" si="258"/>
        <v>2.8829456969336587</v>
      </c>
      <c r="DG54" s="20">
        <f t="shared" si="258"/>
        <v>0.40519954883022624</v>
      </c>
      <c r="DH54" s="20">
        <f t="shared" si="258"/>
        <v>2.5158142344751777</v>
      </c>
      <c r="DI54" s="20">
        <f t="shared" si="258"/>
        <v>0.73843774851607424</v>
      </c>
      <c r="DJ54" s="20">
        <f t="shared" si="258"/>
        <v>0.40153872894910236</v>
      </c>
      <c r="DK54" s="20">
        <f t="shared" si="258"/>
        <v>-2.7743972695596031</v>
      </c>
      <c r="DL54" s="20">
        <f t="shared" si="258"/>
        <v>-1.8028083249982729</v>
      </c>
      <c r="DM54" s="20">
        <f t="shared" si="258"/>
        <v>-2.2764384056928821</v>
      </c>
      <c r="DN54" s="20">
        <f t="shared" si="258"/>
        <v>-1.754343407066572</v>
      </c>
      <c r="DO54" s="20">
        <f t="shared" si="258"/>
        <v>-5.2817729192214173</v>
      </c>
      <c r="DP54" s="20">
        <f t="shared" si="258"/>
        <v>2.7244969787557194</v>
      </c>
      <c r="DQ54" s="20">
        <f t="shared" si="258"/>
        <v>5.8245937860244457</v>
      </c>
      <c r="DR54" s="20">
        <f t="shared" si="258"/>
        <v>-3.5415395571563146</v>
      </c>
      <c r="DS54" s="20">
        <f t="shared" si="258"/>
        <v>5.8654137633638914</v>
      </c>
      <c r="DT54" s="20">
        <f t="shared" ref="DT54:EY54" si="259">100*((DT22/DS22)^4-1)</f>
        <v>-25.000056931511438</v>
      </c>
      <c r="DU54" s="20">
        <f t="shared" si="259"/>
        <v>9.052183535504188</v>
      </c>
      <c r="DV54" s="20">
        <f t="shared" si="259"/>
        <v>-14.949953041592035</v>
      </c>
      <c r="DW54" s="20">
        <f t="shared" si="259"/>
        <v>1.3345505987475414</v>
      </c>
      <c r="DX54" s="20">
        <f t="shared" si="259"/>
        <v>7.5581837736084179</v>
      </c>
      <c r="DY54" s="20">
        <f t="shared" si="259"/>
        <v>14.520325809841705</v>
      </c>
      <c r="DZ54" s="20">
        <f t="shared" si="259"/>
        <v>-7.9850202145172577</v>
      </c>
      <c r="EA54" s="20">
        <f t="shared" si="259"/>
        <v>-13.955325391631824</v>
      </c>
      <c r="EB54" s="20">
        <f t="shared" si="259"/>
        <v>-0.44321261470231521</v>
      </c>
      <c r="EC54" s="20">
        <f t="shared" si="259"/>
        <v>26.247696000000033</v>
      </c>
      <c r="ED54" s="20">
        <f t="shared" si="259"/>
        <v>-8.8449409029501389</v>
      </c>
      <c r="EE54" s="20">
        <f t="shared" si="259"/>
        <v>-0.78437984978402264</v>
      </c>
      <c r="EF54" s="20">
        <f t="shared" si="259"/>
        <v>18.99121263494834</v>
      </c>
      <c r="EG54" s="20">
        <f t="shared" si="259"/>
        <v>-1.3651676992883166</v>
      </c>
      <c r="EH54" s="20">
        <f t="shared" si="259"/>
        <v>-10.378664298277606</v>
      </c>
      <c r="EI54" s="20">
        <f t="shared" si="259"/>
        <v>9.6724413938863876</v>
      </c>
      <c r="EJ54" s="19">
        <f t="shared" si="259"/>
        <v>7.3106931859140412</v>
      </c>
      <c r="EK54" s="19">
        <f t="shared" si="259"/>
        <v>-3.3420007696516318E-2</v>
      </c>
      <c r="EL54" s="19">
        <f t="shared" si="259"/>
        <v>-0.38568570974150118</v>
      </c>
      <c r="EM54" s="19">
        <f t="shared" si="259"/>
        <v>2.9989895402429356</v>
      </c>
      <c r="EN54" s="19">
        <f t="shared" si="259"/>
        <v>1.8684251031017007</v>
      </c>
      <c r="EO54" s="19">
        <f t="shared" si="259"/>
        <v>-0.18432130473583497</v>
      </c>
      <c r="EP54" s="19">
        <f t="shared" si="259"/>
        <v>0.73369215198997306</v>
      </c>
      <c r="EQ54" s="19">
        <f t="shared" si="259"/>
        <v>1.5440368520106329</v>
      </c>
      <c r="ER54" s="19">
        <f t="shared" si="259"/>
        <v>0.52282322286523186</v>
      </c>
      <c r="ES54" s="19">
        <f t="shared" si="259"/>
        <v>0.18739079910599088</v>
      </c>
      <c r="ET54" s="19">
        <f t="shared" si="259"/>
        <v>0.96475228316368344</v>
      </c>
      <c r="EU54" s="19">
        <f t="shared" si="259"/>
        <v>1.1087417404644695</v>
      </c>
      <c r="EV54" s="19">
        <f t="shared" si="259"/>
        <v>0.69045473045543648</v>
      </c>
      <c r="EW54" s="19">
        <f t="shared" si="259"/>
        <v>0.69725874616697325</v>
      </c>
      <c r="EX54" s="19">
        <f t="shared" si="259"/>
        <v>0.98983334449913585</v>
      </c>
      <c r="EY54" s="19">
        <f t="shared" si="259"/>
        <v>0.98021023641152727</v>
      </c>
      <c r="EZ54" s="19">
        <f t="shared" ref="EZ54:FF54" si="260">100*((EZ22/EY22)^4-1)</f>
        <v>0.82113838299417985</v>
      </c>
      <c r="FA54" s="19">
        <f t="shared" si="260"/>
        <v>0.87935701005359412</v>
      </c>
      <c r="FB54" s="19">
        <f t="shared" si="260"/>
        <v>0.92692587517826386</v>
      </c>
      <c r="FC54" s="19">
        <f t="shared" si="260"/>
        <v>0.7571520156171907</v>
      </c>
      <c r="FD54" s="19">
        <f t="shared" si="260"/>
        <v>0.86428380237217883</v>
      </c>
      <c r="FE54" s="19">
        <f t="shared" si="260"/>
        <v>0.86242037323196463</v>
      </c>
      <c r="FF54" s="19">
        <f t="shared" si="260"/>
        <v>0.72639252316368808</v>
      </c>
      <c r="FG54" s="19">
        <f t="shared" si="14"/>
        <v>0.74993254720474578</v>
      </c>
      <c r="FH54" s="19">
        <f t="shared" si="15"/>
        <v>0.50219441469812054</v>
      </c>
      <c r="FI54" s="19">
        <f t="shared" si="16"/>
        <v>1.5874940447061725</v>
      </c>
      <c r="FJ54" s="19">
        <f t="shared" si="17"/>
        <v>0.90391574992034762</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1.1331331730900507</v>
      </c>
      <c r="BS55" s="20">
        <f t="shared" si="263"/>
        <v>-0.56140212254304211</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-7.3813503430197329</v>
      </c>
      <c r="EC55" s="20">
        <f t="shared" si="265"/>
        <v>-3.1869939713065842</v>
      </c>
      <c r="ED55" s="20">
        <f t="shared" si="265"/>
        <v>1.3071722056508195</v>
      </c>
      <c r="EE55" s="20">
        <f t="shared" si="265"/>
        <v>2.6185194695207858</v>
      </c>
      <c r="EF55" s="20">
        <f t="shared" si="265"/>
        <v>4.5856679050652716</v>
      </c>
      <c r="EG55" s="20">
        <f t="shared" si="265"/>
        <v>3.2229496539143421</v>
      </c>
      <c r="EH55" s="20">
        <f t="shared" si="265"/>
        <v>1.2698253740066612</v>
      </c>
      <c r="EI55" s="20">
        <f t="shared" si="265"/>
        <v>3.1870020339953564</v>
      </c>
      <c r="EJ55" s="19">
        <f t="shared" si="265"/>
        <v>0.42812312377966677</v>
      </c>
      <c r="EK55" s="19">
        <f t="shared" si="265"/>
        <v>5.8075597913331833E-2</v>
      </c>
      <c r="EL55" s="19">
        <f t="shared" si="265"/>
        <v>7.8656840765800595E-3</v>
      </c>
      <c r="EM55" s="19">
        <f t="shared" si="265"/>
        <v>1.1236186513219337E-3</v>
      </c>
      <c r="EN55" s="19">
        <f t="shared" si="265"/>
        <v>1.8726859161155573E-4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44.822218584123206</v>
      </c>
      <c r="FJ55" s="19">
        <f t="shared" si="17"/>
        <v>-27.458293616071771</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3.277916387821489</v>
      </c>
      <c r="EF57" s="25">
        <f t="shared" si="271"/>
        <v>5.0261234935826904</v>
      </c>
      <c r="EG57" s="25">
        <f t="shared" si="271"/>
        <v>-0.27902920326606795</v>
      </c>
      <c r="EH57" s="25">
        <f t="shared" si="271"/>
        <v>5.4643777890529988</v>
      </c>
      <c r="EI57" s="25">
        <f t="shared" si="271"/>
        <v>0.37064698717068634</v>
      </c>
      <c r="EJ57" s="25">
        <f t="shared" si="271"/>
        <v>3.8376645957221012</v>
      </c>
      <c r="EK57" s="25">
        <f t="shared" si="271"/>
        <v>4.103819805853326</v>
      </c>
      <c r="EL57" s="25">
        <f t="shared" si="271"/>
        <v>3.9035584578335225</v>
      </c>
      <c r="EM57" s="25">
        <f t="shared" si="271"/>
        <v>4.7184496133087173</v>
      </c>
      <c r="EN57" s="19">
        <f t="shared" si="271"/>
        <v>3.8098805475756059</v>
      </c>
      <c r="EO57" s="19">
        <f t="shared" si="271"/>
        <v>3.3648907077514334</v>
      </c>
      <c r="EP57" s="19">
        <f t="shared" si="271"/>
        <v>3.3362762435771076</v>
      </c>
      <c r="EQ57" s="19">
        <f t="shared" si="271"/>
        <v>3.9169658431381649</v>
      </c>
      <c r="ER57" s="19">
        <f t="shared" si="271"/>
        <v>3.0544584300578492</v>
      </c>
      <c r="ES57" s="19">
        <f t="shared" si="271"/>
        <v>2.8045212481007775</v>
      </c>
      <c r="ET57" s="19">
        <f t="shared" si="271"/>
        <v>2.9926318199693158</v>
      </c>
      <c r="EU57" s="19">
        <f t="shared" si="271"/>
        <v>3.8386937942113564</v>
      </c>
      <c r="EV57" s="19">
        <f t="shared" si="271"/>
        <v>3.2763104383685127</v>
      </c>
      <c r="EW57" s="19">
        <f t="shared" si="271"/>
        <v>3.168180506689855</v>
      </c>
      <c r="EX57" s="19">
        <f t="shared" si="271"/>
        <v>3.1851209853510198</v>
      </c>
      <c r="EY57" s="19">
        <f t="shared" si="271"/>
        <v>3.816748500717515</v>
      </c>
      <c r="EZ57" s="19">
        <f t="shared" ref="EZ57:FF57" si="272">100*((EZ25/EY25)^4-1)</f>
        <v>3.4550387958290019</v>
      </c>
      <c r="FA57" s="19">
        <f t="shared" si="272"/>
        <v>3.3943505165942911</v>
      </c>
      <c r="FB57" s="19">
        <f t="shared" si="272"/>
        <v>3.4988541565067033</v>
      </c>
      <c r="FC57" s="19">
        <f t="shared" si="272"/>
        <v>3.8767903852381158</v>
      </c>
      <c r="FD57" s="19">
        <f t="shared" si="272"/>
        <v>3.5068382057660941</v>
      </c>
      <c r="FE57" s="19">
        <f t="shared" si="272"/>
        <v>3.4376349985594024</v>
      </c>
      <c r="FF57" s="19">
        <f t="shared" si="272"/>
        <v>3.4846666993032294</v>
      </c>
      <c r="FG57" s="19">
        <f t="shared" ref="FG57:FG60" si="273">100*((FG25/FF25)^4-1)</f>
        <v>3.9549540648858628</v>
      </c>
      <c r="FH57" s="19">
        <f t="shared" ref="FH57:FH60" si="274">100*((FH25/FG25)^4-1)</f>
        <v>3.4350268239975001</v>
      </c>
      <c r="FI57" s="19">
        <f t="shared" ref="FI57:FI60" si="275">100*((FI25/FH25)^4-1)</f>
        <v>3.5644624219850707</v>
      </c>
      <c r="FJ57" s="19">
        <f t="shared" ref="FJ57:FJ60" si="276">100*((FJ25/FI25)^4-1)</f>
        <v>3.4036496736989275</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7.5796479293864794</v>
      </c>
      <c r="EF58" s="19">
        <f t="shared" si="281"/>
        <v>7.6381800599230498</v>
      </c>
      <c r="EG58" s="19">
        <f t="shared" si="281"/>
        <v>2.3042601886470448</v>
      </c>
      <c r="EH58" s="19">
        <f t="shared" si="281"/>
        <v>7.3520096155831105</v>
      </c>
      <c r="EI58" s="19">
        <f t="shared" si="281"/>
        <v>3.7880426839884906</v>
      </c>
      <c r="EJ58" s="19">
        <f t="shared" si="281"/>
        <v>6.4718607710424925</v>
      </c>
      <c r="EK58" s="19">
        <f t="shared" si="281"/>
        <v>6.0684342285417303</v>
      </c>
      <c r="EL58" s="19">
        <f t="shared" si="281"/>
        <v>5.932482936002903</v>
      </c>
      <c r="EM58" s="19">
        <f t="shared" si="281"/>
        <v>6.8351503449218587</v>
      </c>
      <c r="EN58" s="19">
        <f t="shared" si="281"/>
        <v>5.9347767314224198</v>
      </c>
      <c r="EO58" s="19">
        <f t="shared" si="281"/>
        <v>5.6424581043064359</v>
      </c>
      <c r="EP58" s="19">
        <f t="shared" si="281"/>
        <v>5.7113580567846212</v>
      </c>
      <c r="EQ58" s="19">
        <f t="shared" si="281"/>
        <v>6.392558307165519</v>
      </c>
      <c r="ER58" s="19">
        <f t="shared" si="281"/>
        <v>5.432910319952744</v>
      </c>
      <c r="ES58" s="19">
        <f t="shared" si="281"/>
        <v>4.900574282286474</v>
      </c>
      <c r="ET58" s="19">
        <f t="shared" si="281"/>
        <v>4.8884292274781416</v>
      </c>
      <c r="EU58" s="19">
        <f t="shared" si="281"/>
        <v>5.9321450326386804</v>
      </c>
      <c r="EV58" s="19">
        <f t="shared" si="281"/>
        <v>5.18748010480925</v>
      </c>
      <c r="EW58" s="19">
        <f t="shared" si="281"/>
        <v>5.1711192070046819</v>
      </c>
      <c r="EX58" s="19">
        <f t="shared" si="281"/>
        <v>5.2204446544984906</v>
      </c>
      <c r="EY58" s="19">
        <f t="shared" si="281"/>
        <v>5.8978442813825804</v>
      </c>
      <c r="EZ58" s="19">
        <f t="shared" ref="EZ58:FF58" si="282">100*((EZ26/EY26)^4-1)</f>
        <v>5.5564151480845592</v>
      </c>
      <c r="FA58" s="19">
        <f t="shared" si="282"/>
        <v>5.559026966967795</v>
      </c>
      <c r="FB58" s="19">
        <f t="shared" si="282"/>
        <v>5.637844468766029</v>
      </c>
      <c r="FC58" s="19">
        <f t="shared" si="282"/>
        <v>5.9410351291401264</v>
      </c>
      <c r="FD58" s="19">
        <f t="shared" si="282"/>
        <v>5.6093601942409421</v>
      </c>
      <c r="FE58" s="19">
        <f t="shared" si="282"/>
        <v>5.5605608567258047</v>
      </c>
      <c r="FF58" s="19">
        <f t="shared" si="282"/>
        <v>5.540534871992886</v>
      </c>
      <c r="FG58" s="19">
        <f t="shared" si="273"/>
        <v>6.0066015750837254</v>
      </c>
      <c r="FH58" s="19">
        <f t="shared" si="274"/>
        <v>5.4515310577976539</v>
      </c>
      <c r="FI58" s="19">
        <f t="shared" si="275"/>
        <v>5.6235950098296961</v>
      </c>
      <c r="FJ58" s="19">
        <f t="shared" si="276"/>
        <v>5.4558038440251311</v>
      </c>
    </row>
    <row r="59" spans="2:166" x14ac:dyDescent="0.2">
      <c r="B59" t="str">
        <f>B27</f>
        <v xml:space="preserve">  Wage and salary disbursements (mil. $)</v>
      </c>
      <c r="C59" s="20"/>
      <c r="D59" s="20">
        <f t="shared" ref="D59:AA59" si="283">100*((D27/C27)^4-1)</f>
        <v>11.047441706710771</v>
      </c>
      <c r="E59" s="20">
        <f t="shared" si="283"/>
        <v>7.4654347306378765</v>
      </c>
      <c r="F59" s="20">
        <f t="shared" si="283"/>
        <v>5.9044035927132921</v>
      </c>
      <c r="G59" s="20">
        <f t="shared" si="283"/>
        <v>3.6762323821611265</v>
      </c>
      <c r="H59" s="20">
        <f t="shared" si="283"/>
        <v>5.412195254860408</v>
      </c>
      <c r="I59" s="20">
        <f t="shared" si="283"/>
        <v>8.2545024904532518</v>
      </c>
      <c r="J59" s="20">
        <f t="shared" si="283"/>
        <v>8.3259900758548167</v>
      </c>
      <c r="K59" s="20">
        <f t="shared" si="283"/>
        <v>15.467294485694904</v>
      </c>
      <c r="L59" s="20">
        <f t="shared" si="283"/>
        <v>3.808631994764422</v>
      </c>
      <c r="M59" s="20">
        <f t="shared" si="283"/>
        <v>5.3522898963878518</v>
      </c>
      <c r="N59" s="20">
        <f t="shared" si="283"/>
        <v>16.565439428556306</v>
      </c>
      <c r="O59" s="20">
        <f t="shared" si="283"/>
        <v>-10.262814039380874</v>
      </c>
      <c r="P59" s="20">
        <f t="shared" si="283"/>
        <v>3.5347399344666464</v>
      </c>
      <c r="Q59" s="20">
        <f t="shared" si="283"/>
        <v>-2.5124031666955093</v>
      </c>
      <c r="R59" s="20">
        <f t="shared" si="283"/>
        <v>-4.843915421065681</v>
      </c>
      <c r="S59" s="20">
        <f t="shared" si="283"/>
        <v>9.7733460824176213</v>
      </c>
      <c r="T59" s="20">
        <f t="shared" si="283"/>
        <v>8.3408756082878899</v>
      </c>
      <c r="U59" s="20">
        <f t="shared" si="283"/>
        <v>0.56990624951482882</v>
      </c>
      <c r="V59" s="20">
        <f t="shared" si="283"/>
        <v>11.454570084709935</v>
      </c>
      <c r="W59" s="20">
        <f t="shared" si="283"/>
        <v>8.0768149919465682</v>
      </c>
      <c r="X59" s="20">
        <f t="shared" si="283"/>
        <v>3.9780830510285581</v>
      </c>
      <c r="Y59" s="20">
        <f t="shared" si="283"/>
        <v>6.4236159645909785</v>
      </c>
      <c r="Z59" s="20">
        <f t="shared" si="283"/>
        <v>-0.23260211744197123</v>
      </c>
      <c r="AA59" s="20">
        <f t="shared" si="283"/>
        <v>21.430988207577094</v>
      </c>
      <c r="AB59" s="20">
        <f t="shared" ref="AB59:BG59" si="284">100*((AB27/AA27)^4-1)</f>
        <v>9.6997068535830557</v>
      </c>
      <c r="AC59" s="20">
        <f t="shared" si="284"/>
        <v>13.07992261490012</v>
      </c>
      <c r="AD59" s="20">
        <f t="shared" si="284"/>
        <v>11.38433658870197</v>
      </c>
      <c r="AE59" s="20">
        <f t="shared" si="284"/>
        <v>22.920899147280704</v>
      </c>
      <c r="AF59" s="20">
        <f t="shared" si="284"/>
        <v>13.783944895997324</v>
      </c>
      <c r="AG59" s="20">
        <f t="shared" si="284"/>
        <v>6.3900161849424597</v>
      </c>
      <c r="AH59" s="20">
        <f t="shared" si="284"/>
        <v>13.195448305428293</v>
      </c>
      <c r="AI59" s="20">
        <f t="shared" si="284"/>
        <v>26.059068358643934</v>
      </c>
      <c r="AJ59" s="20">
        <f t="shared" si="284"/>
        <v>10.980849949445037</v>
      </c>
      <c r="AK59" s="20">
        <f t="shared" si="284"/>
        <v>12.614409848404783</v>
      </c>
      <c r="AL59" s="20">
        <f t="shared" si="284"/>
        <v>9.0590612603980603</v>
      </c>
      <c r="AM59" s="20">
        <f t="shared" si="284"/>
        <v>23.696844222125012</v>
      </c>
      <c r="AN59" s="20">
        <f t="shared" si="284"/>
        <v>-2.0735059814967149</v>
      </c>
      <c r="AO59" s="20">
        <f t="shared" si="284"/>
        <v>19.602883428065176</v>
      </c>
      <c r="AP59" s="20">
        <f t="shared" si="284"/>
        <v>21.613559509013957</v>
      </c>
      <c r="AQ59" s="20">
        <f t="shared" si="284"/>
        <v>11.556096796327431</v>
      </c>
      <c r="AR59" s="20">
        <f t="shared" si="284"/>
        <v>-13.668408003844467</v>
      </c>
      <c r="AS59" s="20">
        <f t="shared" si="284"/>
        <v>-5.117516261909671</v>
      </c>
      <c r="AT59" s="20">
        <f t="shared" si="284"/>
        <v>2.8080584686934307</v>
      </c>
      <c r="AU59" s="20">
        <f t="shared" si="284"/>
        <v>2.3162026636377897</v>
      </c>
      <c r="AV59" s="20">
        <f t="shared" si="284"/>
        <v>6.4434670133387995</v>
      </c>
      <c r="AW59" s="20">
        <f t="shared" si="284"/>
        <v>-15.480016946266472</v>
      </c>
      <c r="AX59" s="20">
        <f t="shared" si="284"/>
        <v>-0.59766136871883813</v>
      </c>
      <c r="AY59" s="20">
        <f t="shared" si="284"/>
        <v>0.92367268671829095</v>
      </c>
      <c r="AZ59" s="20">
        <f t="shared" si="284"/>
        <v>-1.0063175083227738</v>
      </c>
      <c r="BA59" s="20">
        <f t="shared" si="284"/>
        <v>0.91711918117260982</v>
      </c>
      <c r="BB59" s="20">
        <f t="shared" si="284"/>
        <v>-0.43358750228393861</v>
      </c>
      <c r="BC59" s="20">
        <f t="shared" si="284"/>
        <v>-3.5283474736819698</v>
      </c>
      <c r="BD59" s="20">
        <f t="shared" si="284"/>
        <v>6.6253084909930315</v>
      </c>
      <c r="BE59" s="20">
        <f t="shared" si="284"/>
        <v>6.6488201263023239</v>
      </c>
      <c r="BF59" s="20">
        <f t="shared" si="284"/>
        <v>-4.1068961898766299</v>
      </c>
      <c r="BG59" s="20">
        <f t="shared" si="284"/>
        <v>-0.603657109059208</v>
      </c>
      <c r="BH59" s="20">
        <f t="shared" ref="BH59:CM59" si="285">100*((BH27/BG27)^4-1)</f>
        <v>11.783244064870569</v>
      </c>
      <c r="BI59" s="20">
        <f t="shared" si="285"/>
        <v>1.4643554167594219</v>
      </c>
      <c r="BJ59" s="20">
        <f t="shared" si="285"/>
        <v>5.7318064369624722</v>
      </c>
      <c r="BK59" s="20">
        <f t="shared" si="285"/>
        <v>3.087293285056214</v>
      </c>
      <c r="BL59" s="20">
        <f t="shared" si="285"/>
        <v>4.7814919759628927</v>
      </c>
      <c r="BM59" s="20">
        <f t="shared" si="285"/>
        <v>5.8916099611618478</v>
      </c>
      <c r="BN59" s="20">
        <f t="shared" si="285"/>
        <v>13.158805672070661</v>
      </c>
      <c r="BO59" s="20">
        <f t="shared" si="285"/>
        <v>14.20801146722277</v>
      </c>
      <c r="BP59" s="20">
        <f t="shared" si="285"/>
        <v>5.9332519503730863</v>
      </c>
      <c r="BQ59" s="20">
        <f t="shared" si="285"/>
        <v>6.6289144450524917</v>
      </c>
      <c r="BR59" s="20">
        <f t="shared" si="285"/>
        <v>11.63019379666077</v>
      </c>
      <c r="BS59" s="20">
        <f t="shared" si="285"/>
        <v>9.7713595500187758</v>
      </c>
      <c r="BT59" s="20">
        <f t="shared" si="285"/>
        <v>8.4886079050352734</v>
      </c>
      <c r="BU59" s="20">
        <f t="shared" si="285"/>
        <v>6.8885931098489284</v>
      </c>
      <c r="BV59" s="20">
        <f t="shared" si="285"/>
        <v>6.2467353780313983</v>
      </c>
      <c r="BW59" s="20">
        <f t="shared" si="285"/>
        <v>1.0319981507356468</v>
      </c>
      <c r="BX59" s="20">
        <f t="shared" si="285"/>
        <v>-0.35496402322351406</v>
      </c>
      <c r="BY59" s="20">
        <f t="shared" si="285"/>
        <v>4.0846149465955772</v>
      </c>
      <c r="BZ59" s="20">
        <f t="shared" si="285"/>
        <v>-6.9463386621548491</v>
      </c>
      <c r="CA59" s="20">
        <f t="shared" si="285"/>
        <v>-10.648157930811053</v>
      </c>
      <c r="CB59" s="20">
        <f t="shared" si="285"/>
        <v>2.0298406256464618</v>
      </c>
      <c r="CC59" s="20">
        <f t="shared" si="285"/>
        <v>-4.4043486902824007</v>
      </c>
      <c r="CD59" s="20">
        <f t="shared" si="285"/>
        <v>1.4233118551488122</v>
      </c>
      <c r="CE59" s="20">
        <f t="shared" si="285"/>
        <v>-3.8860076094735185</v>
      </c>
      <c r="CF59" s="20">
        <f t="shared" si="285"/>
        <v>8.0438829000448528</v>
      </c>
      <c r="CG59" s="20">
        <f t="shared" si="285"/>
        <v>5.5851688337392069</v>
      </c>
      <c r="CH59" s="20">
        <f t="shared" si="285"/>
        <v>5.4362662810532925</v>
      </c>
      <c r="CI59" s="20">
        <f t="shared" si="285"/>
        <v>8.1643884576399373</v>
      </c>
      <c r="CJ59" s="20">
        <f t="shared" si="285"/>
        <v>4.9008026915437153</v>
      </c>
      <c r="CK59" s="20">
        <f t="shared" si="285"/>
        <v>7.8443220075912201</v>
      </c>
      <c r="CL59" s="20">
        <f t="shared" si="285"/>
        <v>5.495755832373006</v>
      </c>
      <c r="CM59" s="20">
        <f t="shared" si="285"/>
        <v>13.133505963390292</v>
      </c>
      <c r="CN59" s="20">
        <f t="shared" ref="CN59:DS59" si="286">100*((CN27/CM27)^4-1)</f>
        <v>5.0724876221015514</v>
      </c>
      <c r="CO59" s="20">
        <f t="shared" si="286"/>
        <v>5.425949963048704</v>
      </c>
      <c r="CP59" s="20">
        <f t="shared" si="286"/>
        <v>6.4359741442001406</v>
      </c>
      <c r="CQ59" s="20">
        <f t="shared" si="286"/>
        <v>4.167109743236308</v>
      </c>
      <c r="CR59" s="20">
        <f t="shared" si="286"/>
        <v>3.8745260292584405</v>
      </c>
      <c r="CS59" s="20">
        <f t="shared" si="286"/>
        <v>4.4607468172006115</v>
      </c>
      <c r="CT59" s="20">
        <f t="shared" si="286"/>
        <v>3.0760604060930286</v>
      </c>
      <c r="CU59" s="20">
        <f t="shared" si="286"/>
        <v>15.78712966095901</v>
      </c>
      <c r="CV59" s="20">
        <f t="shared" si="286"/>
        <v>4.0260712129325693</v>
      </c>
      <c r="CW59" s="20">
        <f t="shared" si="286"/>
        <v>11.764375492056312</v>
      </c>
      <c r="CX59" s="20">
        <f t="shared" si="286"/>
        <v>8.75370087186813</v>
      </c>
      <c r="CY59" s="20">
        <f t="shared" si="286"/>
        <v>1.4882733010537219</v>
      </c>
      <c r="CZ59" s="20">
        <f t="shared" si="286"/>
        <v>7.8079136263032645</v>
      </c>
      <c r="DA59" s="20">
        <f t="shared" si="286"/>
        <v>5.7667668908774949</v>
      </c>
      <c r="DB59" s="20">
        <f t="shared" si="286"/>
        <v>0.44642818639049064</v>
      </c>
      <c r="DC59" s="20">
        <f t="shared" si="286"/>
        <v>13.054448554280086</v>
      </c>
      <c r="DD59" s="20">
        <f t="shared" si="286"/>
        <v>5.4967087753547528</v>
      </c>
      <c r="DE59" s="20">
        <f t="shared" si="286"/>
        <v>6.5760210963997867</v>
      </c>
      <c r="DF59" s="20">
        <f t="shared" si="286"/>
        <v>13.490255586735756</v>
      </c>
      <c r="DG59" s="20">
        <f t="shared" si="286"/>
        <v>5.9799086981594085</v>
      </c>
      <c r="DH59" s="20">
        <f t="shared" si="286"/>
        <v>7.410237834432376</v>
      </c>
      <c r="DI59" s="20">
        <f t="shared" si="286"/>
        <v>8.361632076974356</v>
      </c>
      <c r="DJ59" s="20">
        <f t="shared" si="286"/>
        <v>10.329494278571483</v>
      </c>
      <c r="DK59" s="20">
        <f t="shared" si="286"/>
        <v>15.738436254745004</v>
      </c>
      <c r="DL59" s="20">
        <f t="shared" si="286"/>
        <v>5.3908173503947721</v>
      </c>
      <c r="DM59" s="20">
        <f t="shared" si="286"/>
        <v>12.390185011281041</v>
      </c>
      <c r="DN59" s="20">
        <f t="shared" si="286"/>
        <v>5.9449590734640845</v>
      </c>
      <c r="DO59" s="20">
        <f t="shared" si="286"/>
        <v>13.633423840367165</v>
      </c>
      <c r="DP59" s="20">
        <f t="shared" si="286"/>
        <v>2.4554419770455915</v>
      </c>
      <c r="DQ59" s="20">
        <f t="shared" si="286"/>
        <v>4.1057541607123493</v>
      </c>
      <c r="DR59" s="20">
        <f t="shared" si="286"/>
        <v>9.0138943933675506</v>
      </c>
      <c r="DS59" s="20">
        <f t="shared" si="286"/>
        <v>11.123178877616668</v>
      </c>
      <c r="DT59" s="20">
        <f t="shared" ref="DT59:EY59" si="287">100*((DT27/DS27)^4-1)</f>
        <v>-16.514890283984485</v>
      </c>
      <c r="DU59" s="20">
        <f t="shared" si="287"/>
        <v>24.720627112592375</v>
      </c>
      <c r="DV59" s="20">
        <f t="shared" si="287"/>
        <v>14.246065655382068</v>
      </c>
      <c r="DW59" s="20">
        <f t="shared" si="287"/>
        <v>5.1976909784874126</v>
      </c>
      <c r="DX59" s="20">
        <f t="shared" si="287"/>
        <v>15.794907212550191</v>
      </c>
      <c r="DY59" s="20">
        <f t="shared" si="287"/>
        <v>11.273157436119231</v>
      </c>
      <c r="DZ59" s="20">
        <f t="shared" si="287"/>
        <v>15.665077414636098</v>
      </c>
      <c r="EA59" s="20">
        <f t="shared" si="287"/>
        <v>-1.7537928126631352</v>
      </c>
      <c r="EB59" s="20">
        <f t="shared" si="287"/>
        <v>5.0055102193376166</v>
      </c>
      <c r="EC59" s="20">
        <f t="shared" si="287"/>
        <v>10.829190073213258</v>
      </c>
      <c r="ED59" s="20">
        <f t="shared" si="287"/>
        <v>1.3142306733693987</v>
      </c>
      <c r="EE59" s="19">
        <f t="shared" si="287"/>
        <v>8.0840813121145327</v>
      </c>
      <c r="EF59" s="19">
        <f t="shared" si="287"/>
        <v>10.154222648515553</v>
      </c>
      <c r="EG59" s="19">
        <f t="shared" si="287"/>
        <v>2.7305509991143895</v>
      </c>
      <c r="EH59" s="19">
        <f t="shared" si="287"/>
        <v>8.9950604304149593</v>
      </c>
      <c r="EI59" s="19">
        <f t="shared" si="287"/>
        <v>0.46917728349715748</v>
      </c>
      <c r="EJ59" s="19">
        <f t="shared" si="287"/>
        <v>6.7879064238467235</v>
      </c>
      <c r="EK59" s="19">
        <f t="shared" si="287"/>
        <v>5.5995459748655163</v>
      </c>
      <c r="EL59" s="19">
        <f t="shared" si="287"/>
        <v>5.0554583451312363</v>
      </c>
      <c r="EM59" s="19">
        <f t="shared" si="287"/>
        <v>5.4821247711298593</v>
      </c>
      <c r="EN59" s="19">
        <f t="shared" si="287"/>
        <v>4.983067023387755</v>
      </c>
      <c r="EO59" s="19">
        <f t="shared" si="287"/>
        <v>4.5901532070383055</v>
      </c>
      <c r="EP59" s="19">
        <f t="shared" si="287"/>
        <v>4.8704326520715879</v>
      </c>
      <c r="EQ59" s="19">
        <f t="shared" si="287"/>
        <v>5.3100823569938616</v>
      </c>
      <c r="ER59" s="19">
        <f t="shared" si="287"/>
        <v>4.7104541419503931</v>
      </c>
      <c r="ES59" s="19">
        <f t="shared" si="287"/>
        <v>4.1504716933751462</v>
      </c>
      <c r="ET59" s="19">
        <f t="shared" si="287"/>
        <v>4.2271971266282016</v>
      </c>
      <c r="EU59" s="19">
        <f t="shared" si="287"/>
        <v>4.7695923581650312</v>
      </c>
      <c r="EV59" s="19">
        <f t="shared" si="287"/>
        <v>4.6667540338808378</v>
      </c>
      <c r="EW59" s="19">
        <f t="shared" si="287"/>
        <v>4.6737649073140153</v>
      </c>
      <c r="EX59" s="19">
        <f t="shared" si="287"/>
        <v>4.836138345012575</v>
      </c>
      <c r="EY59" s="19">
        <f t="shared" si="287"/>
        <v>5.2425036911843748</v>
      </c>
      <c r="EZ59" s="19">
        <f t="shared" ref="EZ59:FF59" si="288">100*((EZ27/EY27)^4-1)</f>
        <v>5.3215372039322917</v>
      </c>
      <c r="FA59" s="19">
        <f t="shared" si="288"/>
        <v>5.4073980946407918</v>
      </c>
      <c r="FB59" s="19">
        <f t="shared" si="288"/>
        <v>5.4837036061074151</v>
      </c>
      <c r="FC59" s="19">
        <f t="shared" si="288"/>
        <v>5.3839215583781463</v>
      </c>
      <c r="FD59" s="19">
        <f t="shared" si="288"/>
        <v>5.5227793999325314</v>
      </c>
      <c r="FE59" s="19">
        <f t="shared" si="288"/>
        <v>5.4991564102400803</v>
      </c>
      <c r="FF59" s="19">
        <f t="shared" si="288"/>
        <v>5.4574997483961996</v>
      </c>
      <c r="FG59" s="19">
        <f t="shared" si="273"/>
        <v>5.5004901587657029</v>
      </c>
      <c r="FH59" s="19">
        <f t="shared" si="274"/>
        <v>5.3803196439440981</v>
      </c>
      <c r="FI59" s="19">
        <f t="shared" si="275"/>
        <v>5.7227209234071541</v>
      </c>
      <c r="FJ59" s="19">
        <f t="shared" si="276"/>
        <v>5.4293611363684713</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13.416628998294765</v>
      </c>
      <c r="AQ60" s="20">
        <f t="shared" si="290"/>
        <v>8.6266481951354113</v>
      </c>
      <c r="AR60" s="20">
        <f t="shared" si="290"/>
        <v>-4.9020395093940845</v>
      </c>
      <c r="AS60" s="20">
        <f t="shared" si="290"/>
        <v>-1.7885434927177535</v>
      </c>
      <c r="AT60" s="20">
        <f t="shared" si="290"/>
        <v>2.4959887861844443</v>
      </c>
      <c r="AU60" s="20">
        <f t="shared" si="290"/>
        <v>3.4870155435954286</v>
      </c>
      <c r="AV60" s="20">
        <f t="shared" si="290"/>
        <v>5.060764549526775</v>
      </c>
      <c r="AW60" s="20">
        <f t="shared" si="290"/>
        <v>-9.6176467227712443</v>
      </c>
      <c r="AX60" s="20">
        <f t="shared" si="290"/>
        <v>-0.72236619903708332</v>
      </c>
      <c r="AY60" s="20">
        <f t="shared" si="290"/>
        <v>1.816489552713163</v>
      </c>
      <c r="AZ60" s="20">
        <f t="shared" si="290"/>
        <v>9.034268722887262E-2</v>
      </c>
      <c r="BA60" s="20">
        <f t="shared" si="290"/>
        <v>0.95119594536849927</v>
      </c>
      <c r="BB60" s="20">
        <f t="shared" si="290"/>
        <v>1.5834589941007504</v>
      </c>
      <c r="BC60" s="20">
        <f t="shared" si="290"/>
        <v>-0.3704032490461584</v>
      </c>
      <c r="BD60" s="20">
        <f t="shared" si="290"/>
        <v>5.2321999474661984</v>
      </c>
      <c r="BE60" s="20">
        <f t="shared" si="290"/>
        <v>4.8598521787493354</v>
      </c>
      <c r="BF60" s="20">
        <f t="shared" si="290"/>
        <v>-1.3877871540207476</v>
      </c>
      <c r="BG60" s="20">
        <f t="shared" si="290"/>
        <v>4.654729749022124</v>
      </c>
      <c r="BH60" s="20">
        <f t="shared" ref="BH60:CM60" si="291">100*((BH28/BG28)^4-1)</f>
        <v>11.929132854285607</v>
      </c>
      <c r="BI60" s="20">
        <f t="shared" si="291"/>
        <v>4.0701303453488213</v>
      </c>
      <c r="BJ60" s="20">
        <f t="shared" si="291"/>
        <v>60.420565695220382</v>
      </c>
      <c r="BK60" s="20">
        <f t="shared" si="291"/>
        <v>-30.801620390364349</v>
      </c>
      <c r="BL60" s="20">
        <f t="shared" si="291"/>
        <v>0.58323191845888189</v>
      </c>
      <c r="BM60" s="20">
        <f t="shared" si="291"/>
        <v>-0.48517904310459992</v>
      </c>
      <c r="BN60" s="20">
        <f t="shared" si="291"/>
        <v>5.8686513052529587</v>
      </c>
      <c r="BO60" s="20">
        <f t="shared" si="291"/>
        <v>16.332869407176975</v>
      </c>
      <c r="BP60" s="20">
        <f t="shared" si="291"/>
        <v>10.075157070735719</v>
      </c>
      <c r="BQ60" s="20">
        <f t="shared" si="291"/>
        <v>7.5536427106297266</v>
      </c>
      <c r="BR60" s="20">
        <f t="shared" si="291"/>
        <v>10.95036656763655</v>
      </c>
      <c r="BS60" s="20">
        <f t="shared" si="291"/>
        <v>7.3351562679473403</v>
      </c>
      <c r="BT60" s="20">
        <f t="shared" si="291"/>
        <v>7.6147908477508297</v>
      </c>
      <c r="BU60" s="20">
        <f t="shared" si="291"/>
        <v>2.2617295353013933</v>
      </c>
      <c r="BV60" s="20">
        <f t="shared" si="291"/>
        <v>2.9450383519053158</v>
      </c>
      <c r="BW60" s="20">
        <f t="shared" si="291"/>
        <v>2.0872637514567804</v>
      </c>
      <c r="BX60" s="20">
        <f t="shared" si="291"/>
        <v>10.856620318678821</v>
      </c>
      <c r="BY60" s="20">
        <f t="shared" si="291"/>
        <v>-4.8270154331198629</v>
      </c>
      <c r="BZ60" s="20">
        <f t="shared" si="291"/>
        <v>-8.7132593335386481</v>
      </c>
      <c r="CA60" s="20">
        <f t="shared" si="291"/>
        <v>-15.624306943874466</v>
      </c>
      <c r="CB60" s="20">
        <f t="shared" si="291"/>
        <v>-4.1696335923965266</v>
      </c>
      <c r="CC60" s="20">
        <f t="shared" si="291"/>
        <v>-8.3646572106372723</v>
      </c>
      <c r="CD60" s="20">
        <f t="shared" si="291"/>
        <v>-1.8500360177065245</v>
      </c>
      <c r="CE60" s="20">
        <f t="shared" si="291"/>
        <v>3.3504357972733656</v>
      </c>
      <c r="CF60" s="20">
        <f t="shared" si="291"/>
        <v>7.094239736412189</v>
      </c>
      <c r="CG60" s="20">
        <f t="shared" si="291"/>
        <v>4.6166929222263953</v>
      </c>
      <c r="CH60" s="20">
        <f t="shared" si="291"/>
        <v>4.7803770302825122</v>
      </c>
      <c r="CI60" s="20">
        <f t="shared" si="291"/>
        <v>12.647034792270828</v>
      </c>
      <c r="CJ60" s="20">
        <f t="shared" si="291"/>
        <v>3.0078821329063921</v>
      </c>
      <c r="CK60" s="20">
        <f t="shared" si="291"/>
        <v>5.0911909945669631</v>
      </c>
      <c r="CL60" s="20">
        <f t="shared" si="291"/>
        <v>6.9883272750609571</v>
      </c>
      <c r="CM60" s="20">
        <f t="shared" si="291"/>
        <v>17.469910305038859</v>
      </c>
      <c r="CN60" s="20">
        <f t="shared" ref="CN60:DS60" si="292">100*((CN28/CM28)^4-1)</f>
        <v>10.069901898150601</v>
      </c>
      <c r="CO60" s="20">
        <f t="shared" si="292"/>
        <v>3.2076300948816083</v>
      </c>
      <c r="CP60" s="20">
        <f t="shared" si="292"/>
        <v>19.312003139532607</v>
      </c>
      <c r="CQ60" s="20">
        <f t="shared" si="292"/>
        <v>-13.131814710864553</v>
      </c>
      <c r="CR60" s="20">
        <f t="shared" si="292"/>
        <v>0.86334411891191287</v>
      </c>
      <c r="CS60" s="20">
        <f t="shared" si="292"/>
        <v>2.4925444334379598</v>
      </c>
      <c r="CT60" s="20">
        <f t="shared" si="292"/>
        <v>-1.2108459907960833</v>
      </c>
      <c r="CU60" s="20">
        <f t="shared" si="292"/>
        <v>13.914849635985128</v>
      </c>
      <c r="CV60" s="20">
        <f t="shared" si="292"/>
        <v>10.519006438456291</v>
      </c>
      <c r="CW60" s="20">
        <f t="shared" si="292"/>
        <v>10.636706532594808</v>
      </c>
      <c r="CX60" s="20">
        <f t="shared" si="292"/>
        <v>8.8022051038677329</v>
      </c>
      <c r="CY60" s="20">
        <f t="shared" si="292"/>
        <v>1.9261880236841167</v>
      </c>
      <c r="CZ60" s="20">
        <f t="shared" si="292"/>
        <v>1.2550365479054637</v>
      </c>
      <c r="DA60" s="20">
        <f t="shared" si="292"/>
        <v>0.52018873706958235</v>
      </c>
      <c r="DB60" s="20">
        <f t="shared" si="292"/>
        <v>-1.2202134060680381</v>
      </c>
      <c r="DC60" s="20">
        <f t="shared" si="292"/>
        <v>9.316423900043258</v>
      </c>
      <c r="DD60" s="20">
        <f t="shared" si="292"/>
        <v>4.2794843803084737</v>
      </c>
      <c r="DE60" s="20">
        <f t="shared" si="292"/>
        <v>5.7560416572355333</v>
      </c>
      <c r="DF60" s="20">
        <f t="shared" si="292"/>
        <v>9.5763422416306643</v>
      </c>
      <c r="DG60" s="20">
        <f t="shared" si="292"/>
        <v>5.3133498228450149</v>
      </c>
      <c r="DH60" s="20">
        <f t="shared" si="292"/>
        <v>4.6497004626494975</v>
      </c>
      <c r="DI60" s="20">
        <f t="shared" si="292"/>
        <v>4.6592867072916544</v>
      </c>
      <c r="DJ60" s="20">
        <f t="shared" si="292"/>
        <v>5.9835958441406323</v>
      </c>
      <c r="DK60" s="20">
        <f t="shared" si="292"/>
        <v>7.6834906932466751</v>
      </c>
      <c r="DL60" s="20">
        <f t="shared" si="292"/>
        <v>3.2537774198124092</v>
      </c>
      <c r="DM60" s="20">
        <f t="shared" si="292"/>
        <v>7.3893920455713191</v>
      </c>
      <c r="DN60" s="20">
        <f t="shared" si="292"/>
        <v>5.2804407802074405</v>
      </c>
      <c r="DO60" s="20">
        <f t="shared" si="292"/>
        <v>10.165848897304009</v>
      </c>
      <c r="DP60" s="20">
        <f t="shared" si="292"/>
        <v>2.6671037804237852</v>
      </c>
      <c r="DQ60" s="20">
        <f t="shared" si="292"/>
        <v>2.0007566749778771</v>
      </c>
      <c r="DR60" s="20">
        <f t="shared" si="292"/>
        <v>4.1337170407632851</v>
      </c>
      <c r="DS60" s="20">
        <f t="shared" si="292"/>
        <v>3.6310345531330723</v>
      </c>
      <c r="DT60" s="20">
        <f t="shared" ref="DT60:EY60" si="293">100*((DT28/DS28)^4-1)</f>
        <v>30.229882960376209</v>
      </c>
      <c r="DU60" s="20">
        <f t="shared" si="293"/>
        <v>-7.7110724631835881</v>
      </c>
      <c r="DV60" s="20">
        <f t="shared" si="293"/>
        <v>-2.2097739488447843</v>
      </c>
      <c r="DW60" s="20">
        <f t="shared" si="293"/>
        <v>54.495999949088734</v>
      </c>
      <c r="DX60" s="20">
        <f t="shared" si="293"/>
        <v>-11.906907273947287</v>
      </c>
      <c r="DY60" s="20">
        <f t="shared" si="293"/>
        <v>-2.6175771988978802E-2</v>
      </c>
      <c r="DZ60" s="20">
        <f t="shared" si="293"/>
        <v>4.2864956200898252</v>
      </c>
      <c r="EA60" s="20">
        <f t="shared" si="293"/>
        <v>-0.2016200987389305</v>
      </c>
      <c r="EB60" s="20">
        <f t="shared" si="293"/>
        <v>3.0417164997496915</v>
      </c>
      <c r="EC60" s="20">
        <f t="shared" si="293"/>
        <v>5.8573751576848077</v>
      </c>
      <c r="ED60" s="20">
        <f t="shared" si="293"/>
        <v>4.5312490850446752</v>
      </c>
      <c r="EE60" s="19">
        <f t="shared" si="293"/>
        <v>6.2231888922352763</v>
      </c>
      <c r="EF60" s="19">
        <f t="shared" si="293"/>
        <v>6.3371191215592759</v>
      </c>
      <c r="EG60" s="19">
        <f t="shared" si="293"/>
        <v>1.1107886177984527</v>
      </c>
      <c r="EH60" s="19">
        <f t="shared" si="293"/>
        <v>6.1307812233297065</v>
      </c>
      <c r="EI60" s="19">
        <f t="shared" si="293"/>
        <v>2.6186733773796878</v>
      </c>
      <c r="EJ60" s="19">
        <f t="shared" si="293"/>
        <v>5.2631524104184146</v>
      </c>
      <c r="EK60" s="19">
        <f t="shared" si="293"/>
        <v>4.8479306398042654</v>
      </c>
      <c r="EL60" s="19">
        <f t="shared" si="293"/>
        <v>4.6952229982793581</v>
      </c>
      <c r="EM60" s="19">
        <f t="shared" si="293"/>
        <v>6.9306586856548336</v>
      </c>
      <c r="EN60" s="19">
        <f t="shared" si="293"/>
        <v>4.9787966888226176</v>
      </c>
      <c r="EO60" s="19">
        <f t="shared" si="293"/>
        <v>4.644401225010264</v>
      </c>
      <c r="EP60" s="19">
        <f t="shared" si="293"/>
        <v>4.6953046292680822</v>
      </c>
      <c r="EQ60" s="19">
        <f t="shared" si="293"/>
        <v>5.3848553700476032</v>
      </c>
      <c r="ER60" s="19">
        <f t="shared" si="293"/>
        <v>4.3906100506089674</v>
      </c>
      <c r="ES60" s="19">
        <f t="shared" si="293"/>
        <v>3.8368333832210055</v>
      </c>
      <c r="ET60" s="19">
        <f t="shared" si="293"/>
        <v>3.7966271215311931</v>
      </c>
      <c r="EU60" s="19">
        <f t="shared" si="293"/>
        <v>4.7838598065911953</v>
      </c>
      <c r="EV60" s="19">
        <f t="shared" si="293"/>
        <v>4.0542931552486339</v>
      </c>
      <c r="EW60" s="19">
        <f t="shared" si="293"/>
        <v>4.0361696186342888</v>
      </c>
      <c r="EX60" s="19">
        <f t="shared" si="293"/>
        <v>4.0901145717920029</v>
      </c>
      <c r="EY60" s="19">
        <f t="shared" si="293"/>
        <v>4.7894767440760377</v>
      </c>
      <c r="EZ60" s="19">
        <f t="shared" ref="EZ60:FF60" si="294">100*((EZ28/EY28)^4-1)</f>
        <v>4.4514686029777373</v>
      </c>
      <c r="FA60" s="19">
        <f t="shared" si="294"/>
        <v>4.467197063257311</v>
      </c>
      <c r="FB60" s="19">
        <f t="shared" si="294"/>
        <v>4.5572939712809735</v>
      </c>
      <c r="FC60" s="19">
        <f t="shared" si="294"/>
        <v>4.8498943525430827</v>
      </c>
      <c r="FD60" s="19">
        <f t="shared" si="294"/>
        <v>4.5346824876505654</v>
      </c>
      <c r="FE60" s="19">
        <f t="shared" si="294"/>
        <v>4.4859921704493821</v>
      </c>
      <c r="FF60" s="19">
        <f t="shared" si="294"/>
        <v>4.4630783637810367</v>
      </c>
      <c r="FG60" s="19">
        <f t="shared" si="273"/>
        <v>4.936533887263006</v>
      </c>
      <c r="FH60" s="19">
        <f t="shared" si="274"/>
        <v>4.3828106391839983</v>
      </c>
      <c r="FI60" s="19">
        <f t="shared" si="275"/>
        <v>4.5603409579151766</v>
      </c>
      <c r="FJ60" s="19">
        <f t="shared" si="276"/>
        <v>4.4054534199797324</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20">
        <f t="shared" si="299"/>
        <v>1.2108631074033926</v>
      </c>
      <c r="EI62" s="20">
        <f t="shared" si="299"/>
        <v>4.4739031608892921</v>
      </c>
      <c r="EJ62" s="19">
        <f t="shared" si="299"/>
        <v>5.7372902541500626</v>
      </c>
      <c r="EK62" s="19">
        <f t="shared" si="299"/>
        <v>3.0459862712002739</v>
      </c>
      <c r="EL62" s="19">
        <f t="shared" si="299"/>
        <v>0.6243328635863632</v>
      </c>
      <c r="EM62" s="19">
        <f t="shared" si="299"/>
        <v>2.7808470530673812</v>
      </c>
      <c r="EN62" s="19">
        <f t="shared" si="299"/>
        <v>4.5635213738191238</v>
      </c>
      <c r="EO62" s="19">
        <f t="shared" si="299"/>
        <v>2.7395614641066324</v>
      </c>
      <c r="EP62" s="19">
        <f t="shared" si="299"/>
        <v>0.94431592414943033</v>
      </c>
      <c r="EQ62" s="19">
        <f t="shared" si="299"/>
        <v>3.2999348954093399</v>
      </c>
      <c r="ER62" s="19">
        <f t="shared" si="299"/>
        <v>4.9962926078053416</v>
      </c>
      <c r="ES62" s="19">
        <f t="shared" si="299"/>
        <v>2.6419609797239341</v>
      </c>
      <c r="ET62" s="19">
        <f t="shared" si="299"/>
        <v>0.37909033078935561</v>
      </c>
      <c r="EU62" s="19">
        <f t="shared" si="299"/>
        <v>2.8600650826549279</v>
      </c>
      <c r="EV62" s="19">
        <f t="shared" si="299"/>
        <v>4.2233420582965309</v>
      </c>
      <c r="EW62" s="19">
        <f t="shared" si="299"/>
        <v>2.4079667126842175</v>
      </c>
      <c r="EX62" s="19">
        <f t="shared" si="299"/>
        <v>0.36873675168280773</v>
      </c>
      <c r="EY62" s="19">
        <f t="shared" si="299"/>
        <v>2.6830767704698832</v>
      </c>
      <c r="EZ62" s="19">
        <f t="shared" ref="EZ62:FF62" si="300">100*((EZ30/EY30)^4-1)</f>
        <v>4.4261506299152042</v>
      </c>
      <c r="FA62" s="19">
        <f t="shared" si="300"/>
        <v>2.6562165512440394</v>
      </c>
      <c r="FB62" s="19">
        <f t="shared" si="300"/>
        <v>0.6398091032334241</v>
      </c>
      <c r="FC62" s="19">
        <f t="shared" si="300"/>
        <v>2.6843025897879347</v>
      </c>
      <c r="FD62" s="19">
        <f t="shared" si="300"/>
        <v>4.5151026678827755</v>
      </c>
      <c r="FE62" s="19">
        <f t="shared" si="300"/>
        <v>2.6142314898884855</v>
      </c>
      <c r="FF62" s="19">
        <f t="shared" si="300"/>
        <v>0.53440516297800222</v>
      </c>
      <c r="FG62" s="19">
        <f t="shared" ref="FG62:FG66" si="301">100*((FG30/FF30)^4-1)</f>
        <v>2.6000761651769677</v>
      </c>
      <c r="FH62" s="19">
        <f t="shared" ref="FH62:FH66" si="302">100*((FH30/FG30)^4-1)</f>
        <v>4.2769745022672279</v>
      </c>
      <c r="FI62" s="19">
        <f t="shared" ref="FI62:FI66" si="303">100*((FI30/FH30)^4-1)</f>
        <v>2.4632153063912199</v>
      </c>
      <c r="FJ62" s="19">
        <f t="shared" ref="FJ62:FJ66" si="304">100*((FJ30/FI30)^4-1)</f>
        <v>0.43096664914827887</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20">
        <f t="shared" si="308"/>
        <v>0.61906917605925038</v>
      </c>
      <c r="EI63" s="20">
        <f t="shared" si="308"/>
        <v>3.3750558409423981</v>
      </c>
      <c r="EJ63" s="19">
        <f t="shared" si="308"/>
        <v>6.4256826813640755</v>
      </c>
      <c r="EK63" s="19">
        <f t="shared" si="308"/>
        <v>2.9800606060660151</v>
      </c>
      <c r="EL63" s="19">
        <f t="shared" si="308"/>
        <v>0.25989990894070836</v>
      </c>
      <c r="EM63" s="19">
        <f t="shared" si="308"/>
        <v>2.4787449320760935</v>
      </c>
      <c r="EN63" s="19">
        <f t="shared" si="308"/>
        <v>4.8314842679802794</v>
      </c>
      <c r="EO63" s="19">
        <f t="shared" si="308"/>
        <v>2.7481793227566831</v>
      </c>
      <c r="EP63" s="19">
        <f t="shared" si="308"/>
        <v>0.88157435482216773</v>
      </c>
      <c r="EQ63" s="19">
        <f t="shared" si="308"/>
        <v>3.1388398728524836</v>
      </c>
      <c r="ER63" s="19">
        <f t="shared" si="308"/>
        <v>5.4267118241701162</v>
      </c>
      <c r="ES63" s="19">
        <f t="shared" si="308"/>
        <v>2.6956906580705375</v>
      </c>
      <c r="ET63" s="19">
        <f t="shared" si="308"/>
        <v>0.23284920010335775</v>
      </c>
      <c r="EU63" s="19">
        <f t="shared" si="308"/>
        <v>2.6240915444498247</v>
      </c>
      <c r="EV63" s="19">
        <f t="shared" si="308"/>
        <v>4.6533446418425939</v>
      </c>
      <c r="EW63" s="19">
        <f t="shared" si="308"/>
        <v>2.4569392774546062</v>
      </c>
      <c r="EX63" s="19">
        <f t="shared" si="308"/>
        <v>0.26302033473639685</v>
      </c>
      <c r="EY63" s="19">
        <f t="shared" si="308"/>
        <v>2.5025686757812915</v>
      </c>
      <c r="EZ63" s="19">
        <f t="shared" si="308"/>
        <v>4.8735321934380238</v>
      </c>
      <c r="FA63" s="19">
        <f t="shared" si="308"/>
        <v>2.6963453655339142</v>
      </c>
      <c r="FB63" s="19">
        <f t="shared" si="308"/>
        <v>0.52829995078127467</v>
      </c>
      <c r="FC63" s="19">
        <f t="shared" si="308"/>
        <v>2.4864763589887096</v>
      </c>
      <c r="FD63" s="19">
        <f t="shared" si="308"/>
        <v>4.9313544602293202</v>
      </c>
      <c r="FE63" s="19">
        <f t="shared" si="308"/>
        <v>2.6261931535650263</v>
      </c>
      <c r="FF63" s="19">
        <f t="shared" si="308"/>
        <v>0.43451452203577823</v>
      </c>
      <c r="FG63" s="19">
        <f t="shared" si="301"/>
        <v>2.4063258728328263</v>
      </c>
      <c r="FH63" s="19">
        <f t="shared" si="302"/>
        <v>4.6948023946095097</v>
      </c>
      <c r="FI63" s="19">
        <f t="shared" si="303"/>
        <v>2.4865546610537859</v>
      </c>
      <c r="FJ63" s="19">
        <f t="shared" si="304"/>
        <v>0.33091851113897786</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10.572511878441325</v>
      </c>
      <c r="AK64" s="20">
        <f t="shared" ref="AK64" si="310">100*((AK32/AJ32)^4-1)</f>
        <v>10.164640582095386</v>
      </c>
      <c r="AL64" s="20">
        <f t="shared" ref="AL64" si="311">100*((AL32/AK32)^4-1)</f>
        <v>8.7171685989413383</v>
      </c>
      <c r="AM64" s="20">
        <f t="shared" ref="AM64" si="312">100*((AM32/AL32)^4-1)</f>
        <v>6.8594316063492311</v>
      </c>
      <c r="AN64" s="20">
        <f t="shared" ref="AN64" si="313">100*((AN32/AM32)^4-1)</f>
        <v>10.037823868474716</v>
      </c>
      <c r="AO64" s="20">
        <f t="shared" ref="AO64" si="314">100*((AO32/AN32)^4-1)</f>
        <v>8.5744400199534212</v>
      </c>
      <c r="AP64" s="20">
        <f t="shared" ref="AP64" si="315">100*((AP32/AO32)^4-1)</f>
        <v>10.471179570138256</v>
      </c>
      <c r="AQ64" s="20">
        <f t="shared" ref="AQ64" si="316">100*((AQ32/AP32)^4-1)</f>
        <v>8.0973539081719892</v>
      </c>
      <c r="AR64" s="20">
        <f t="shared" ref="AR64" si="317">100*((AR32/AQ32)^4-1)</f>
        <v>8.7149057508707486</v>
      </c>
      <c r="AS64" s="20">
        <f t="shared" ref="AS64" si="318">100*((AS32/AR32)^4-1)</f>
        <v>4.7573280323558897</v>
      </c>
      <c r="AT64" s="20">
        <f t="shared" ref="AT64" si="319">100*((AT32/AS32)^4-1)</f>
        <v>4.8056119335773584</v>
      </c>
      <c r="AU64" s="20">
        <f t="shared" ref="AU64" si="320">100*((AU32/AT32)^4-1)</f>
        <v>5.5153408900269651</v>
      </c>
      <c r="AV64" s="20">
        <f t="shared" ref="AV64" si="321">100*((AV32/AU32)^4-1)</f>
        <v>5.2719654454617348</v>
      </c>
      <c r="AW64" s="20">
        <f t="shared" ref="AW64" si="322">100*((AW32/AV32)^4-1)</f>
        <v>4.6469528604040411</v>
      </c>
      <c r="AX64" s="20">
        <f t="shared" ref="AX64" si="323">100*((AX32/AW32)^4-1)</f>
        <v>4.8394466966443561</v>
      </c>
      <c r="AY64" s="20">
        <f t="shared" ref="AY64" si="324">100*((AY32/AX32)^4-1)</f>
        <v>4.8195407605351015</v>
      </c>
      <c r="AZ64" s="20">
        <f t="shared" ref="AZ64" si="325">100*((AZ32/AY32)^4-1)</f>
        <v>1.9390294828004251</v>
      </c>
      <c r="BA64" s="20">
        <f t="shared" ref="BA64" si="326">100*((BA32/AZ32)^4-1)</f>
        <v>3.5012498531400649</v>
      </c>
      <c r="BB64" s="20">
        <f t="shared" ref="BB64" si="327">100*((BB32/BA32)^4-1)</f>
        <v>4.3860303738632922</v>
      </c>
      <c r="BC64" s="20">
        <f t="shared" ref="BC64" si="328">100*((BC32/BB32)^4-1)</f>
        <v>5.0987872306969662</v>
      </c>
      <c r="BD64" s="20">
        <f t="shared" ref="BD64" si="329">100*((BD32/BC32)^4-1)</f>
        <v>5.0761896504026183</v>
      </c>
      <c r="BE64" s="20">
        <f t="shared" ref="BE64" si="330">100*((BE32/BD32)^4-1)</f>
        <v>6.862205579142322</v>
      </c>
      <c r="BF64" s="20">
        <f t="shared" ref="BF64" si="331">100*((BF32/BE32)^4-1)</f>
        <v>9.7196423532657903</v>
      </c>
      <c r="BG64" s="20">
        <f t="shared" ref="BG64" si="332">100*((BG32/BF32)^4-1)</f>
        <v>9.4814479107839347</v>
      </c>
      <c r="BH64" s="20">
        <f t="shared" ref="BH64" si="333">100*((BH32/BG32)^4-1)</f>
        <v>10.821869337079427</v>
      </c>
      <c r="BI64" s="20">
        <f t="shared" ref="BI64" si="334">100*((BI32/BH32)^4-1)</f>
        <v>10.713641842156484</v>
      </c>
      <c r="BJ64" s="20">
        <f t="shared" ref="BJ64" si="335">100*((BJ32/BI32)^4-1)</f>
        <v>12.591741462152539</v>
      </c>
      <c r="BK64" s="20">
        <f t="shared" ref="BK64" si="336">100*((BK32/BJ32)^4-1)</f>
        <v>19.066189239383725</v>
      </c>
      <c r="BL64" s="20">
        <f t="shared" ref="BL64" si="337">100*((BL32/BK32)^4-1)</f>
        <v>16.084312659808297</v>
      </c>
      <c r="BM64" s="20">
        <f t="shared" ref="BM64" si="338">100*((BM32/BL32)^4-1)</f>
        <v>18.282604337495954</v>
      </c>
      <c r="BN64" s="20">
        <f t="shared" ref="BN64" si="339">100*((BN32/BM32)^4-1)</f>
        <v>19.974158402825836</v>
      </c>
      <c r="BO64" s="20">
        <f t="shared" ref="BO64" si="340">100*((BO32/BN32)^4-1)</f>
        <v>18.902198840886197</v>
      </c>
      <c r="BP64" s="20">
        <f t="shared" ref="BP64" si="341">100*((BP32/BO32)^4-1)</f>
        <v>12.864161274576546</v>
      </c>
      <c r="BQ64" s="20">
        <f t="shared" ref="BQ64" si="342">100*((BQ32/BP32)^4-1)</f>
        <v>11.736857266665378</v>
      </c>
      <c r="BR64" s="20">
        <f t="shared" ref="BR64" si="343">100*((BR32/BQ32)^4-1)</f>
        <v>8.5622190399075713</v>
      </c>
      <c r="BS64" s="20">
        <f t="shared" ref="BS64" si="344">100*((BS32/BR32)^4-1)</f>
        <v>10.333340541212689</v>
      </c>
      <c r="BT64" s="20">
        <f t="shared" ref="BT64" si="345">100*((BT32/BS32)^4-1)</f>
        <v>4.9962196791952129</v>
      </c>
      <c r="BU64" s="20">
        <f t="shared" ref="BU64" si="346">100*((BU32/BT32)^4-1)</f>
        <v>-1.3531089767962801</v>
      </c>
      <c r="BV64" s="20">
        <f t="shared" ref="BV64" si="347">100*((BV32/BU32)^4-1)</f>
        <v>-6.0807119733353172</v>
      </c>
      <c r="BW64" s="20">
        <f t="shared" ref="BW64" si="348">100*((BW32/BV32)^4-1)</f>
        <v>-7.1757804253527624</v>
      </c>
      <c r="BX64" s="20">
        <f t="shared" ref="BX64" si="349">100*((BX32/BW32)^4-1)</f>
        <v>-9.7686134137715435</v>
      </c>
      <c r="BY64" s="20">
        <f t="shared" ref="BY64" si="350">100*((BY32/BX32)^4-1)</f>
        <v>-13.275029834624341</v>
      </c>
      <c r="BZ64" s="20">
        <f t="shared" ref="BZ64" si="351">100*((BZ32/BY32)^4-1)</f>
        <v>-15.899817229102686</v>
      </c>
      <c r="CA64" s="20">
        <f t="shared" ref="CA64" si="352">100*((CA32/BZ32)^4-1)</f>
        <v>-22.071463136542878</v>
      </c>
      <c r="CB64" s="20">
        <f t="shared" ref="CB64" si="353">100*((CB32/CA32)^4-1)</f>
        <v>-14.86253019266054</v>
      </c>
      <c r="CC64" s="20">
        <f t="shared" ref="CC64" si="354">100*((CC32/CB32)^4-1)</f>
        <v>-5.396431426360504</v>
      </c>
      <c r="CD64" s="20">
        <f t="shared" ref="CD64" si="355">100*((CD32/CC32)^4-1)</f>
        <v>3.1241489098491115</v>
      </c>
      <c r="CE64" s="20">
        <f t="shared" ref="CE64" si="356">100*((CE32/CD32)^4-1)</f>
        <v>-1.4566862931040037</v>
      </c>
      <c r="CF64" s="20">
        <f t="shared" ref="CF64" si="357">100*((CF32/CE32)^4-1)</f>
        <v>-4.6857870114784035</v>
      </c>
      <c r="CG64" s="20">
        <f t="shared" ref="CG64" si="358">100*((CG32/CF32)^4-1)</f>
        <v>-6.1047879645368397</v>
      </c>
      <c r="CH64" s="20">
        <f t="shared" ref="CH64" si="359">100*((CH32/CG32)^4-1)</f>
        <v>-6.8942004585918593</v>
      </c>
      <c r="CI64" s="20">
        <f t="shared" ref="CI64" si="360">100*((CI32/CH32)^4-1)</f>
        <v>-10.511079339545903</v>
      </c>
      <c r="CJ64" s="20">
        <f t="shared" ref="CJ64" si="361">100*((CJ32/CI32)^4-1)</f>
        <v>-4.0643121003828941</v>
      </c>
      <c r="CK64" s="20">
        <f t="shared" ref="CK64" si="362">100*((CK32/CJ32)^4-1)</f>
        <v>-4.0768129515368461</v>
      </c>
      <c r="CL64" s="20">
        <f t="shared" ref="CL64" si="363">100*((CL32/CK32)^4-1)</f>
        <v>-4.558757555299831</v>
      </c>
      <c r="CM64" s="20">
        <f t="shared" ref="CM64" si="364">100*((CM32/CL32)^4-1)</f>
        <v>2.0496934699359537</v>
      </c>
      <c r="CN64" s="20">
        <f t="shared" ref="CN64" si="365">100*((CN32/CM32)^4-1)</f>
        <v>8.1073629937832958</v>
      </c>
      <c r="CO64" s="20">
        <f t="shared" ref="CO64" si="366">100*((CO32/CN32)^4-1)</f>
        <v>9.9704464566592765</v>
      </c>
      <c r="CP64" s="20">
        <f t="shared" ref="CP64" si="367">100*((CP32/CO32)^4-1)</f>
        <v>9.543117898435117</v>
      </c>
      <c r="CQ64" s="20">
        <f t="shared" ref="CQ64" si="368">100*((CQ32/CP32)^4-1)</f>
        <v>10.285643783714082</v>
      </c>
      <c r="CR64" s="20">
        <f t="shared" ref="CR64" si="369">100*((CR32/CQ32)^4-1)</f>
        <v>16.119372782365748</v>
      </c>
      <c r="CS64" s="20">
        <f t="shared" ref="CS64" si="370">100*((CS32/CR32)^4-1)</f>
        <v>16.456321451380006</v>
      </c>
      <c r="CT64" s="20">
        <f t="shared" ref="CT64" si="371">100*((CT32/CS32)^4-1)</f>
        <v>8.962513133465233</v>
      </c>
      <c r="CU64" s="20">
        <f t="shared" ref="CU64" si="372">100*((CU32/CT32)^4-1)</f>
        <v>6.5920218475511216</v>
      </c>
      <c r="CV64" s="20">
        <f t="shared" ref="CV64" si="373">100*((CV32/CU32)^4-1)</f>
        <v>6.0664711729871534</v>
      </c>
      <c r="CW64" s="20">
        <f t="shared" ref="CW64" si="374">100*((CW32/CV32)^4-1)</f>
        <v>5.0521253839930225</v>
      </c>
      <c r="CX64" s="20">
        <f t="shared" ref="CX64" si="375">100*((CX32/CW32)^4-1)</f>
        <v>8.2034791410511723</v>
      </c>
      <c r="CY64" s="20">
        <f t="shared" ref="CY64" si="376">100*((CY32/CX32)^4-1)</f>
        <v>8.3485698771680781</v>
      </c>
      <c r="CZ64" s="20">
        <f t="shared" ref="CZ64" si="377">100*((CZ32/CY32)^4-1)</f>
        <v>7.0489500823662343</v>
      </c>
      <c r="DA64" s="20">
        <f t="shared" ref="DA64" si="378">100*((DA32/CZ32)^4-1)</f>
        <v>7.8196829869973783</v>
      </c>
      <c r="DB64" s="20">
        <f t="shared" ref="DB64" si="379">100*((DB32/DA32)^4-1)</f>
        <v>15.549947486234927</v>
      </c>
      <c r="DC64" s="20">
        <f t="shared" ref="DC64" si="380">100*((DC32/DB32)^4-1)</f>
        <v>11.568541143143097</v>
      </c>
      <c r="DD64" s="20">
        <f t="shared" ref="DD64" si="381">100*((DD32/DC32)^4-1)</f>
        <v>7.4819344785065134</v>
      </c>
      <c r="DE64" s="20">
        <f t="shared" ref="DE64" si="382">100*((DE32/DD32)^4-1)</f>
        <v>10.952759993942074</v>
      </c>
      <c r="DF64" s="20">
        <f t="shared" ref="DF64" si="383">100*((DF32/DE32)^4-1)</f>
        <v>13.379947867639164</v>
      </c>
      <c r="DG64" s="20">
        <f t="shared" ref="DG64" si="384">100*((DG32/DF32)^4-1)</f>
        <v>14.963470669257028</v>
      </c>
      <c r="DH64" s="20">
        <f t="shared" ref="DH64" si="385">100*((DH32/DG32)^4-1)</f>
        <v>12.684963681145334</v>
      </c>
      <c r="DI64" s="20">
        <f t="shared" ref="DI64" si="386">100*((DI32/DH32)^4-1)</f>
        <v>12.481768778552738</v>
      </c>
      <c r="DJ64" s="20">
        <f t="shared" ref="DJ64" si="387">100*((DJ32/DI32)^4-1)</f>
        <v>11.75946374319099</v>
      </c>
      <c r="DK64" s="20">
        <f t="shared" ref="DK64" si="388">100*((DK32/DJ32)^4-1)</f>
        <v>13.633423699552495</v>
      </c>
      <c r="DL64" s="20">
        <f t="shared" ref="DL64" si="389">100*((DL32/DK32)^4-1)</f>
        <v>13.673563477742778</v>
      </c>
      <c r="DM64" s="20">
        <f t="shared" ref="DM64" si="390">100*((DM32/DL32)^4-1)</f>
        <v>1.1744023640038126</v>
      </c>
      <c r="DN64" s="20">
        <f t="shared" ref="DN64" si="391">100*((DN32/DM32)^4-1)</f>
        <v>-1.6618518683244821</v>
      </c>
      <c r="DO64" s="20">
        <f t="shared" ref="DO64" si="392">100*((DO32/DN32)^4-1)</f>
        <v>-1.5829526870943855</v>
      </c>
      <c r="DP64" s="20">
        <f t="shared" ref="DP64" si="393">100*((DP32/DO32)^4-1)</f>
        <v>-2.0037857609919163</v>
      </c>
      <c r="DQ64" s="20">
        <f t="shared" ref="DQ64" si="394">100*((DQ32/DP32)^4-1)</f>
        <v>8.4891183514777637</v>
      </c>
      <c r="DR64" s="20">
        <f t="shared" ref="DR64" si="395">100*((DR32/DQ32)^4-1)</f>
        <v>9.5501646269045004</v>
      </c>
      <c r="DS64" s="20">
        <f t="shared" ref="DS64" si="396">100*((DS32/DR32)^4-1)</f>
        <v>8.5816077846349703</v>
      </c>
      <c r="DT64" s="20">
        <f t="shared" ref="DT64" si="397">100*((DT32/DS32)^4-1)</f>
        <v>0.55673336183938993</v>
      </c>
      <c r="DU64" s="20">
        <f t="shared" ref="DU64" si="398">100*((DU32/DT32)^4-1)</f>
        <v>16.702554850836961</v>
      </c>
      <c r="DV64" s="20">
        <f t="shared" ref="DV64" si="399">100*((DV32/DU32)^4-1)</f>
        <v>27.401329085580393</v>
      </c>
      <c r="DW64" s="20">
        <f t="shared" ref="DW64" si="400">100*((DW32/DV32)^4-1)</f>
        <v>21.627639865355984</v>
      </c>
      <c r="DX64" s="20">
        <f t="shared" ref="DX64" si="401">100*((DX32/DW32)^4-1)</f>
        <v>26.027483097923444</v>
      </c>
      <c r="DY64" s="20">
        <f t="shared" ref="DY64" si="402">100*((DY32/DX32)^4-1)</f>
        <v>22.77271847539226</v>
      </c>
      <c r="DZ64" s="20">
        <f t="shared" ref="DZ64" si="403">100*((DZ32/DY32)^4-1)</f>
        <v>23.632856116784783</v>
      </c>
      <c r="EA64" s="20">
        <f t="shared" ref="EA64" si="404">100*((EA32/DZ32)^4-1)</f>
        <v>33.24317046196397</v>
      </c>
      <c r="EB64" s="20">
        <f t="shared" ref="EB64" si="405">100*((EB32/EA32)^4-1)</f>
        <v>11.969354322179226</v>
      </c>
      <c r="EC64" s="20">
        <f t="shared" ref="EC64" si="406">100*((EC32/EB32)^4-1)</f>
        <v>-20.088925211388144</v>
      </c>
      <c r="ED64" s="20">
        <f t="shared" ref="ED64" si="407">100*((ED32/EC32)^4-1)</f>
        <v>-11.267149575359081</v>
      </c>
      <c r="EE64" s="20">
        <f t="shared" ref="EE64" si="408">100*((EE32/ED32)^4-1)</f>
        <v>-13.495053372518573</v>
      </c>
      <c r="EF64" s="20">
        <f t="shared" ref="EF64" si="409">100*((EF32/EE32)^4-1)</f>
        <v>2.7096704578316144</v>
      </c>
      <c r="EG64" s="20">
        <f t="shared" ref="EG64" si="410">100*((EG32/EF32)^4-1)</f>
        <v>16.852496764151368</v>
      </c>
      <c r="EH64" s="20">
        <f t="shared" ref="EH64" si="411">100*((EH32/EG32)^4-1)</f>
        <v>4.3927303372939042</v>
      </c>
      <c r="EI64" s="20">
        <f t="shared" ref="EI64" si="412">100*((EI32/EH32)^4-1)</f>
        <v>2.3720545022327899</v>
      </c>
      <c r="EJ64" s="19">
        <f t="shared" ref="EJ64" si="413">100*((EJ32/EI32)^4-1)</f>
        <v>3.6118312762396521</v>
      </c>
      <c r="EK64" s="19">
        <f t="shared" ref="EK64" si="414">100*((EK32/EJ32)^4-1)</f>
        <v>2.7221712311046531</v>
      </c>
      <c r="EL64" s="19">
        <f t="shared" ref="EL64" si="415">100*((EL32/EK32)^4-1)</f>
        <v>2.8316947201845633</v>
      </c>
      <c r="EM64" s="19">
        <f t="shared" ref="EM64" si="416">100*((EM32/EL32)^4-1)</f>
        <v>3.1574283022683058</v>
      </c>
      <c r="EN64" s="19">
        <f t="shared" ref="EN64" si="417">100*((EN32/EM32)^4-1)</f>
        <v>3.2219190053288438</v>
      </c>
      <c r="EO64" s="19">
        <f t="shared" ref="EO64" si="418">100*((EO32/EN32)^4-1)</f>
        <v>3.3075066686197419</v>
      </c>
      <c r="EP64" s="19">
        <f t="shared" ref="EP64" si="419">100*((EP32/EO32)^4-1)</f>
        <v>3.4197417058244417</v>
      </c>
      <c r="EQ64" s="19">
        <f t="shared" ref="EQ64" si="420">100*((EQ32/EP32)^4-1)</f>
        <v>3.5162335985325255</v>
      </c>
      <c r="ER64" s="19">
        <f t="shared" ref="ER64" si="421">100*((ER32/EQ32)^4-1)</f>
        <v>3.5523357152067891</v>
      </c>
      <c r="ES64" s="19">
        <f t="shared" ref="ES64" si="422">100*((ES32/ER32)^4-1)</f>
        <v>3.6548779064896619</v>
      </c>
      <c r="ET64" s="19">
        <f t="shared" ref="ET64" si="423">100*((ET32/ES32)^4-1)</f>
        <v>3.6620113088580819</v>
      </c>
      <c r="EU64" s="19">
        <f t="shared" ref="EU64" si="424">100*((EU32/ET32)^4-1)</f>
        <v>3.6080157320144801</v>
      </c>
      <c r="EV64" s="19">
        <f t="shared" ref="EV64" si="425">100*((EV32/EU32)^4-1)</f>
        <v>3.575963283169159</v>
      </c>
      <c r="EW64" s="19">
        <f t="shared" ref="EW64" si="426">100*((EW32/EV32)^4-1)</f>
        <v>3.4759285201031664</v>
      </c>
      <c r="EX64" s="19">
        <f t="shared" ref="EX64" si="427">100*((EX32/EW32)^4-1)</f>
        <v>3.4350045249587957</v>
      </c>
      <c r="EY64" s="19">
        <f t="shared" ref="EY64" si="428">100*((EY32/EX32)^4-1)</f>
        <v>3.4687820480071796</v>
      </c>
      <c r="EZ64" s="19">
        <f t="shared" ref="EZ64" si="429">100*((EZ32/EY32)^4-1)</f>
        <v>3.459028536832176</v>
      </c>
      <c r="FA64" s="19">
        <f t="shared" ref="FA64" si="430">100*((FA32/EZ32)^4-1)</f>
        <v>3.5538140831364196</v>
      </c>
      <c r="FB64" s="19">
        <f t="shared" ref="FB64" si="431">100*((FB32/FA32)^4-1)</f>
        <v>3.5942399992474394</v>
      </c>
      <c r="FC64" s="19">
        <f t="shared" ref="FC64" si="432">100*((FC32/FB32)^4-1)</f>
        <v>3.6284025550101573</v>
      </c>
      <c r="FD64" s="19">
        <f t="shared" ref="FD64" si="433">100*((FD32/FC32)^4-1)</f>
        <v>3.7313592187369959</v>
      </c>
      <c r="FE64" s="19">
        <f t="shared" ref="FE64" si="434">100*((FE32/FD32)^4-1)</f>
        <v>3.6981591739504882</v>
      </c>
      <c r="FF64" s="19">
        <f t="shared" ref="FF64" si="435">100*((FF32/FE32)^4-1)</f>
        <v>3.6655552837960181</v>
      </c>
      <c r="FG64" s="19">
        <f t="shared" si="301"/>
        <v>3.6124041510460003</v>
      </c>
      <c r="FH64" s="19">
        <f t="shared" si="302"/>
        <v>3.6471709607720726</v>
      </c>
      <c r="FI64" s="19">
        <f t="shared" si="303"/>
        <v>3.7020280963045105</v>
      </c>
      <c r="FJ64" s="19">
        <f t="shared" si="304"/>
        <v>3.4966010274368742</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20">
        <f t="shared" si="441"/>
        <v>123.87093326013327</v>
      </c>
      <c r="EI65" s="20">
        <f t="shared" si="441"/>
        <v>55.875435404740138</v>
      </c>
      <c r="EJ65" s="19">
        <f t="shared" si="441"/>
        <v>-21.665048018417533</v>
      </c>
      <c r="EK65" s="19">
        <f t="shared" si="441"/>
        <v>-20.224533996074879</v>
      </c>
      <c r="EL65" s="19">
        <f t="shared" si="441"/>
        <v>25.111392145225576</v>
      </c>
      <c r="EM65" s="19">
        <f t="shared" si="441"/>
        <v>69.798971217307155</v>
      </c>
      <c r="EN65" s="19">
        <f t="shared" si="441"/>
        <v>-11.599663517464354</v>
      </c>
      <c r="EO65" s="19">
        <f t="shared" si="441"/>
        <v>-8.4163542496578643</v>
      </c>
      <c r="EP65" s="19">
        <f t="shared" si="441"/>
        <v>29.085890837542429</v>
      </c>
      <c r="EQ65" s="19">
        <f t="shared" si="441"/>
        <v>27.147661376989763</v>
      </c>
      <c r="ER65" s="19">
        <f t="shared" si="441"/>
        <v>0.44207337497972343</v>
      </c>
      <c r="ES65" s="19">
        <f t="shared" si="441"/>
        <v>-12.353657323645162</v>
      </c>
      <c r="ET65" s="19">
        <f t="shared" si="441"/>
        <v>14.246031250943414</v>
      </c>
      <c r="EU65" s="19">
        <f t="shared" si="441"/>
        <v>16.280659641922668</v>
      </c>
      <c r="EV65" s="19">
        <f t="shared" si="441"/>
        <v>-1.6824802065799394</v>
      </c>
      <c r="EW65" s="19">
        <f t="shared" si="441"/>
        <v>-6.1562016013815164</v>
      </c>
      <c r="EX65" s="19">
        <f t="shared" si="441"/>
        <v>6.6703699953925888</v>
      </c>
      <c r="EY65" s="19">
        <f t="shared" si="441"/>
        <v>12.268576648524498</v>
      </c>
      <c r="EZ65" s="19">
        <f t="shared" si="441"/>
        <v>-0.34655121358727614</v>
      </c>
      <c r="FA65" s="19">
        <f t="shared" si="441"/>
        <v>-3.4938901021194235</v>
      </c>
      <c r="FB65" s="19">
        <f t="shared" si="441"/>
        <v>5.9924325549956414</v>
      </c>
      <c r="FC65" s="19">
        <f t="shared" si="441"/>
        <v>7.1023629030798174</v>
      </c>
      <c r="FD65" s="19">
        <f t="shared" si="441"/>
        <v>-0.97719779974619891</v>
      </c>
      <c r="FE65" s="19">
        <f t="shared" si="441"/>
        <v>-3.6989509651415675</v>
      </c>
      <c r="FF65" s="19">
        <f t="shared" si="441"/>
        <v>4.8351446935677167</v>
      </c>
      <c r="FG65" s="19">
        <f t="shared" si="301"/>
        <v>6.1175688973049036</v>
      </c>
      <c r="FH65" s="19">
        <f t="shared" si="302"/>
        <v>-0.97020510176409891</v>
      </c>
      <c r="FI65" s="19">
        <f t="shared" si="303"/>
        <v>-3.8013891267431155</v>
      </c>
      <c r="FJ65" s="19">
        <f t="shared" si="304"/>
        <v>1.2210281351840324</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1.7876197117074666</v>
      </c>
      <c r="AQ66" s="20">
        <f t="shared" si="444"/>
        <v>1.6093434684612662</v>
      </c>
      <c r="AR66" s="20">
        <f t="shared" si="444"/>
        <v>1.3952783254458812</v>
      </c>
      <c r="AS66" s="20">
        <f t="shared" si="444"/>
        <v>1.258034027869992</v>
      </c>
      <c r="AT66" s="20">
        <f t="shared" si="444"/>
        <v>1.2241129178880872</v>
      </c>
      <c r="AU66" s="20">
        <f t="shared" si="444"/>
        <v>1.292112963109715</v>
      </c>
      <c r="AV66" s="20">
        <f t="shared" si="444"/>
        <v>1.4260820248641837</v>
      </c>
      <c r="AW66" s="20">
        <f t="shared" si="444"/>
        <v>1.4863195655153705</v>
      </c>
      <c r="AX66" s="20">
        <f t="shared" si="444"/>
        <v>1.4391320066222235</v>
      </c>
      <c r="AY66" s="20">
        <f t="shared" si="444"/>
        <v>1.2861747019094372</v>
      </c>
      <c r="AZ66" s="20">
        <f t="shared" si="444"/>
        <v>1.0603283389395868</v>
      </c>
      <c r="BA66" s="20">
        <f t="shared" si="444"/>
        <v>0.88670913135251439</v>
      </c>
      <c r="BB66" s="20">
        <f t="shared" si="444"/>
        <v>0.79528920185820695</v>
      </c>
      <c r="BC66" s="20">
        <f t="shared" si="444"/>
        <v>0.78508627763771432</v>
      </c>
      <c r="BD66" s="20">
        <f t="shared" si="444"/>
        <v>0.83826349934910116</v>
      </c>
      <c r="BE66" s="20">
        <f t="shared" si="444"/>
        <v>0.88584896625274467</v>
      </c>
      <c r="BF66" s="20">
        <f t="shared" si="444"/>
        <v>0.91077018281884303</v>
      </c>
      <c r="BG66" s="20">
        <f t="shared" si="444"/>
        <v>0.91320570153137215</v>
      </c>
      <c r="BH66" s="20">
        <f t="shared" si="444"/>
        <v>0.91127630445360097</v>
      </c>
      <c r="BI66" s="20">
        <f t="shared" si="444"/>
        <v>0.97656201800806475</v>
      </c>
      <c r="BJ66" s="20">
        <f t="shared" si="444"/>
        <v>1.1263841019260479</v>
      </c>
      <c r="BK66" s="20">
        <f t="shared" si="444"/>
        <v>1.3600474672159413</v>
      </c>
      <c r="BL66" s="20">
        <f t="shared" si="444"/>
        <v>1.6427960537227504</v>
      </c>
      <c r="BM66" s="20">
        <f t="shared" si="444"/>
        <v>1.838516746807306</v>
      </c>
      <c r="BN66" s="20">
        <f t="shared" si="444"/>
        <v>1.9142388197148641</v>
      </c>
      <c r="BO66" s="20">
        <f t="shared" si="444"/>
        <v>1.8718228933072512</v>
      </c>
      <c r="BP66" s="20">
        <f t="shared" ref="BP66:CU66" si="445">100*((BP34/BO34)^4-1)</f>
        <v>1.7360869871505535</v>
      </c>
      <c r="BQ66" s="20">
        <f t="shared" si="445"/>
        <v>1.5984961036217049</v>
      </c>
      <c r="BR66" s="20">
        <f t="shared" si="445"/>
        <v>1.4812601813099846</v>
      </c>
      <c r="BS66" s="20">
        <f t="shared" si="445"/>
        <v>1.3839120388132509</v>
      </c>
      <c r="BT66" s="20">
        <f t="shared" si="445"/>
        <v>1.3020520207507547</v>
      </c>
      <c r="BU66" s="20">
        <f t="shared" si="445"/>
        <v>1.2194524160531239</v>
      </c>
      <c r="BV66" s="20">
        <f t="shared" si="445"/>
        <v>1.1321090844723436</v>
      </c>
      <c r="BW66" s="20">
        <f t="shared" si="445"/>
        <v>1.0400384805786089</v>
      </c>
      <c r="BX66" s="20">
        <f t="shared" si="445"/>
        <v>0.9536442658315547</v>
      </c>
      <c r="BY66" s="20">
        <f t="shared" si="445"/>
        <v>0.91427982858365286</v>
      </c>
      <c r="BZ66" s="20">
        <f t="shared" si="445"/>
        <v>0.93178769787098936</v>
      </c>
      <c r="CA66" s="20">
        <f t="shared" si="445"/>
        <v>1.005666202084976</v>
      </c>
      <c r="CB66" s="20">
        <f t="shared" si="445"/>
        <v>1.1140247733617104</v>
      </c>
      <c r="CC66" s="20">
        <f t="shared" si="445"/>
        <v>1.1710111475237595</v>
      </c>
      <c r="CD66" s="20">
        <f t="shared" si="445"/>
        <v>1.1557795081521549</v>
      </c>
      <c r="CE66" s="20">
        <f t="shared" si="445"/>
        <v>1.0691787064914138</v>
      </c>
      <c r="CF66" s="20">
        <f t="shared" si="445"/>
        <v>0.92801867635248225</v>
      </c>
      <c r="CG66" s="20">
        <f t="shared" si="445"/>
        <v>0.79632445905097882</v>
      </c>
      <c r="CH66" s="20">
        <f t="shared" si="445"/>
        <v>0.68966595052126767</v>
      </c>
      <c r="CI66" s="20">
        <f t="shared" si="445"/>
        <v>0.6076971265806641</v>
      </c>
      <c r="CJ66" s="20">
        <f t="shared" si="445"/>
        <v>0.5590368206841001</v>
      </c>
      <c r="CK66" s="20">
        <f t="shared" si="445"/>
        <v>0.57892596292425935</v>
      </c>
      <c r="CL66" s="20">
        <f t="shared" si="445"/>
        <v>0.67587221207128234</v>
      </c>
      <c r="CM66" s="20">
        <f t="shared" si="445"/>
        <v>0.84953098800650828</v>
      </c>
      <c r="CN66" s="20">
        <f t="shared" si="445"/>
        <v>1.0806430180676285</v>
      </c>
      <c r="CO66" s="20">
        <f t="shared" si="445"/>
        <v>1.2933819221922827</v>
      </c>
      <c r="CP66" s="20">
        <f t="shared" si="445"/>
        <v>1.4687304501438403</v>
      </c>
      <c r="CQ66" s="20">
        <f t="shared" si="445"/>
        <v>1.6067669301396803</v>
      </c>
      <c r="CR66" s="20">
        <f t="shared" si="445"/>
        <v>1.7084426216295245</v>
      </c>
      <c r="CS66" s="20">
        <f t="shared" si="445"/>
        <v>1.7769025774888147</v>
      </c>
      <c r="CT66" s="20">
        <f t="shared" si="445"/>
        <v>1.8132897828972094</v>
      </c>
      <c r="CU66" s="20">
        <f t="shared" si="445"/>
        <v>1.8181195716904019</v>
      </c>
      <c r="CV66" s="20">
        <f t="shared" ref="CV66:EA66" si="446">100*((CV34/CU34)^4-1)</f>
        <v>1.8120608815115347</v>
      </c>
      <c r="CW66" s="20">
        <f t="shared" si="446"/>
        <v>1.8754248486736236</v>
      </c>
      <c r="CX66" s="20">
        <f t="shared" si="446"/>
        <v>2.0269959809112059</v>
      </c>
      <c r="CY66" s="20">
        <f t="shared" si="446"/>
        <v>2.2652681768265293</v>
      </c>
      <c r="CZ66" s="20">
        <f t="shared" si="446"/>
        <v>2.5388623466334304</v>
      </c>
      <c r="DA66" s="20">
        <f t="shared" si="446"/>
        <v>2.6488526112148802</v>
      </c>
      <c r="DB66" s="20">
        <f t="shared" si="446"/>
        <v>2.5496216019149198</v>
      </c>
      <c r="DC66" s="20">
        <f t="shared" si="446"/>
        <v>2.2469080798538599</v>
      </c>
      <c r="DD66" s="20">
        <f t="shared" si="446"/>
        <v>1.8107478264927757</v>
      </c>
      <c r="DE66" s="20">
        <f t="shared" si="446"/>
        <v>1.4989975820136836</v>
      </c>
      <c r="DF66" s="20">
        <f t="shared" si="446"/>
        <v>1.3712756950312599</v>
      </c>
      <c r="DG66" s="20">
        <f t="shared" si="446"/>
        <v>1.4241036306212207</v>
      </c>
      <c r="DH66" s="20">
        <f t="shared" si="446"/>
        <v>1.6123109211500619</v>
      </c>
      <c r="DI66" s="20">
        <f t="shared" si="446"/>
        <v>1.7632910190017448</v>
      </c>
      <c r="DJ66" s="20">
        <f t="shared" si="446"/>
        <v>1.8347473462070329</v>
      </c>
      <c r="DK66" s="20">
        <f t="shared" si="446"/>
        <v>1.8278597715042144</v>
      </c>
      <c r="DL66" s="20">
        <f t="shared" si="446"/>
        <v>1.7667544317641282</v>
      </c>
      <c r="DM66" s="20">
        <f t="shared" si="446"/>
        <v>1.7428880644305034</v>
      </c>
      <c r="DN66" s="20">
        <f t="shared" si="446"/>
        <v>1.7781094131437358</v>
      </c>
      <c r="DO66" s="20">
        <f t="shared" si="446"/>
        <v>1.8714348983961404</v>
      </c>
      <c r="DP66" s="20">
        <f t="shared" si="446"/>
        <v>1.9861873150206044</v>
      </c>
      <c r="DQ66" s="20">
        <f t="shared" si="446"/>
        <v>1.9797296921063356</v>
      </c>
      <c r="DR66" s="20">
        <f t="shared" si="446"/>
        <v>1.8190869838627721</v>
      </c>
      <c r="DS66" s="20">
        <f t="shared" si="446"/>
        <v>1.5076272188841333</v>
      </c>
      <c r="DT66" s="20">
        <f t="shared" si="446"/>
        <v>1.1042349897758985</v>
      </c>
      <c r="DU66" s="20">
        <f t="shared" si="446"/>
        <v>0.83190125653973546</v>
      </c>
      <c r="DV66" s="20">
        <f t="shared" si="446"/>
        <v>0.74310852190802024</v>
      </c>
      <c r="DW66" s="20">
        <f t="shared" si="446"/>
        <v>0.8358029251910537</v>
      </c>
      <c r="DX66" s="20">
        <f t="shared" si="446"/>
        <v>1.0662162513802809</v>
      </c>
      <c r="DY66" s="20">
        <f t="shared" si="446"/>
        <v>1.262879089388802</v>
      </c>
      <c r="DZ66" s="20">
        <f t="shared" si="446"/>
        <v>1.3831394835901234</v>
      </c>
      <c r="EA66" s="20">
        <f t="shared" si="446"/>
        <v>1.4275987238564714</v>
      </c>
      <c r="EB66" s="20">
        <f t="shared" ref="EB66:FF66" si="447">100*((EB34/EA34)^4-1)</f>
        <v>1.4084018366390394</v>
      </c>
      <c r="EC66" s="20">
        <f t="shared" si="447"/>
        <v>1.371187500403348</v>
      </c>
      <c r="ED66" s="20">
        <f t="shared" si="447"/>
        <v>1.3273549092645442</v>
      </c>
      <c r="EE66" s="20">
        <f t="shared" si="447"/>
        <v>1.2769895644229923</v>
      </c>
      <c r="EF66" s="20">
        <f t="shared" si="447"/>
        <v>1.2235247194128718</v>
      </c>
      <c r="EG66" s="20">
        <f t="shared" si="447"/>
        <v>1.1803602633938093</v>
      </c>
      <c r="EH66" s="20">
        <f t="shared" si="447"/>
        <v>1.1506825618136984</v>
      </c>
      <c r="EI66" s="20">
        <f t="shared" si="447"/>
        <v>1.1395287700791457</v>
      </c>
      <c r="EJ66" s="19">
        <f t="shared" si="447"/>
        <v>1.1482752886320613</v>
      </c>
      <c r="EK66" s="19">
        <f t="shared" si="447"/>
        <v>1.1639760720069336</v>
      </c>
      <c r="EL66" s="19">
        <f t="shared" si="447"/>
        <v>1.1818116994099848</v>
      </c>
      <c r="EM66" s="19">
        <f t="shared" si="447"/>
        <v>-8.9274083101786861E-2</v>
      </c>
      <c r="EN66" s="19">
        <f t="shared" si="447"/>
        <v>0.91072990531795295</v>
      </c>
      <c r="EO66" s="19">
        <f t="shared" si="447"/>
        <v>0.95373132906870772</v>
      </c>
      <c r="EP66" s="19">
        <f t="shared" si="447"/>
        <v>0.97034440836727409</v>
      </c>
      <c r="EQ66" s="19">
        <f t="shared" si="447"/>
        <v>0.9562231440582547</v>
      </c>
      <c r="ER66" s="19">
        <f t="shared" si="447"/>
        <v>0.99873038483382359</v>
      </c>
      <c r="ES66" s="19">
        <f t="shared" si="447"/>
        <v>1.0243831475586829</v>
      </c>
      <c r="ET66" s="19">
        <f t="shared" si="447"/>
        <v>1.0518174704269967</v>
      </c>
      <c r="EU66" s="19">
        <f t="shared" si="447"/>
        <v>1.0956170608798832</v>
      </c>
      <c r="EV66" s="19">
        <f t="shared" si="447"/>
        <v>1.0891679708382229</v>
      </c>
      <c r="EW66" s="19">
        <f t="shared" si="447"/>
        <v>1.0908560131955625</v>
      </c>
      <c r="EX66" s="19">
        <f t="shared" si="447"/>
        <v>1.0860511525278893</v>
      </c>
      <c r="EY66" s="19">
        <f t="shared" si="447"/>
        <v>1.0575665085088115</v>
      </c>
      <c r="EZ66" s="19">
        <f t="shared" si="447"/>
        <v>1.0577890807816237</v>
      </c>
      <c r="FA66" s="19">
        <f t="shared" si="447"/>
        <v>1.0453240273470499</v>
      </c>
      <c r="FB66" s="19">
        <f t="shared" si="447"/>
        <v>1.0333653189305902</v>
      </c>
      <c r="FC66" s="19">
        <f t="shared" si="447"/>
        <v>1.0407705127641664</v>
      </c>
      <c r="FD66" s="19">
        <f t="shared" si="447"/>
        <v>1.028136472204233</v>
      </c>
      <c r="FE66" s="19">
        <f t="shared" si="447"/>
        <v>1.0282319519797189</v>
      </c>
      <c r="FF66" s="19">
        <f t="shared" si="447"/>
        <v>1.0314399384379502</v>
      </c>
      <c r="FG66" s="19">
        <f t="shared" si="301"/>
        <v>1.0198874378545497</v>
      </c>
      <c r="FH66" s="19">
        <f t="shared" si="302"/>
        <v>1.0236917460736628</v>
      </c>
      <c r="FI66" s="19">
        <f t="shared" si="303"/>
        <v>1.0169310657111907</v>
      </c>
      <c r="FJ66" s="19">
        <f t="shared" si="304"/>
        <v>1.0059249375045987</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3.5042885649413158</v>
      </c>
      <c r="E70" s="12">
        <f t="shared" si="456"/>
        <v>3.6591647661245785</v>
      </c>
      <c r="F70" s="12">
        <f t="shared" si="456"/>
        <v>-2.0824608690990565</v>
      </c>
      <c r="G70" s="12">
        <f t="shared" si="456"/>
        <v>-1.0032466769863024</v>
      </c>
      <c r="H70" s="12">
        <f t="shared" si="456"/>
        <v>1.183061926672635</v>
      </c>
      <c r="I70" s="12">
        <f t="shared" si="456"/>
        <v>1.6640183202485614</v>
      </c>
      <c r="J70" s="12">
        <f t="shared" si="456"/>
        <v>0.37047509682561763</v>
      </c>
      <c r="K70" s="12">
        <f t="shared" si="456"/>
        <v>3.3927538369393107</v>
      </c>
      <c r="L70" s="12">
        <f t="shared" si="456"/>
        <v>0.5094097415465626</v>
      </c>
      <c r="M70" s="12">
        <f t="shared" si="456"/>
        <v>-0.98828585031563998</v>
      </c>
      <c r="N70" s="12">
        <f t="shared" si="456"/>
        <v>1.5838446359103031</v>
      </c>
      <c r="O70" s="12">
        <f t="shared" si="456"/>
        <v>1.0417503655720139</v>
      </c>
      <c r="P70" s="12">
        <f t="shared" si="456"/>
        <v>1.2763155877687726</v>
      </c>
      <c r="Q70" s="12">
        <f t="shared" si="456"/>
        <v>5.381267196638162</v>
      </c>
      <c r="R70" s="12">
        <f t="shared" si="456"/>
        <v>-4.9840327289726645</v>
      </c>
      <c r="S70" s="12">
        <f t="shared" si="456"/>
        <v>2.197914931498901</v>
      </c>
      <c r="T70" s="12">
        <f t="shared" si="456"/>
        <v>1.6656045006760767</v>
      </c>
      <c r="U70" s="12">
        <f t="shared" si="456"/>
        <v>1.1893872764610514</v>
      </c>
      <c r="V70" s="12">
        <f t="shared" si="456"/>
        <v>4.3519267499112502</v>
      </c>
      <c r="W70" s="12">
        <f t="shared" si="456"/>
        <v>3.4449118029349135</v>
      </c>
      <c r="X70" s="12">
        <f t="shared" si="456"/>
        <v>-1.1355087777664696E-2</v>
      </c>
      <c r="Y70" s="12">
        <f t="shared" si="456"/>
        <v>0.76301845104540522</v>
      </c>
      <c r="Z70" s="12">
        <f t="shared" si="456"/>
        <v>-2.258811784539394</v>
      </c>
      <c r="AA70" s="12">
        <f t="shared" si="456"/>
        <v>10.316855457096686</v>
      </c>
      <c r="AB70" s="12">
        <f t="shared" ref="AB70:BG70" si="457">AA7/AA$7*AB39</f>
        <v>3.0030394186764786</v>
      </c>
      <c r="AC70" s="12">
        <f t="shared" si="457"/>
        <v>4.6384492249551323</v>
      </c>
      <c r="AD70" s="12">
        <f t="shared" si="457"/>
        <v>7.2407093977218562</v>
      </c>
      <c r="AE70" s="12">
        <f t="shared" si="457"/>
        <v>4.7597817635011808</v>
      </c>
      <c r="AF70" s="12">
        <f t="shared" si="457"/>
        <v>7.9792528357810921</v>
      </c>
      <c r="AG70" s="12">
        <f t="shared" si="457"/>
        <v>4.4193464259985271</v>
      </c>
      <c r="AH70" s="12">
        <f t="shared" si="457"/>
        <v>6.663549340350805</v>
      </c>
      <c r="AI70" s="12">
        <f t="shared" si="457"/>
        <v>3.3938317011208863</v>
      </c>
      <c r="AJ70" s="12">
        <f t="shared" si="457"/>
        <v>5.4603166296299133</v>
      </c>
      <c r="AK70" s="12">
        <f t="shared" si="457"/>
        <v>3.5743952504072585</v>
      </c>
      <c r="AL70" s="12">
        <f t="shared" si="457"/>
        <v>3.3311845997390455</v>
      </c>
      <c r="AM70" s="12">
        <f t="shared" si="457"/>
        <v>1.42006715217744</v>
      </c>
      <c r="AN70" s="12">
        <f t="shared" si="457"/>
        <v>1.4052335402686689</v>
      </c>
      <c r="AO70" s="12">
        <f t="shared" si="457"/>
        <v>3.3794470156079726</v>
      </c>
      <c r="AP70" s="12">
        <f t="shared" si="457"/>
        <v>2.870120912294194</v>
      </c>
      <c r="AQ70" s="12">
        <f t="shared" si="457"/>
        <v>1.7740053112510701</v>
      </c>
      <c r="AR70" s="12">
        <f t="shared" si="457"/>
        <v>2.2475062841012861</v>
      </c>
      <c r="AS70" s="12">
        <f t="shared" si="457"/>
        <v>1.8614753812467466</v>
      </c>
      <c r="AT70" s="12">
        <f t="shared" si="457"/>
        <v>2.1291705634389091</v>
      </c>
      <c r="AU70" s="12">
        <f t="shared" si="457"/>
        <v>-2.1307370207219845</v>
      </c>
      <c r="AV70" s="12">
        <f t="shared" si="457"/>
        <v>-2.7320535063005358</v>
      </c>
      <c r="AW70" s="12">
        <f t="shared" si="457"/>
        <v>-4.0497967098843679</v>
      </c>
      <c r="AX70" s="12">
        <f t="shared" si="457"/>
        <v>-6.4121910732365173</v>
      </c>
      <c r="AY70" s="12">
        <f t="shared" si="457"/>
        <v>-4.6280081547262153</v>
      </c>
      <c r="AZ70" s="12">
        <f t="shared" si="457"/>
        <v>-2.3766136909202373</v>
      </c>
      <c r="BA70" s="12">
        <f t="shared" si="457"/>
        <v>1.2616417000545832</v>
      </c>
      <c r="BB70" s="12">
        <f t="shared" si="457"/>
        <v>-1.5287841001097702</v>
      </c>
      <c r="BC70" s="12">
        <f t="shared" si="457"/>
        <v>-0.94650554494946082</v>
      </c>
      <c r="BD70" s="12">
        <f t="shared" si="457"/>
        <v>-1.420586133329016</v>
      </c>
      <c r="BE70" s="12">
        <f t="shared" si="457"/>
        <v>-0.14922215341141021</v>
      </c>
      <c r="BF70" s="12">
        <f t="shared" si="457"/>
        <v>0.87913755054673803</v>
      </c>
      <c r="BG70" s="12">
        <f t="shared" si="457"/>
        <v>6.9567807351034183E-2</v>
      </c>
      <c r="BH70" s="12">
        <f t="shared" ref="BH70:CM70" si="458">BG7/BG$7*BH39</f>
        <v>1.8202718592376321</v>
      </c>
      <c r="BI70" s="12">
        <f t="shared" si="458"/>
        <v>1.182023205456928</v>
      </c>
      <c r="BJ70" s="12">
        <f t="shared" si="458"/>
        <v>2.7895803993527979</v>
      </c>
      <c r="BK70" s="12">
        <f t="shared" si="458"/>
        <v>1.9034170111512205</v>
      </c>
      <c r="BL70" s="12">
        <f t="shared" si="458"/>
        <v>3.6152556200396146</v>
      </c>
      <c r="BM70" s="12">
        <f t="shared" si="458"/>
        <v>2.5945442419986531</v>
      </c>
      <c r="BN70" s="12">
        <f t="shared" si="458"/>
        <v>4.5684684905192841</v>
      </c>
      <c r="BO70" s="12">
        <f t="shared" si="458"/>
        <v>3.1694033358120377</v>
      </c>
      <c r="BP70" s="12">
        <f t="shared" si="458"/>
        <v>3.0192311727069709</v>
      </c>
      <c r="BQ70" s="12">
        <f t="shared" si="458"/>
        <v>2.5957659317477955</v>
      </c>
      <c r="BR70" s="12">
        <f t="shared" si="458"/>
        <v>2.361438939177507</v>
      </c>
      <c r="BS70" s="12">
        <f t="shared" si="458"/>
        <v>4.4592590254263209</v>
      </c>
      <c r="BT70" s="12">
        <f t="shared" si="458"/>
        <v>2.9273005700971577</v>
      </c>
      <c r="BU70" s="12">
        <f t="shared" si="458"/>
        <v>2.6745799758898237</v>
      </c>
      <c r="BV70" s="12">
        <f t="shared" si="458"/>
        <v>2.463996925775902</v>
      </c>
      <c r="BW70" s="12">
        <f t="shared" si="458"/>
        <v>2.6222780823107916</v>
      </c>
      <c r="BX70" s="12">
        <f t="shared" si="458"/>
        <v>-0.16004976121347658</v>
      </c>
      <c r="BY70" s="12">
        <f t="shared" si="458"/>
        <v>0.80345978586424671</v>
      </c>
      <c r="BZ70" s="12">
        <f t="shared" si="458"/>
        <v>-6.9948162087011045</v>
      </c>
      <c r="CA70" s="12">
        <f t="shared" si="458"/>
        <v>-6.0707890214487641</v>
      </c>
      <c r="CB70" s="12">
        <f t="shared" si="458"/>
        <v>-8.3610097517983419</v>
      </c>
      <c r="CC70" s="12">
        <f t="shared" si="458"/>
        <v>-4.459176550713428</v>
      </c>
      <c r="CD70" s="12">
        <f t="shared" si="458"/>
        <v>-2.7076276559395263</v>
      </c>
      <c r="CE70" s="12">
        <f t="shared" si="458"/>
        <v>-1.6065266683196744</v>
      </c>
      <c r="CF70" s="12">
        <f t="shared" si="458"/>
        <v>1.8272976736680491</v>
      </c>
      <c r="CG70" s="12">
        <f t="shared" si="458"/>
        <v>0.68044079352989062</v>
      </c>
      <c r="CH70" s="12">
        <f t="shared" si="458"/>
        <v>2.407210558349715</v>
      </c>
      <c r="CI70" s="12">
        <f t="shared" si="458"/>
        <v>1.1719601990306971</v>
      </c>
      <c r="CJ70" s="12">
        <f t="shared" si="458"/>
        <v>2.8100663195996356</v>
      </c>
      <c r="CK70" s="12">
        <f t="shared" si="458"/>
        <v>2.0445171788143979</v>
      </c>
      <c r="CL70" s="12">
        <f t="shared" si="458"/>
        <v>2.262034148523151</v>
      </c>
      <c r="CM70" s="12">
        <f t="shared" si="458"/>
        <v>2.4384549530079624</v>
      </c>
      <c r="CN70" s="12">
        <f t="shared" ref="CN70:DS70" si="459">CM7/CM$7*CN39</f>
        <v>3.7278525216978498</v>
      </c>
      <c r="CO70" s="12">
        <f t="shared" si="459"/>
        <v>1.7784919095421348</v>
      </c>
      <c r="CP70" s="12">
        <f t="shared" si="459"/>
        <v>3.7425365804876654</v>
      </c>
      <c r="CQ70" s="12">
        <f t="shared" si="459"/>
        <v>2.7921215331475624</v>
      </c>
      <c r="CR70" s="12">
        <f t="shared" si="459"/>
        <v>2.6263744952611301</v>
      </c>
      <c r="CS70" s="12">
        <f t="shared" si="459"/>
        <v>2.5729101548154221</v>
      </c>
      <c r="CT70" s="12">
        <f t="shared" si="459"/>
        <v>3.398230127160895</v>
      </c>
      <c r="CU70" s="12">
        <f t="shared" si="459"/>
        <v>2.6692692588320632</v>
      </c>
      <c r="CV70" s="12">
        <f t="shared" si="459"/>
        <v>1.25323011969245</v>
      </c>
      <c r="CW70" s="12">
        <f t="shared" si="459"/>
        <v>4.6530682490151909</v>
      </c>
      <c r="CX70" s="12">
        <f t="shared" si="459"/>
        <v>2.4991744487951717</v>
      </c>
      <c r="CY70" s="12">
        <f t="shared" si="459"/>
        <v>3.0068547405655677</v>
      </c>
      <c r="CZ70" s="12">
        <f t="shared" si="459"/>
        <v>3.3664643850941811</v>
      </c>
      <c r="DA70" s="12">
        <f t="shared" si="459"/>
        <v>4.0124832612240979</v>
      </c>
      <c r="DB70" s="12">
        <f t="shared" si="459"/>
        <v>2.632683364601407</v>
      </c>
      <c r="DC70" s="12">
        <f t="shared" si="459"/>
        <v>3.3684449152697971</v>
      </c>
      <c r="DD70" s="12">
        <f t="shared" si="459"/>
        <v>4.014916074688335</v>
      </c>
      <c r="DE70" s="12">
        <f t="shared" si="459"/>
        <v>2.7089283358936234</v>
      </c>
      <c r="DF70" s="12">
        <f t="shared" si="459"/>
        <v>1.820573429084793</v>
      </c>
      <c r="DG70" s="12">
        <f t="shared" si="459"/>
        <v>2.3591588058146096</v>
      </c>
      <c r="DH70" s="12">
        <f t="shared" si="459"/>
        <v>3.5128415306815652</v>
      </c>
      <c r="DI70" s="12">
        <f t="shared" si="459"/>
        <v>1.6096576911279747</v>
      </c>
      <c r="DJ70" s="12">
        <f t="shared" si="459"/>
        <v>1.7469956896358108</v>
      </c>
      <c r="DK70" s="12">
        <f t="shared" si="459"/>
        <v>3.0667996022139654</v>
      </c>
      <c r="DL70" s="12">
        <f t="shared" si="459"/>
        <v>1.8289277624936373</v>
      </c>
      <c r="DM70" s="12">
        <f t="shared" si="459"/>
        <v>1.9859047341412861</v>
      </c>
      <c r="DN70" s="12">
        <f t="shared" si="459"/>
        <v>2.4943262020209911</v>
      </c>
      <c r="DO70" s="12">
        <f t="shared" si="459"/>
        <v>1.4818564452694805</v>
      </c>
      <c r="DP70" s="12">
        <f t="shared" si="459"/>
        <v>3.4702604193751041</v>
      </c>
      <c r="DQ70" s="12">
        <f t="shared" si="459"/>
        <v>3.370438384716623</v>
      </c>
      <c r="DR70" s="12">
        <f t="shared" si="459"/>
        <v>1.1706713500631016</v>
      </c>
      <c r="DS70" s="12">
        <f t="shared" si="459"/>
        <v>0.90279295316089136</v>
      </c>
      <c r="DT70" s="43">
        <f t="shared" ref="DT70:EY70" si="460">DS7/DS$7*DT39</f>
        <v>-37.864790890263031</v>
      </c>
      <c r="DU70" s="43">
        <f t="shared" si="460"/>
        <v>13.779281762645779</v>
      </c>
      <c r="DV70" s="43">
        <f t="shared" si="460"/>
        <v>3.0613720951832679</v>
      </c>
      <c r="DW70" s="12">
        <f t="shared" si="460"/>
        <v>-0.33157743836144116</v>
      </c>
      <c r="DX70" s="12">
        <f t="shared" si="460"/>
        <v>6.0061659798522182</v>
      </c>
      <c r="DY70" s="12">
        <f t="shared" si="460"/>
        <v>8.8576440876547267</v>
      </c>
      <c r="DZ70" s="12">
        <f t="shared" si="460"/>
        <v>7.3157121291259175</v>
      </c>
      <c r="EA70" s="12">
        <f t="shared" si="460"/>
        <v>1.5142466509279418</v>
      </c>
      <c r="EB70" s="12">
        <f t="shared" si="460"/>
        <v>3.8583676563694436</v>
      </c>
      <c r="EC70" s="12">
        <f t="shared" si="460"/>
        <v>5.2085855016684723</v>
      </c>
      <c r="ED70" s="12">
        <f t="shared" si="460"/>
        <v>-0.94730384152001967</v>
      </c>
      <c r="EE70" s="12">
        <f t="shared" si="460"/>
        <v>0.8581541819626004</v>
      </c>
      <c r="EF70" s="12">
        <f t="shared" si="460"/>
        <v>1.9610217549291598</v>
      </c>
      <c r="EG70" s="12">
        <f t="shared" si="460"/>
        <v>-1.1130171601953176</v>
      </c>
      <c r="EH70" s="12">
        <f t="shared" si="460"/>
        <v>2.9892014886834239E-2</v>
      </c>
      <c r="EI70" s="12">
        <f t="shared" si="460"/>
        <v>-0.3879579120070642</v>
      </c>
      <c r="EJ70" s="13">
        <f t="shared" si="460"/>
        <v>2.9820726191317481</v>
      </c>
      <c r="EK70" s="13">
        <f t="shared" si="460"/>
        <v>1.3403560148648852</v>
      </c>
      <c r="EL70" s="13">
        <f t="shared" si="460"/>
        <v>1.2870120102334015</v>
      </c>
      <c r="EM70" s="13">
        <f t="shared" si="460"/>
        <v>2.0075224318163221</v>
      </c>
      <c r="EN70" s="13">
        <f t="shared" si="460"/>
        <v>1.7985326479599051</v>
      </c>
      <c r="EO70" s="13">
        <f t="shared" si="460"/>
        <v>0.95185493226290774</v>
      </c>
      <c r="EP70" s="13">
        <f t="shared" si="460"/>
        <v>1.113330487846742</v>
      </c>
      <c r="EQ70" s="13">
        <f t="shared" si="460"/>
        <v>1.1460871647927418</v>
      </c>
      <c r="ER70" s="13">
        <f t="shared" si="460"/>
        <v>0.49475803680893993</v>
      </c>
      <c r="ES70" s="13">
        <f t="shared" si="460"/>
        <v>0.27589646623316089</v>
      </c>
      <c r="ET70" s="13">
        <f t="shared" si="460"/>
        <v>0.46788530008168294</v>
      </c>
      <c r="EU70" s="13">
        <f t="shared" si="460"/>
        <v>0.74150748331118788</v>
      </c>
      <c r="EV70" s="13">
        <f t="shared" si="460"/>
        <v>0.6907526708950229</v>
      </c>
      <c r="EW70" s="13">
        <f t="shared" si="460"/>
        <v>0.81859868997624652</v>
      </c>
      <c r="EX70" s="13">
        <f t="shared" si="460"/>
        <v>1.032256775476581</v>
      </c>
      <c r="EY70" s="13">
        <f t="shared" si="460"/>
        <v>1.2225820231632323</v>
      </c>
      <c r="EZ70" s="13">
        <f t="shared" ref="EZ70:FF70" si="461">EY7/EY$7*EZ39</f>
        <v>1.2461163907930617</v>
      </c>
      <c r="FA70" s="13">
        <f t="shared" si="461"/>
        <v>1.3933165145645354</v>
      </c>
      <c r="FB70" s="13">
        <f t="shared" si="461"/>
        <v>1.392783807388609</v>
      </c>
      <c r="FC70" s="13">
        <f t="shared" si="461"/>
        <v>1.2464960747557319</v>
      </c>
      <c r="FD70" s="13">
        <f t="shared" si="461"/>
        <v>1.3857748417418714</v>
      </c>
      <c r="FE70" s="13">
        <f t="shared" si="461"/>
        <v>1.2098231631765044</v>
      </c>
      <c r="FF70" s="13">
        <f t="shared" si="461"/>
        <v>1.1139363716620387</v>
      </c>
      <c r="FG70" s="13">
        <f t="shared" ref="FG70:FG86" si="462">FF7/FF$7*FG39</f>
        <v>1.0442748168611571</v>
      </c>
      <c r="FH70" s="13">
        <f t="shared" ref="FH70:FH86" si="463">FG7/FG$7*FH39</f>
        <v>0.83289121476051164</v>
      </c>
      <c r="FI70" s="13">
        <f t="shared" ref="FI70:FI86" si="464">FH7/FH$7*FI39</f>
        <v>1.9102379897905086</v>
      </c>
      <c r="FJ70" s="13">
        <f t="shared" ref="FJ70:FJ86" si="465">FI7/FI$7*FJ39</f>
        <v>0.63553669825997527</v>
      </c>
    </row>
    <row r="71" spans="2:166" x14ac:dyDescent="0.2">
      <c r="B71" t="str">
        <f t="shared" si="455"/>
        <v xml:space="preserve"> Goods producing</v>
      </c>
      <c r="C71" s="12"/>
      <c r="D71" s="12">
        <f t="shared" ref="D71:AA71" si="466">C8/C$7*D40</f>
        <v>0.20696860052392049</v>
      </c>
      <c r="E71" s="12">
        <f t="shared" si="466"/>
        <v>0.48480637260868953</v>
      </c>
      <c r="F71" s="12">
        <f t="shared" si="466"/>
        <v>-2.0449245038953978</v>
      </c>
      <c r="G71" s="12">
        <f t="shared" si="466"/>
        <v>-0.86355813053425823</v>
      </c>
      <c r="H71" s="12">
        <f t="shared" si="466"/>
        <v>-0.53637633154121911</v>
      </c>
      <c r="I71" s="12">
        <f t="shared" si="466"/>
        <v>0.77610179005695945</v>
      </c>
      <c r="J71" s="12">
        <f t="shared" si="466"/>
        <v>-0.54434541166466122</v>
      </c>
      <c r="K71" s="12">
        <f t="shared" si="466"/>
        <v>1.1925421320713151E-2</v>
      </c>
      <c r="L71" s="12">
        <f t="shared" si="466"/>
        <v>1.182636274597269E-2</v>
      </c>
      <c r="M71" s="12">
        <f t="shared" si="466"/>
        <v>-0.80448845450128725</v>
      </c>
      <c r="N71" s="12">
        <f t="shared" si="466"/>
        <v>-1.3324907144825118</v>
      </c>
      <c r="O71" s="12">
        <f t="shared" si="466"/>
        <v>-1.7192153508890571</v>
      </c>
      <c r="P71" s="12">
        <f t="shared" si="466"/>
        <v>-1.3565832230283976</v>
      </c>
      <c r="Q71" s="12">
        <f t="shared" si="466"/>
        <v>0.48457449687354032</v>
      </c>
      <c r="R71" s="12">
        <f t="shared" si="466"/>
        <v>-2.6710203739161935</v>
      </c>
      <c r="S71" s="12">
        <f t="shared" si="466"/>
        <v>-1.1824273887448107</v>
      </c>
      <c r="T71" s="12">
        <f t="shared" si="466"/>
        <v>-0.50832343351204068</v>
      </c>
      <c r="U71" s="12">
        <f t="shared" si="466"/>
        <v>-0.2081912885746105</v>
      </c>
      <c r="V71" s="12">
        <f t="shared" si="466"/>
        <v>0.12761069039286788</v>
      </c>
      <c r="W71" s="12">
        <f t="shared" si="466"/>
        <v>1.0974719735060456</v>
      </c>
      <c r="X71" s="12">
        <f t="shared" si="466"/>
        <v>-0.84980835040723945</v>
      </c>
      <c r="Y71" s="12">
        <f t="shared" si="466"/>
        <v>-1.469656433833181</v>
      </c>
      <c r="Z71" s="12">
        <f t="shared" si="466"/>
        <v>-5.1572716749878298</v>
      </c>
      <c r="AA71" s="12">
        <f t="shared" si="466"/>
        <v>7.0007981867783524</v>
      </c>
      <c r="AB71" s="12">
        <f t="shared" ref="AB71:BG71" si="467">AA8/AA$7*AB40</f>
        <v>1.4737463526602814</v>
      </c>
      <c r="AC71" s="12">
        <f t="shared" si="467"/>
        <v>1.8368289756853904</v>
      </c>
      <c r="AD71" s="12">
        <f t="shared" si="467"/>
        <v>2.7481789496757085</v>
      </c>
      <c r="AE71" s="12">
        <f t="shared" si="467"/>
        <v>2.8497710571653911</v>
      </c>
      <c r="AF71" s="12">
        <f t="shared" si="467"/>
        <v>2.0874915008305797</v>
      </c>
      <c r="AG71" s="12">
        <f t="shared" si="467"/>
        <v>2.202507523753499</v>
      </c>
      <c r="AH71" s="12">
        <f t="shared" si="467"/>
        <v>2.8811985772578796</v>
      </c>
      <c r="AI71" s="12">
        <f t="shared" si="467"/>
        <v>0.1420980464926149</v>
      </c>
      <c r="AJ71" s="12">
        <f t="shared" si="467"/>
        <v>1.2615617826618688</v>
      </c>
      <c r="AK71" s="12">
        <f t="shared" si="467"/>
        <v>0.48958949074618519</v>
      </c>
      <c r="AL71" s="12">
        <f t="shared" si="467"/>
        <v>-0.12740472594383057</v>
      </c>
      <c r="AM71" s="12">
        <f t="shared" si="467"/>
        <v>-1.6548630562508264</v>
      </c>
      <c r="AN71" s="12">
        <f t="shared" si="467"/>
        <v>-0.80365401545822657</v>
      </c>
      <c r="AO71" s="12">
        <f t="shared" si="467"/>
        <v>-1.015891508728495</v>
      </c>
      <c r="AP71" s="12">
        <f t="shared" si="467"/>
        <v>-0.52253899121942438</v>
      </c>
      <c r="AQ71" s="12">
        <f t="shared" si="467"/>
        <v>-1.66048281534614</v>
      </c>
      <c r="AR71" s="12">
        <f t="shared" si="467"/>
        <v>0.69187257310176131</v>
      </c>
      <c r="AS71" s="12">
        <f t="shared" si="467"/>
        <v>-0.43954550801039211</v>
      </c>
      <c r="AT71" s="12">
        <f t="shared" si="467"/>
        <v>-9.3866451155130391E-3</v>
      </c>
      <c r="AU71" s="12">
        <f t="shared" si="467"/>
        <v>-0.71819469531498126</v>
      </c>
      <c r="AV71" s="12">
        <f t="shared" si="467"/>
        <v>-0.99416607631139642</v>
      </c>
      <c r="AW71" s="12">
        <f t="shared" si="467"/>
        <v>-0.77272667496387581</v>
      </c>
      <c r="AX71" s="12">
        <f t="shared" si="467"/>
        <v>-2.4773690854021972</v>
      </c>
      <c r="AY71" s="12">
        <f t="shared" si="467"/>
        <v>-2.4355652243079922</v>
      </c>
      <c r="AZ71" s="12">
        <f t="shared" si="467"/>
        <v>-1.5778159052813354</v>
      </c>
      <c r="BA71" s="12">
        <f t="shared" si="467"/>
        <v>-1.1292915851309606</v>
      </c>
      <c r="BB71" s="12">
        <f t="shared" si="467"/>
        <v>-1.4789671933987736</v>
      </c>
      <c r="BC71" s="12">
        <f t="shared" si="467"/>
        <v>-1.57594130534215</v>
      </c>
      <c r="BD71" s="12">
        <f t="shared" si="467"/>
        <v>-0.97981015731145238</v>
      </c>
      <c r="BE71" s="12">
        <f t="shared" si="467"/>
        <v>-0.67635151825529805</v>
      </c>
      <c r="BF71" s="12">
        <f t="shared" si="467"/>
        <v>-0.30653956117035003</v>
      </c>
      <c r="BG71" s="12">
        <f t="shared" si="467"/>
        <v>-9.9334266662734084E-3</v>
      </c>
      <c r="BH71" s="12">
        <f t="shared" ref="BH71:CM71" si="468">BG8/BG$7*BH40</f>
        <v>2.9821984553440924E-2</v>
      </c>
      <c r="BI71" s="12">
        <f t="shared" si="468"/>
        <v>0.36896469808450189</v>
      </c>
      <c r="BJ71" s="12">
        <f t="shared" si="468"/>
        <v>1.03929285472854</v>
      </c>
      <c r="BK71" s="12">
        <f t="shared" si="468"/>
        <v>0.80750007289387504</v>
      </c>
      <c r="BL71" s="12">
        <f t="shared" si="468"/>
        <v>1.4171212125369279</v>
      </c>
      <c r="BM71" s="12">
        <f t="shared" si="468"/>
        <v>9.681106094116762E-2</v>
      </c>
      <c r="BN71" s="12">
        <f t="shared" si="468"/>
        <v>2.734155525674633</v>
      </c>
      <c r="BO71" s="12">
        <f t="shared" si="468"/>
        <v>1.4179414286508591</v>
      </c>
      <c r="BP71" s="12">
        <f t="shared" si="468"/>
        <v>1.1282180200372542</v>
      </c>
      <c r="BQ71" s="12">
        <f t="shared" si="468"/>
        <v>0.6635519942352196</v>
      </c>
      <c r="BR71" s="12">
        <f t="shared" si="468"/>
        <v>0.73572577514261095</v>
      </c>
      <c r="BS71" s="12">
        <f t="shared" si="468"/>
        <v>1.4849826215270883</v>
      </c>
      <c r="BT71" s="12">
        <f t="shared" si="468"/>
        <v>1.2460949309952625</v>
      </c>
      <c r="BU71" s="12">
        <f t="shared" si="468"/>
        <v>0.8676444785105405</v>
      </c>
      <c r="BV71" s="12">
        <f t="shared" si="468"/>
        <v>0.29001656644131013</v>
      </c>
      <c r="BW71" s="12">
        <f t="shared" si="468"/>
        <v>4.4815147449671001E-2</v>
      </c>
      <c r="BX71" s="12">
        <f t="shared" si="468"/>
        <v>-0.45822182363161312</v>
      </c>
      <c r="BY71" s="12">
        <f t="shared" si="468"/>
        <v>-0.52811013361684367</v>
      </c>
      <c r="BZ71" s="12">
        <f t="shared" si="468"/>
        <v>-3.8513958982192302</v>
      </c>
      <c r="CA71" s="12">
        <f t="shared" si="468"/>
        <v>-1.5875875840668827</v>
      </c>
      <c r="CB71" s="12">
        <f t="shared" si="468"/>
        <v>-2.9617624062310517</v>
      </c>
      <c r="CC71" s="12">
        <f t="shared" si="468"/>
        <v>-2.098350142508226</v>
      </c>
      <c r="CD71" s="12">
        <f t="shared" si="468"/>
        <v>-1.5637924863497432</v>
      </c>
      <c r="CE71" s="12">
        <f t="shared" si="468"/>
        <v>-0.74210160185105178</v>
      </c>
      <c r="CF71" s="12">
        <f t="shared" si="468"/>
        <v>-0.39001605461769484</v>
      </c>
      <c r="CG71" s="12">
        <f t="shared" si="468"/>
        <v>5.7435529682906876E-2</v>
      </c>
      <c r="CH71" s="12">
        <f t="shared" si="468"/>
        <v>0.18211688621090699</v>
      </c>
      <c r="CI71" s="12">
        <f t="shared" si="468"/>
        <v>0.11415359096562699</v>
      </c>
      <c r="CJ71" s="12">
        <f t="shared" si="468"/>
        <v>0.9480769582065548</v>
      </c>
      <c r="CK71" s="12">
        <f t="shared" si="468"/>
        <v>0.98052084623549285</v>
      </c>
      <c r="CL71" s="12">
        <f t="shared" si="468"/>
        <v>0.76115047814119885</v>
      </c>
      <c r="CM71" s="12">
        <f t="shared" si="468"/>
        <v>0.52693212541521894</v>
      </c>
      <c r="CN71" s="12">
        <f t="shared" ref="CN71:DS71" si="469">CM8/CM$7*CN40</f>
        <v>1.0506136704500748</v>
      </c>
      <c r="CO71" s="12">
        <f t="shared" si="469"/>
        <v>0.88758660787051025</v>
      </c>
      <c r="CP71" s="12">
        <f t="shared" si="469"/>
        <v>0.90242212975673175</v>
      </c>
      <c r="CQ71" s="12">
        <f t="shared" si="469"/>
        <v>0.66007156849155402</v>
      </c>
      <c r="CR71" s="12">
        <f t="shared" si="469"/>
        <v>0.33439315716017459</v>
      </c>
      <c r="CS71" s="12">
        <f t="shared" si="469"/>
        <v>0.45924791457466219</v>
      </c>
      <c r="CT71" s="12">
        <f t="shared" si="469"/>
        <v>0.13322256904847629</v>
      </c>
      <c r="CU71" s="12">
        <f t="shared" si="469"/>
        <v>0.22063938118781726</v>
      </c>
      <c r="CV71" s="12">
        <f t="shared" si="469"/>
        <v>0.29864148498297088</v>
      </c>
      <c r="CW71" s="12">
        <f t="shared" si="469"/>
        <v>0.96900693752489686</v>
      </c>
      <c r="CX71" s="12">
        <f t="shared" si="469"/>
        <v>0.82347825981981049</v>
      </c>
      <c r="CY71" s="12">
        <f t="shared" si="469"/>
        <v>0.75624732005188033</v>
      </c>
      <c r="CZ71" s="12">
        <f t="shared" si="469"/>
        <v>0.23878524544334265</v>
      </c>
      <c r="DA71" s="12">
        <f t="shared" si="469"/>
        <v>0.51061899677235667</v>
      </c>
      <c r="DB71" s="12">
        <f t="shared" si="469"/>
        <v>0.12530220782464152</v>
      </c>
      <c r="DC71" s="12">
        <f t="shared" si="469"/>
        <v>0.45154055905037527</v>
      </c>
      <c r="DD71" s="12">
        <f t="shared" si="469"/>
        <v>0.2974978348405008</v>
      </c>
      <c r="DE71" s="12">
        <f t="shared" si="469"/>
        <v>-9.7298766180679314E-2</v>
      </c>
      <c r="DF71" s="12">
        <f t="shared" si="469"/>
        <v>-0.37602813532657914</v>
      </c>
      <c r="DG71" s="12">
        <f t="shared" si="469"/>
        <v>-8.8213220066449646E-2</v>
      </c>
      <c r="DH71" s="12">
        <f t="shared" si="469"/>
        <v>-3.9909716553642116E-2</v>
      </c>
      <c r="DI71" s="12">
        <f t="shared" si="469"/>
        <v>-0.52390820480511824</v>
      </c>
      <c r="DJ71" s="12">
        <f t="shared" si="469"/>
        <v>8.6968548530470285E-2</v>
      </c>
      <c r="DK71" s="12">
        <f t="shared" si="469"/>
        <v>0.60584477458685659</v>
      </c>
      <c r="DL71" s="12">
        <f t="shared" si="469"/>
        <v>0.46520537939797907</v>
      </c>
      <c r="DM71" s="12">
        <f t="shared" si="469"/>
        <v>0.48688622580413815</v>
      </c>
      <c r="DN71" s="12">
        <f t="shared" si="469"/>
        <v>0.90760346276879145</v>
      </c>
      <c r="DO71" s="12">
        <f t="shared" si="469"/>
        <v>4.6104333403065557E-2</v>
      </c>
      <c r="DP71" s="12">
        <f t="shared" si="469"/>
        <v>0.60519808419916787</v>
      </c>
      <c r="DQ71" s="12">
        <f t="shared" si="469"/>
        <v>6.0748345458110184E-2</v>
      </c>
      <c r="DR71" s="12">
        <f t="shared" si="469"/>
        <v>0</v>
      </c>
      <c r="DS71" s="12">
        <f t="shared" si="469"/>
        <v>-0.11215903036355754</v>
      </c>
      <c r="DT71" s="43">
        <f t="shared" ref="DT71:EY71" si="470">DS8/DS$7*DT40</f>
        <v>-4.9207881476833055</v>
      </c>
      <c r="DU71" s="43">
        <f t="shared" si="470"/>
        <v>0.4170139396590038</v>
      </c>
      <c r="DV71" s="43">
        <f t="shared" si="470"/>
        <v>-0.46768620650155773</v>
      </c>
      <c r="DW71" s="12">
        <f t="shared" si="470"/>
        <v>-0.58238174645603547</v>
      </c>
      <c r="DX71" s="12">
        <f t="shared" si="470"/>
        <v>-5.6646826743931407E-2</v>
      </c>
      <c r="DY71" s="12">
        <f t="shared" si="470"/>
        <v>7.9883852956696404E-3</v>
      </c>
      <c r="DZ71" s="12">
        <f t="shared" si="470"/>
        <v>0.70063399603321452</v>
      </c>
      <c r="EA71" s="12">
        <f t="shared" si="470"/>
        <v>-0.13777562691319761</v>
      </c>
      <c r="EB71" s="12">
        <f t="shared" si="470"/>
        <v>0.55130658331964322</v>
      </c>
      <c r="EC71" s="12">
        <f t="shared" si="470"/>
        <v>0.91612940031881396</v>
      </c>
      <c r="ED71" s="12">
        <f t="shared" si="470"/>
        <v>0.26382781386306065</v>
      </c>
      <c r="EE71" s="12">
        <f t="shared" si="470"/>
        <v>-2.9990525919810388E-2</v>
      </c>
      <c r="EF71" s="12">
        <f t="shared" si="470"/>
        <v>0.11264701478243579</v>
      </c>
      <c r="EG71" s="12">
        <f t="shared" si="470"/>
        <v>-3.7219671446442198E-2</v>
      </c>
      <c r="EH71" s="12">
        <f t="shared" si="470"/>
        <v>0.44602356411980409</v>
      </c>
      <c r="EI71" s="12">
        <f t="shared" si="470"/>
        <v>0.39250248704098345</v>
      </c>
      <c r="EJ71" s="13">
        <f t="shared" si="470"/>
        <v>0.11213505968834146</v>
      </c>
      <c r="EK71" s="13">
        <f t="shared" si="470"/>
        <v>-4.6514834134015422E-2</v>
      </c>
      <c r="EL71" s="13">
        <f t="shared" si="470"/>
        <v>1.6078420900362728E-2</v>
      </c>
      <c r="EM71" s="13">
        <f t="shared" si="470"/>
        <v>-8.8876419853144248E-2</v>
      </c>
      <c r="EN71" s="13">
        <f t="shared" si="470"/>
        <v>4.5124468258258631E-2</v>
      </c>
      <c r="EO71" s="13">
        <f t="shared" si="470"/>
        <v>0.11620484761116186</v>
      </c>
      <c r="EP71" s="13">
        <f t="shared" si="470"/>
        <v>9.5301624344039465E-2</v>
      </c>
      <c r="EQ71" s="13">
        <f t="shared" si="470"/>
        <v>0.1353882565364925</v>
      </c>
      <c r="ER71" s="13">
        <f t="shared" si="470"/>
        <v>0.1817328864706059</v>
      </c>
      <c r="ES71" s="13">
        <f t="shared" si="470"/>
        <v>0.10862443314590348</v>
      </c>
      <c r="ET71" s="13">
        <f t="shared" si="470"/>
        <v>7.6400345555879587E-2</v>
      </c>
      <c r="EU71" s="13">
        <f t="shared" si="470"/>
        <v>0.10887989330411214</v>
      </c>
      <c r="EV71" s="13">
        <f t="shared" si="470"/>
        <v>9.7560514396458423E-2</v>
      </c>
      <c r="EW71" s="13">
        <f t="shared" si="470"/>
        <v>0.12361818848912634</v>
      </c>
      <c r="EX71" s="13">
        <f t="shared" si="470"/>
        <v>0.11841897609458299</v>
      </c>
      <c r="EY71" s="13">
        <f t="shared" si="470"/>
        <v>0.15603887787848242</v>
      </c>
      <c r="EZ71" s="13">
        <f t="shared" ref="EZ71:FF71" si="471">EY8/EY$7*EZ40</f>
        <v>0.13005474453353388</v>
      </c>
      <c r="FA71" s="13">
        <f t="shared" si="471"/>
        <v>0.15807669008075656</v>
      </c>
      <c r="FB71" s="13">
        <f t="shared" si="471"/>
        <v>0.1353793877106865</v>
      </c>
      <c r="FC71" s="13">
        <f t="shared" si="471"/>
        <v>0.16933587437657815</v>
      </c>
      <c r="FD71" s="13">
        <f t="shared" si="471"/>
        <v>0.21035574420800565</v>
      </c>
      <c r="FE71" s="13">
        <f t="shared" si="471"/>
        <v>0.18242236015760604</v>
      </c>
      <c r="FF71" s="13">
        <f t="shared" si="471"/>
        <v>0.14953101751817596</v>
      </c>
      <c r="FG71" s="13">
        <f t="shared" si="462"/>
        <v>0.15431461044531772</v>
      </c>
      <c r="FH71" s="13">
        <f t="shared" si="463"/>
        <v>0.12920128585776294</v>
      </c>
      <c r="FI71" s="13">
        <f t="shared" si="464"/>
        <v>0.10753645823642158</v>
      </c>
      <c r="FJ71" s="13">
        <f t="shared" si="465"/>
        <v>7.5495895969941551E-2</v>
      </c>
    </row>
    <row r="72" spans="2:166" x14ac:dyDescent="0.2">
      <c r="B72" t="str">
        <f t="shared" si="455"/>
        <v xml:space="preserve">   Natural resources</v>
      </c>
      <c r="C72" s="12"/>
      <c r="D72" s="12">
        <f t="shared" ref="D72:AA72" si="472">C9/C$7*D41</f>
        <v>3.9389024152885761E-2</v>
      </c>
      <c r="E72" s="12">
        <f t="shared" si="472"/>
        <v>0</v>
      </c>
      <c r="F72" s="12">
        <f t="shared" si="472"/>
        <v>1.2227171941029584E-2</v>
      </c>
      <c r="G72" s="12">
        <f t="shared" si="472"/>
        <v>-5.2967488543793087E-2</v>
      </c>
      <c r="H72" s="12">
        <f t="shared" si="472"/>
        <v>-1.1700751055615058E-2</v>
      </c>
      <c r="I72" s="12">
        <f t="shared" si="472"/>
        <v>-2.2691269084569757E-2</v>
      </c>
      <c r="J72" s="12">
        <f t="shared" si="472"/>
        <v>1.2276272513733632E-2</v>
      </c>
      <c r="K72" s="12">
        <f t="shared" si="472"/>
        <v>-4.2650494661355412E-2</v>
      </c>
      <c r="L72" s="12">
        <f t="shared" si="472"/>
        <v>-4.1917739217830846E-2</v>
      </c>
      <c r="M72" s="12">
        <f t="shared" si="472"/>
        <v>-1.1429633038699923E-2</v>
      </c>
      <c r="N72" s="12">
        <f t="shared" si="472"/>
        <v>3.9227602173026579E-2</v>
      </c>
      <c r="O72" s="12">
        <f t="shared" si="472"/>
        <v>1.2165753230613663E-2</v>
      </c>
      <c r="P72" s="12">
        <f t="shared" si="472"/>
        <v>0</v>
      </c>
      <c r="Q72" s="12">
        <f t="shared" si="472"/>
        <v>-1.1370309502769434E-2</v>
      </c>
      <c r="R72" s="12">
        <f t="shared" si="472"/>
        <v>1.1938395444662422E-2</v>
      </c>
      <c r="S72" s="12">
        <f t="shared" si="472"/>
        <v>-1.1366644670241E-2</v>
      </c>
      <c r="T72" s="12">
        <f t="shared" si="472"/>
        <v>-1.1297799932580656E-2</v>
      </c>
      <c r="U72" s="12">
        <f t="shared" si="472"/>
        <v>-2.1777611407419847E-2</v>
      </c>
      <c r="V72" s="12">
        <f t="shared" si="472"/>
        <v>3.8353556983107308E-2</v>
      </c>
      <c r="W72" s="12">
        <f t="shared" si="472"/>
        <v>1.1815005592523076E-2</v>
      </c>
      <c r="X72" s="12">
        <f t="shared" si="472"/>
        <v>-1.1012657183988212E-2</v>
      </c>
      <c r="Y72" s="12">
        <f t="shared" si="472"/>
        <v>0</v>
      </c>
      <c r="Z72" s="12">
        <f t="shared" si="472"/>
        <v>0</v>
      </c>
      <c r="AA72" s="12">
        <f t="shared" si="472"/>
        <v>1.1760459257214194E-2</v>
      </c>
      <c r="AB72" s="12">
        <f t="shared" ref="AB72:BG72" si="473">AA9/AA$7*AB41</f>
        <v>-2.0920404493543786E-2</v>
      </c>
      <c r="AC72" s="12">
        <f t="shared" si="473"/>
        <v>1.1398272048224243E-2</v>
      </c>
      <c r="AD72" s="12">
        <f t="shared" si="473"/>
        <v>3.594947716247749E-2</v>
      </c>
      <c r="AE72" s="12">
        <f t="shared" si="473"/>
        <v>3.5134511493333097E-2</v>
      </c>
      <c r="AF72" s="12">
        <f t="shared" si="473"/>
        <v>0</v>
      </c>
      <c r="AG72" s="12">
        <f t="shared" si="473"/>
        <v>2.1988089954157162E-2</v>
      </c>
      <c r="AH72" s="12">
        <f t="shared" si="473"/>
        <v>3.3440140260325837E-2</v>
      </c>
      <c r="AI72" s="12">
        <f t="shared" si="473"/>
        <v>-5.9231485092502374E-2</v>
      </c>
      <c r="AJ72" s="12">
        <f t="shared" si="473"/>
        <v>1.0334549194940002E-2</v>
      </c>
      <c r="AK72" s="12">
        <f t="shared" si="473"/>
        <v>4.4351299092041135E-2</v>
      </c>
      <c r="AL72" s="12">
        <f t="shared" si="473"/>
        <v>0.14353482680820914</v>
      </c>
      <c r="AM72" s="12">
        <f t="shared" si="473"/>
        <v>-4.3595376092970414E-2</v>
      </c>
      <c r="AN72" s="12">
        <f t="shared" si="473"/>
        <v>0</v>
      </c>
      <c r="AO72" s="12">
        <f t="shared" si="473"/>
        <v>9.9065271349194437E-3</v>
      </c>
      <c r="AP72" s="12">
        <f t="shared" si="473"/>
        <v>-9.371187095991591E-3</v>
      </c>
      <c r="AQ72" s="12">
        <f t="shared" si="473"/>
        <v>0</v>
      </c>
      <c r="AR72" s="12">
        <f t="shared" si="473"/>
        <v>9.7125071843932216E-3</v>
      </c>
      <c r="AS72" s="12">
        <f t="shared" si="473"/>
        <v>0</v>
      </c>
      <c r="AT72" s="12">
        <f t="shared" si="473"/>
        <v>-9.170592751731526E-3</v>
      </c>
      <c r="AU72" s="12">
        <f t="shared" si="473"/>
        <v>3.008259830635767E-2</v>
      </c>
      <c r="AV72" s="12">
        <f t="shared" si="473"/>
        <v>-4.1876676579602375E-2</v>
      </c>
      <c r="AW72" s="12">
        <f t="shared" si="473"/>
        <v>-3.4258870566373396E-2</v>
      </c>
      <c r="AX72" s="12">
        <f t="shared" si="473"/>
        <v>-4.1839271352561644E-2</v>
      </c>
      <c r="AY72" s="12">
        <f t="shared" si="473"/>
        <v>-9.4359157988183496E-3</v>
      </c>
      <c r="AZ72" s="12">
        <f t="shared" si="473"/>
        <v>-2.6983681016892112E-2</v>
      </c>
      <c r="BA72" s="12">
        <f t="shared" si="473"/>
        <v>0</v>
      </c>
      <c r="BB72" s="12">
        <f t="shared" si="473"/>
        <v>-2.6911297072901783E-2</v>
      </c>
      <c r="BC72" s="12">
        <f t="shared" si="473"/>
        <v>1.0229356394182524E-2</v>
      </c>
      <c r="BD72" s="12">
        <f t="shared" si="473"/>
        <v>-4.8845402188744079E-2</v>
      </c>
      <c r="BE72" s="12">
        <f t="shared" si="473"/>
        <v>-2.6666586311153127E-2</v>
      </c>
      <c r="BF72" s="12">
        <f t="shared" si="473"/>
        <v>2.1588557042151738E-2</v>
      </c>
      <c r="BG72" s="12">
        <f t="shared" si="473"/>
        <v>-1.8394357651219769E-2</v>
      </c>
      <c r="BH72" s="12">
        <f t="shared" ref="BH72:CM72" si="474">BG9/BG$7*BH41</f>
        <v>1.0343971949260232E-2</v>
      </c>
      <c r="BI72" s="12">
        <f t="shared" si="474"/>
        <v>-1.8271089126178107E-2</v>
      </c>
      <c r="BJ72" s="12">
        <f t="shared" si="474"/>
        <v>0</v>
      </c>
      <c r="BK72" s="12">
        <f t="shared" si="474"/>
        <v>-1.8012783694836599E-2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-8.8235376236087057E-3</v>
      </c>
      <c r="BT72" s="12">
        <f t="shared" si="474"/>
        <v>9.571894237315531E-3</v>
      </c>
      <c r="BU72" s="12">
        <f t="shared" si="474"/>
        <v>9.489681909206165E-3</v>
      </c>
      <c r="BV72" s="12">
        <f t="shared" si="474"/>
        <v>-8.6196769599399085E-3</v>
      </c>
      <c r="BW72" s="12">
        <f t="shared" si="474"/>
        <v>-2.3417931838529346E-2</v>
      </c>
      <c r="BX72" s="12">
        <f t="shared" si="474"/>
        <v>0</v>
      </c>
      <c r="BY72" s="12">
        <f t="shared" si="474"/>
        <v>0</v>
      </c>
      <c r="BZ72" s="12">
        <f t="shared" si="474"/>
        <v>-1.6066627352186211E-2</v>
      </c>
      <c r="CA72" s="12">
        <f t="shared" si="474"/>
        <v>-1.6242921184962188E-2</v>
      </c>
      <c r="CB72" s="12">
        <f t="shared" si="474"/>
        <v>-1.6362352182745607E-2</v>
      </c>
      <c r="CC72" s="12">
        <f t="shared" si="474"/>
        <v>0</v>
      </c>
      <c r="CD72" s="12">
        <f t="shared" si="474"/>
        <v>-1.6751515359394384E-2</v>
      </c>
      <c r="CE72" s="12">
        <f t="shared" si="474"/>
        <v>2.1897779798656855E-2</v>
      </c>
      <c r="CF72" s="12">
        <f t="shared" si="474"/>
        <v>-9.0190183807021384E-3</v>
      </c>
      <c r="CG72" s="12">
        <f t="shared" si="474"/>
        <v>1.0201016134737149E-2</v>
      </c>
      <c r="CH72" s="12">
        <f t="shared" si="474"/>
        <v>-1.6830247281756323E-2</v>
      </c>
      <c r="CI72" s="12">
        <f t="shared" si="474"/>
        <v>-8.859108919085798E-3</v>
      </c>
      <c r="CJ72" s="12">
        <f t="shared" si="474"/>
        <v>0</v>
      </c>
      <c r="CK72" s="12">
        <f t="shared" si="474"/>
        <v>0</v>
      </c>
      <c r="CL72" s="12">
        <f t="shared" si="474"/>
        <v>2.1536396972594175E-2</v>
      </c>
      <c r="CM72" s="12">
        <f t="shared" si="474"/>
        <v>-8.7053526695630122E-3</v>
      </c>
      <c r="CN72" s="12">
        <f t="shared" ref="CN72:DS72" si="475">CM9/CM$7*CN41</f>
        <v>-8.6272882713578618E-3</v>
      </c>
      <c r="CO72" s="12">
        <f t="shared" si="475"/>
        <v>0</v>
      </c>
      <c r="CP72" s="12">
        <f t="shared" si="475"/>
        <v>0</v>
      </c>
      <c r="CQ72" s="12">
        <f t="shared" si="475"/>
        <v>9.6963303386433473E-3</v>
      </c>
      <c r="CR72" s="12">
        <f t="shared" si="475"/>
        <v>9.5988467486262732E-3</v>
      </c>
      <c r="CS72" s="12">
        <f t="shared" si="475"/>
        <v>0</v>
      </c>
      <c r="CT72" s="12">
        <f t="shared" si="475"/>
        <v>-1.552970205429725E-2</v>
      </c>
      <c r="CU72" s="12">
        <f t="shared" si="475"/>
        <v>0</v>
      </c>
      <c r="CV72" s="12">
        <f t="shared" si="475"/>
        <v>0</v>
      </c>
      <c r="CW72" s="12">
        <f t="shared" si="475"/>
        <v>0</v>
      </c>
      <c r="CX72" s="12">
        <f t="shared" si="475"/>
        <v>1.9811170717530049E-2</v>
      </c>
      <c r="CY72" s="12">
        <f t="shared" si="475"/>
        <v>9.1182218431192473E-3</v>
      </c>
      <c r="CZ72" s="12">
        <f t="shared" si="475"/>
        <v>0</v>
      </c>
      <c r="DA72" s="12">
        <f t="shared" si="475"/>
        <v>0</v>
      </c>
      <c r="DB72" s="12">
        <f t="shared" si="475"/>
        <v>0</v>
      </c>
      <c r="DC72" s="12">
        <f t="shared" si="475"/>
        <v>-1.459450129954519E-2</v>
      </c>
      <c r="DD72" s="12">
        <f t="shared" si="475"/>
        <v>1.8791348481657526E-2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-1.857492448754397E-2</v>
      </c>
      <c r="DU72" s="43">
        <f t="shared" si="476"/>
        <v>1.9416374578860477E-2</v>
      </c>
      <c r="DV72" s="43">
        <f t="shared" si="476"/>
        <v>0</v>
      </c>
      <c r="DW72" s="12">
        <f t="shared" si="476"/>
        <v>-1.4202105710741765E-2</v>
      </c>
      <c r="DX72" s="12">
        <f t="shared" si="476"/>
        <v>1.8674069403806587E-2</v>
      </c>
      <c r="DY72" s="12">
        <f t="shared" si="476"/>
        <v>-1.4008142882913015E-2</v>
      </c>
      <c r="DZ72" s="12">
        <f t="shared" si="476"/>
        <v>1.8017372356336093E-2</v>
      </c>
      <c r="EA72" s="12">
        <f t="shared" si="476"/>
        <v>-7.195608976581642E-3</v>
      </c>
      <c r="EB72" s="12">
        <f t="shared" si="476"/>
        <v>-7.1472586785024626E-3</v>
      </c>
      <c r="EC72" s="12">
        <f t="shared" si="476"/>
        <v>0</v>
      </c>
      <c r="ED72" s="12">
        <f t="shared" si="476"/>
        <v>0</v>
      </c>
      <c r="EE72" s="12">
        <f t="shared" si="476"/>
        <v>0</v>
      </c>
      <c r="EF72" s="12">
        <f t="shared" si="476"/>
        <v>0</v>
      </c>
      <c r="EG72" s="12">
        <f t="shared" si="476"/>
        <v>0</v>
      </c>
      <c r="EH72" s="12">
        <f t="shared" si="476"/>
        <v>0</v>
      </c>
      <c r="EI72" s="12">
        <f t="shared" si="476"/>
        <v>0</v>
      </c>
      <c r="EJ72" s="13">
        <f t="shared" si="476"/>
        <v>3.7641887024955113E-3</v>
      </c>
      <c r="EK72" s="13">
        <f t="shared" si="476"/>
        <v>2.504025410581168E-3</v>
      </c>
      <c r="EL72" s="13">
        <f t="shared" si="476"/>
        <v>1.6683827527055656E-3</v>
      </c>
      <c r="EM72" s="13">
        <f t="shared" si="476"/>
        <v>1.1099557426705524E-3</v>
      </c>
      <c r="EN72" s="13">
        <f t="shared" si="476"/>
        <v>7.3630896506688304E-4</v>
      </c>
      <c r="EO72" s="13">
        <f t="shared" si="476"/>
        <v>4.8836612162829625E-4</v>
      </c>
      <c r="EP72" s="13">
        <f t="shared" si="476"/>
        <v>3.2439336155482598E-4</v>
      </c>
      <c r="EQ72" s="13">
        <f t="shared" si="476"/>
        <v>2.1534027040846307E-4</v>
      </c>
      <c r="ER72" s="13">
        <f t="shared" si="476"/>
        <v>1.4290446758510647E-4</v>
      </c>
      <c r="ES72" s="13">
        <f t="shared" si="476"/>
        <v>9.4972549065014278E-5</v>
      </c>
      <c r="ET72" s="13">
        <f t="shared" si="476"/>
        <v>6.3129814957782164E-5</v>
      </c>
      <c r="EU72" s="13">
        <f t="shared" si="476"/>
        <v>4.1964204973170334E-5</v>
      </c>
      <c r="EV72" s="13">
        <f t="shared" si="476"/>
        <v>2.7877606170790826E-5</v>
      </c>
      <c r="EW72" s="13">
        <f t="shared" si="476"/>
        <v>1.8493895759482801E-5</v>
      </c>
      <c r="EX72" s="13">
        <f t="shared" si="476"/>
        <v>1.2289082538330883E-5</v>
      </c>
      <c r="EY72" s="13">
        <f t="shared" si="476"/>
        <v>8.1498984115069737E-6</v>
      </c>
      <c r="EZ72" s="13">
        <f t="shared" ref="EZ72:FF72" si="477">EY9/EY$7*EZ41</f>
        <v>5.4023551662174007E-6</v>
      </c>
      <c r="FA72" s="13">
        <f t="shared" si="477"/>
        <v>3.5903763801264309E-6</v>
      </c>
      <c r="FB72" s="13">
        <f t="shared" si="477"/>
        <v>2.363994100559901E-6</v>
      </c>
      <c r="FC72" s="13">
        <f t="shared" si="477"/>
        <v>1.5917680457941586E-6</v>
      </c>
      <c r="FD72" s="13">
        <f t="shared" si="477"/>
        <v>1.0367339923170703E-6</v>
      </c>
      <c r="FE72" s="13">
        <f t="shared" si="477"/>
        <v>6.9580821419087084E-7</v>
      </c>
      <c r="FF72" s="13">
        <f t="shared" si="477"/>
        <v>4.624786298857891E-7</v>
      </c>
      <c r="FG72" s="13">
        <f t="shared" si="462"/>
        <v>2.9349018017248956E-7</v>
      </c>
      <c r="FH72" s="13">
        <f t="shared" si="463"/>
        <v>2.0909192632380418E-7</v>
      </c>
      <c r="FI72" s="13">
        <f t="shared" si="464"/>
        <v>1.2519518068830479E-7</v>
      </c>
      <c r="FJ72" s="13">
        <f t="shared" si="465"/>
        <v>1.0383692641433678E-7</v>
      </c>
    </row>
    <row r="73" spans="2:166" x14ac:dyDescent="0.2">
      <c r="B73" t="str">
        <f t="shared" si="455"/>
        <v xml:space="preserve">   Construction</v>
      </c>
      <c r="C73" s="12"/>
      <c r="D73" s="12">
        <f t="shared" ref="D73:AA73" si="478">C10/C$7*D42</f>
        <v>0.69783712168516265</v>
      </c>
      <c r="E73" s="12">
        <f t="shared" si="478"/>
        <v>0</v>
      </c>
      <c r="F73" s="12">
        <f t="shared" si="478"/>
        <v>-1.0614087351616275</v>
      </c>
      <c r="G73" s="12">
        <f t="shared" si="478"/>
        <v>-9.5276291963537971E-2</v>
      </c>
      <c r="H73" s="12">
        <f t="shared" si="478"/>
        <v>-0.27119797709236448</v>
      </c>
      <c r="I73" s="12">
        <f t="shared" si="478"/>
        <v>0.29346522789563173</v>
      </c>
      <c r="J73" s="12">
        <f t="shared" si="478"/>
        <v>0.15682742277595343</v>
      </c>
      <c r="K73" s="12">
        <f t="shared" si="478"/>
        <v>0.25475456613121045</v>
      </c>
      <c r="L73" s="12">
        <f t="shared" si="478"/>
        <v>0.47600421848421043</v>
      </c>
      <c r="M73" s="12">
        <f t="shared" si="478"/>
        <v>-0.2209955576576938</v>
      </c>
      <c r="N73" s="12">
        <f t="shared" si="478"/>
        <v>-0.25586542650292965</v>
      </c>
      <c r="O73" s="12">
        <f t="shared" si="478"/>
        <v>-0.43440142981986962</v>
      </c>
      <c r="P73" s="12">
        <f t="shared" si="478"/>
        <v>-0.63925015682089714</v>
      </c>
      <c r="Q73" s="12">
        <f t="shared" si="478"/>
        <v>4.7059032411466181E-2</v>
      </c>
      <c r="R73" s="12">
        <f t="shared" si="478"/>
        <v>0</v>
      </c>
      <c r="S73" s="12">
        <f t="shared" si="478"/>
        <v>-8.1552556131444562E-2</v>
      </c>
      <c r="T73" s="12">
        <f t="shared" si="478"/>
        <v>-0.11556999546238919</v>
      </c>
      <c r="U73" s="12">
        <f t="shared" si="478"/>
        <v>-3.473659213939425E-2</v>
      </c>
      <c r="V73" s="12">
        <f t="shared" si="478"/>
        <v>0.22357395028703761</v>
      </c>
      <c r="W73" s="12">
        <f t="shared" si="478"/>
        <v>0.12716822239601469</v>
      </c>
      <c r="X73" s="12">
        <f t="shared" si="478"/>
        <v>-4.5267495463810793E-2</v>
      </c>
      <c r="Y73" s="12">
        <f t="shared" si="478"/>
        <v>4.5579194014019227E-2</v>
      </c>
      <c r="Z73" s="12">
        <f t="shared" si="478"/>
        <v>-0.32065152139340714</v>
      </c>
      <c r="AA73" s="12">
        <f t="shared" si="478"/>
        <v>0.43550544724475304</v>
      </c>
      <c r="AB73" s="12">
        <f t="shared" ref="AB73:BG73" si="479">AA10/AA$7*AB42</f>
        <v>0.28403190527042826</v>
      </c>
      <c r="AC73" s="12">
        <f t="shared" si="479"/>
        <v>0.3280464732606036</v>
      </c>
      <c r="AD73" s="12">
        <f t="shared" si="479"/>
        <v>0.65208333617626668</v>
      </c>
      <c r="AE73" s="12">
        <f t="shared" si="479"/>
        <v>0.80595422196021782</v>
      </c>
      <c r="AF73" s="12">
        <f t="shared" si="479"/>
        <v>0.20442995800331992</v>
      </c>
      <c r="AG73" s="12">
        <f t="shared" si="479"/>
        <v>0.23270679754451074</v>
      </c>
      <c r="AH73" s="12">
        <f t="shared" si="479"/>
        <v>0.85107262291348629</v>
      </c>
      <c r="AI73" s="12">
        <f t="shared" si="479"/>
        <v>6.1016837476534885E-2</v>
      </c>
      <c r="AJ73" s="12">
        <f t="shared" si="479"/>
        <v>0.58550373947136958</v>
      </c>
      <c r="AK73" s="12">
        <f t="shared" si="479"/>
        <v>0.51315742260068442</v>
      </c>
      <c r="AL73" s="12">
        <f t="shared" si="479"/>
        <v>0.55043056872907703</v>
      </c>
      <c r="AM73" s="12">
        <f t="shared" si="479"/>
        <v>0.29819776796349212</v>
      </c>
      <c r="AN73" s="12">
        <f t="shared" si="479"/>
        <v>0.50170256685901427</v>
      </c>
      <c r="AO73" s="12">
        <f t="shared" si="479"/>
        <v>0.54096258737786473</v>
      </c>
      <c r="AP73" s="12">
        <f t="shared" si="479"/>
        <v>0.43403985455943495</v>
      </c>
      <c r="AQ73" s="12">
        <f t="shared" si="479"/>
        <v>0.47108883073724861</v>
      </c>
      <c r="AR73" s="12">
        <f t="shared" si="479"/>
        <v>0.32921576540371522</v>
      </c>
      <c r="AS73" s="12">
        <f t="shared" si="479"/>
        <v>3.7817847273675709E-2</v>
      </c>
      <c r="AT73" s="12">
        <f t="shared" si="479"/>
        <v>0.42413479782461172</v>
      </c>
      <c r="AU73" s="12">
        <f t="shared" si="479"/>
        <v>-2.7967512423540904E-2</v>
      </c>
      <c r="AV73" s="12">
        <f t="shared" si="479"/>
        <v>-0.65642056638515012</v>
      </c>
      <c r="AW73" s="12">
        <f t="shared" si="479"/>
        <v>-0.37807809275381393</v>
      </c>
      <c r="AX73" s="12">
        <f t="shared" si="479"/>
        <v>-0.91460248880931128</v>
      </c>
      <c r="AY73" s="12">
        <f t="shared" si="479"/>
        <v>-4.8405917837697696E-2</v>
      </c>
      <c r="AZ73" s="12">
        <f t="shared" si="479"/>
        <v>-0.475733420886231</v>
      </c>
      <c r="BA73" s="12">
        <f t="shared" si="479"/>
        <v>3.9654916692694366E-2</v>
      </c>
      <c r="BB73" s="12">
        <f t="shared" si="479"/>
        <v>-0.2614193399993795</v>
      </c>
      <c r="BC73" s="12">
        <f t="shared" si="479"/>
        <v>-0.27190700684447455</v>
      </c>
      <c r="BD73" s="12">
        <f t="shared" si="479"/>
        <v>5.9751175271980678E-2</v>
      </c>
      <c r="BE73" s="12">
        <f t="shared" si="479"/>
        <v>3.9922500856360073E-2</v>
      </c>
      <c r="BF73" s="12">
        <f t="shared" si="479"/>
        <v>0.26346451951658251</v>
      </c>
      <c r="BG73" s="12">
        <f t="shared" si="479"/>
        <v>0.27312611951430105</v>
      </c>
      <c r="BH73" s="12">
        <f t="shared" ref="BH73:CM73" si="480">BG10/BG$7*BH42</f>
        <v>0</v>
      </c>
      <c r="BI73" s="12">
        <f t="shared" si="480"/>
        <v>0.14980955444463445</v>
      </c>
      <c r="BJ73" s="12">
        <f t="shared" si="480"/>
        <v>0.55154989542200783</v>
      </c>
      <c r="BK73" s="12">
        <f t="shared" si="480"/>
        <v>0.30963692073274268</v>
      </c>
      <c r="BL73" s="12">
        <f t="shared" si="480"/>
        <v>0.54450845792336799</v>
      </c>
      <c r="BM73" s="12">
        <f t="shared" si="480"/>
        <v>0.73759031075599768</v>
      </c>
      <c r="BN73" s="12">
        <f t="shared" si="480"/>
        <v>0.77387345959687159</v>
      </c>
      <c r="BO73" s="12">
        <f t="shared" si="480"/>
        <v>0.67140662329289669</v>
      </c>
      <c r="BP73" s="12">
        <f t="shared" si="480"/>
        <v>0.75743069927474882</v>
      </c>
      <c r="BQ73" s="12">
        <f t="shared" si="480"/>
        <v>0.24656150927023324</v>
      </c>
      <c r="BR73" s="12">
        <f t="shared" si="480"/>
        <v>0.26408357182706493</v>
      </c>
      <c r="BS73" s="12">
        <f t="shared" si="480"/>
        <v>1.0362800466070332</v>
      </c>
      <c r="BT73" s="12">
        <f t="shared" si="480"/>
        <v>0.97214289051629132</v>
      </c>
      <c r="BU73" s="12">
        <f t="shared" si="480"/>
        <v>0.21100836965350342</v>
      </c>
      <c r="BV73" s="12">
        <f t="shared" si="480"/>
        <v>-9.0049290711353668E-3</v>
      </c>
      <c r="BW73" s="12">
        <f t="shared" si="480"/>
        <v>-0.18609169903552231</v>
      </c>
      <c r="BX73" s="12">
        <f t="shared" si="480"/>
        <v>-0.39991376353693292</v>
      </c>
      <c r="BY73" s="12">
        <f t="shared" si="480"/>
        <v>-0.48438922003864276</v>
      </c>
      <c r="BZ73" s="12">
        <f t="shared" si="480"/>
        <v>-1.3670667445108531</v>
      </c>
      <c r="CA73" s="12">
        <f t="shared" si="480"/>
        <v>-1.9614419682586786</v>
      </c>
      <c r="CB73" s="12">
        <f t="shared" si="480"/>
        <v>-1.4817466951878089</v>
      </c>
      <c r="CC73" s="12">
        <f t="shared" si="480"/>
        <v>-1.1678567604589869</v>
      </c>
      <c r="CD73" s="12">
        <f t="shared" si="480"/>
        <v>-0.8857548971681849</v>
      </c>
      <c r="CE73" s="12">
        <f t="shared" si="480"/>
        <v>-0.53166030509429729</v>
      </c>
      <c r="CF73" s="12">
        <f t="shared" si="480"/>
        <v>-0.35461833491074018</v>
      </c>
      <c r="CG73" s="12">
        <f t="shared" si="480"/>
        <v>-7.6007348088288823E-2</v>
      </c>
      <c r="CH73" s="12">
        <f t="shared" si="480"/>
        <v>-0.16941358079869256</v>
      </c>
      <c r="CI73" s="12">
        <f t="shared" si="480"/>
        <v>-0.4298678286272154</v>
      </c>
      <c r="CJ73" s="12">
        <f t="shared" si="480"/>
        <v>2.8444623534395849E-2</v>
      </c>
      <c r="CK73" s="12">
        <f t="shared" si="480"/>
        <v>7.5627863197910677E-2</v>
      </c>
      <c r="CL73" s="12">
        <f t="shared" si="480"/>
        <v>0</v>
      </c>
      <c r="CM73" s="12">
        <f t="shared" si="480"/>
        <v>5.6029797570514725E-2</v>
      </c>
      <c r="CN73" s="12">
        <f t="shared" ref="CN73:DS73" si="481">CM10/CM$7*CN42</f>
        <v>0.51046729230167898</v>
      </c>
      <c r="CO73" s="12">
        <f t="shared" si="481"/>
        <v>0.33875975653643509</v>
      </c>
      <c r="CP73" s="12">
        <f t="shared" si="481"/>
        <v>0.54221824038112965</v>
      </c>
      <c r="CQ73" s="12">
        <f t="shared" si="481"/>
        <v>0.42960547705127511</v>
      </c>
      <c r="CR73" s="12">
        <f t="shared" si="481"/>
        <v>0.29363828366612821</v>
      </c>
      <c r="CS73" s="12">
        <f t="shared" si="481"/>
        <v>0.54801138051964748</v>
      </c>
      <c r="CT73" s="12">
        <f t="shared" si="481"/>
        <v>0.19775409354641077</v>
      </c>
      <c r="CU73" s="12">
        <f t="shared" si="481"/>
        <v>0.36088370953962756</v>
      </c>
      <c r="CV73" s="12">
        <f t="shared" si="481"/>
        <v>0.27605680474354949</v>
      </c>
      <c r="CW73" s="12">
        <f t="shared" si="481"/>
        <v>0.83999177846121642</v>
      </c>
      <c r="CX73" s="12">
        <f t="shared" si="481"/>
        <v>0.82860043801478023</v>
      </c>
      <c r="CY73" s="12">
        <f t="shared" si="481"/>
        <v>0.63343133627933368</v>
      </c>
      <c r="CZ73" s="12">
        <f t="shared" si="481"/>
        <v>0.35628292011464746</v>
      </c>
      <c r="DA73" s="12">
        <f t="shared" si="481"/>
        <v>0.23071495971617656</v>
      </c>
      <c r="DB73" s="12">
        <f t="shared" si="481"/>
        <v>0.29746658534164389</v>
      </c>
      <c r="DC73" s="12">
        <f t="shared" si="481"/>
        <v>0.61173067648128576</v>
      </c>
      <c r="DD73" s="12">
        <f t="shared" si="481"/>
        <v>0.44792586088786823</v>
      </c>
      <c r="DE73" s="12">
        <f t="shared" si="481"/>
        <v>0.33220900896262079</v>
      </c>
      <c r="DF73" s="12">
        <f t="shared" si="481"/>
        <v>0.22944871089540025</v>
      </c>
      <c r="DG73" s="12">
        <f t="shared" si="481"/>
        <v>0.35352643216617874</v>
      </c>
      <c r="DH73" s="12">
        <f t="shared" si="481"/>
        <v>0.21056984919351585</v>
      </c>
      <c r="DI73" s="12">
        <f t="shared" si="481"/>
        <v>0.1036677699212853</v>
      </c>
      <c r="DJ73" s="12">
        <f t="shared" si="481"/>
        <v>0.24850839971548985</v>
      </c>
      <c r="DK73" s="12">
        <f t="shared" si="481"/>
        <v>0.56139754259673447</v>
      </c>
      <c r="DL73" s="12">
        <f t="shared" si="481"/>
        <v>0.30191529486557628</v>
      </c>
      <c r="DM73" s="12">
        <f t="shared" si="481"/>
        <v>0.2283014898570882</v>
      </c>
      <c r="DN73" s="12">
        <f t="shared" si="481"/>
        <v>0.29094456739877811</v>
      </c>
      <c r="DO73" s="12">
        <f t="shared" si="481"/>
        <v>-0.33062821483068378</v>
      </c>
      <c r="DP73" s="12">
        <f t="shared" si="481"/>
        <v>0.37577247190945395</v>
      </c>
      <c r="DQ73" s="12">
        <f t="shared" si="481"/>
        <v>3.0387885662940765E-2</v>
      </c>
      <c r="DR73" s="12">
        <f t="shared" si="481"/>
        <v>3.013702115326998E-2</v>
      </c>
      <c r="DS73" s="12">
        <f t="shared" si="481"/>
        <v>9.0494842296384242E-2</v>
      </c>
      <c r="DT73" s="43">
        <f t="shared" ref="DT73:EY73" si="482">DS10/DS$7*DT42</f>
        <v>-2.3053853470512764</v>
      </c>
      <c r="DU73" s="43">
        <f t="shared" si="482"/>
        <v>2.2360462067522633</v>
      </c>
      <c r="DV73" s="43">
        <f t="shared" si="482"/>
        <v>0.55648102757203888</v>
      </c>
      <c r="DW73" s="12">
        <f t="shared" si="482"/>
        <v>0.11414067768274602</v>
      </c>
      <c r="DX73" s="12">
        <f t="shared" si="482"/>
        <v>0.31369466556418485</v>
      </c>
      <c r="DY73" s="12">
        <f t="shared" si="482"/>
        <v>4.8058817024040551E-2</v>
      </c>
      <c r="DZ73" s="12">
        <f t="shared" si="482"/>
        <v>0.18982911152780235</v>
      </c>
      <c r="EA73" s="12">
        <f t="shared" si="482"/>
        <v>-0.34572073711546114</v>
      </c>
      <c r="EB73" s="12">
        <f t="shared" si="482"/>
        <v>0.3439777481791913</v>
      </c>
      <c r="EC73" s="12">
        <f t="shared" si="482"/>
        <v>0.42802664839183052</v>
      </c>
      <c r="ED73" s="12">
        <f t="shared" si="482"/>
        <v>-3.7341128862878915E-2</v>
      </c>
      <c r="EE73" s="12">
        <f t="shared" si="482"/>
        <v>-8.2114455389716706E-2</v>
      </c>
      <c r="EF73" s="12">
        <f t="shared" si="482"/>
        <v>-0.12627385039450328</v>
      </c>
      <c r="EG73" s="12">
        <f t="shared" si="482"/>
        <v>-0.31394683501304005</v>
      </c>
      <c r="EH73" s="12">
        <f t="shared" si="482"/>
        <v>0.16613007072359051</v>
      </c>
      <c r="EI73" s="12">
        <f t="shared" si="482"/>
        <v>0.18137837391866299</v>
      </c>
      <c r="EJ73" s="13">
        <f t="shared" si="482"/>
        <v>-4.0384879174254967E-4</v>
      </c>
      <c r="EK73" s="13">
        <f t="shared" si="482"/>
        <v>-6.8079217775503492E-2</v>
      </c>
      <c r="EL73" s="13">
        <f t="shared" si="482"/>
        <v>-0.11401221096153757</v>
      </c>
      <c r="EM73" s="13">
        <f t="shared" si="482"/>
        <v>-0.14254199270954593</v>
      </c>
      <c r="EN73" s="13">
        <f t="shared" si="482"/>
        <v>-2.409355956741234E-2</v>
      </c>
      <c r="EO73" s="13">
        <f t="shared" si="482"/>
        <v>2.6129448458880454E-2</v>
      </c>
      <c r="EP73" s="13">
        <f t="shared" si="482"/>
        <v>7.3611700335998523E-2</v>
      </c>
      <c r="EQ73" s="13">
        <f t="shared" si="482"/>
        <v>8.4622263760574121E-2</v>
      </c>
      <c r="ER73" s="13">
        <f t="shared" si="482"/>
        <v>0.12268628120605544</v>
      </c>
      <c r="ES73" s="13">
        <f t="shared" si="482"/>
        <v>0.11254034641083945</v>
      </c>
      <c r="ET73" s="13">
        <f t="shared" si="482"/>
        <v>9.3895235545802855E-2</v>
      </c>
      <c r="EU73" s="13">
        <f t="shared" si="482"/>
        <v>0.13126206081556563</v>
      </c>
      <c r="EV73" s="13">
        <f t="shared" si="482"/>
        <v>0.1311236765843799</v>
      </c>
      <c r="EW73" s="13">
        <f t="shared" si="482"/>
        <v>0.15806489782711092</v>
      </c>
      <c r="EX73" s="13">
        <f t="shared" si="482"/>
        <v>0.1462827818536942</v>
      </c>
      <c r="EY73" s="13">
        <f t="shared" si="482"/>
        <v>0.17558730142743997</v>
      </c>
      <c r="EZ73" s="13">
        <f t="shared" ref="EZ73:FF73" si="483">EY10/EY$7*EZ42</f>
        <v>0.15912563786177189</v>
      </c>
      <c r="FA73" s="13">
        <f t="shared" si="483"/>
        <v>0.18808351984105684</v>
      </c>
      <c r="FB73" s="13">
        <f t="shared" si="483"/>
        <v>0.1642775744411919</v>
      </c>
      <c r="FC73" s="13">
        <f t="shared" si="483"/>
        <v>0.16341752435282519</v>
      </c>
      <c r="FD73" s="13">
        <f t="shared" si="483"/>
        <v>0.20324055624270537</v>
      </c>
      <c r="FE73" s="13">
        <f t="shared" si="483"/>
        <v>0.17082894132914561</v>
      </c>
      <c r="FF73" s="13">
        <f t="shared" si="483"/>
        <v>0.14156909236281676</v>
      </c>
      <c r="FG73" s="13">
        <f t="shared" si="462"/>
        <v>0.13937900889707283</v>
      </c>
      <c r="FH73" s="13">
        <f t="shared" si="463"/>
        <v>0.1323568122249493</v>
      </c>
      <c r="FI73" s="13">
        <f t="shared" si="464"/>
        <v>0.12074040944566394</v>
      </c>
      <c r="FJ73" s="13">
        <f t="shared" si="465"/>
        <v>8.5740275401578206E-2</v>
      </c>
    </row>
    <row r="74" spans="2:166" x14ac:dyDescent="0.2">
      <c r="B74" t="str">
        <f t="shared" si="455"/>
        <v xml:space="preserve">   Manufacturing</v>
      </c>
      <c r="C74" s="12"/>
      <c r="D74" s="12">
        <f t="shared" ref="D74:AA74" si="484">C11/C$7*D43</f>
        <v>-0.49288126510047869</v>
      </c>
      <c r="E74" s="12">
        <f t="shared" si="484"/>
        <v>0.485884619236852</v>
      </c>
      <c r="F74" s="12">
        <f t="shared" si="484"/>
        <v>-0.95930806799915336</v>
      </c>
      <c r="G74" s="12">
        <f t="shared" si="484"/>
        <v>-0.70915387228015214</v>
      </c>
      <c r="H74" s="12">
        <f t="shared" si="484"/>
        <v>-0.251131071565599</v>
      </c>
      <c r="I74" s="12">
        <f t="shared" si="484"/>
        <v>0.50840742018900287</v>
      </c>
      <c r="J74" s="12">
        <f t="shared" si="484"/>
        <v>-0.70587553357834509</v>
      </c>
      <c r="K74" s="12">
        <f t="shared" si="484"/>
        <v>-0.19003789296760623</v>
      </c>
      <c r="L74" s="12">
        <f t="shared" si="484"/>
        <v>-0.3987349758117964</v>
      </c>
      <c r="M74" s="12">
        <f t="shared" si="484"/>
        <v>-0.57180444760515003</v>
      </c>
      <c r="N74" s="12">
        <f t="shared" si="484"/>
        <v>-1.1100868248995259</v>
      </c>
      <c r="O74" s="12">
        <f t="shared" si="484"/>
        <v>-1.2955538776513358</v>
      </c>
      <c r="P74" s="12">
        <f t="shared" si="484"/>
        <v>-0.70644958641199929</v>
      </c>
      <c r="Q74" s="12">
        <f t="shared" si="484"/>
        <v>0.44987657630251821</v>
      </c>
      <c r="R74" s="12">
        <f t="shared" si="484"/>
        <v>-2.6429311714325836</v>
      </c>
      <c r="S74" s="12">
        <f t="shared" si="484"/>
        <v>-1.0857199513961973</v>
      </c>
      <c r="T74" s="12">
        <f t="shared" si="484"/>
        <v>-0.38127260731739454</v>
      </c>
      <c r="U74" s="12">
        <f t="shared" si="484"/>
        <v>-0.15038568222654394</v>
      </c>
      <c r="V74" s="12">
        <f t="shared" si="484"/>
        <v>-0.12694183048602636</v>
      </c>
      <c r="W74" s="12">
        <f t="shared" si="484"/>
        <v>0.9602658530364786</v>
      </c>
      <c r="X74" s="12">
        <f t="shared" si="484"/>
        <v>-0.79100661488109669</v>
      </c>
      <c r="Y74" s="12">
        <f t="shared" si="484"/>
        <v>-1.4987510330990339</v>
      </c>
      <c r="Z74" s="12">
        <f t="shared" si="484"/>
        <v>-4.7288956056640741</v>
      </c>
      <c r="AA74" s="12">
        <f t="shared" si="484"/>
        <v>6.7241602924761112</v>
      </c>
      <c r="AB74" s="12">
        <f t="shared" ref="AB74:BG74" si="485">AA11/AA$7*AB43</f>
        <v>1.2141417835754558</v>
      </c>
      <c r="AC74" s="12">
        <f t="shared" si="485"/>
        <v>1.4987194664182957</v>
      </c>
      <c r="AD74" s="12">
        <f t="shared" si="485"/>
        <v>2.060955886902943</v>
      </c>
      <c r="AE74" s="12">
        <f t="shared" si="485"/>
        <v>2.010525972904734</v>
      </c>
      <c r="AF74" s="12">
        <f t="shared" si="485"/>
        <v>1.8921119408052502</v>
      </c>
      <c r="AG74" s="12">
        <f t="shared" si="485"/>
        <v>1.9557873657013456</v>
      </c>
      <c r="AH74" s="12">
        <f t="shared" si="485"/>
        <v>1.999602328042809</v>
      </c>
      <c r="AI74" s="12">
        <f t="shared" si="485"/>
        <v>0.15240274946101792</v>
      </c>
      <c r="AJ74" s="12">
        <f t="shared" si="485"/>
        <v>0.67279194715974133</v>
      </c>
      <c r="AK74" s="12">
        <f t="shared" si="485"/>
        <v>-4.9486882591311801E-2</v>
      </c>
      <c r="AL74" s="12">
        <f t="shared" si="485"/>
        <v>-0.75267409715500266</v>
      </c>
      <c r="AM74" s="12">
        <f t="shared" si="485"/>
        <v>-1.860788618058681</v>
      </c>
      <c r="AN74" s="12">
        <f t="shared" si="485"/>
        <v>-1.2601444209735699</v>
      </c>
      <c r="AO74" s="12">
        <f t="shared" si="485"/>
        <v>-1.5068365787795197</v>
      </c>
      <c r="AP74" s="12">
        <f t="shared" si="485"/>
        <v>-0.91755891698468284</v>
      </c>
      <c r="AQ74" s="12">
        <f t="shared" si="485"/>
        <v>-2.0501634150513217</v>
      </c>
      <c r="AR74" s="12">
        <f t="shared" si="485"/>
        <v>0.35434019363938568</v>
      </c>
      <c r="AS74" s="12">
        <f t="shared" si="485"/>
        <v>-0.4746611423929869</v>
      </c>
      <c r="AT74" s="12">
        <f t="shared" si="485"/>
        <v>-0.40833129946254976</v>
      </c>
      <c r="AU74" s="12">
        <f t="shared" si="485"/>
        <v>-0.7135216551724779</v>
      </c>
      <c r="AV74" s="12">
        <f t="shared" si="485"/>
        <v>-0.27942042245600712</v>
      </c>
      <c r="AW74" s="12">
        <f t="shared" si="485"/>
        <v>-0.35560619056400683</v>
      </c>
      <c r="AX74" s="12">
        <f t="shared" si="485"/>
        <v>-1.5155886501304845</v>
      </c>
      <c r="AY74" s="12">
        <f t="shared" si="485"/>
        <v>-2.3302268193230695</v>
      </c>
      <c r="AZ74" s="12">
        <f t="shared" si="485"/>
        <v>-1.07414628826487</v>
      </c>
      <c r="BA74" s="12">
        <f t="shared" si="485"/>
        <v>-1.1534557208873366</v>
      </c>
      <c r="BB74" s="12">
        <f t="shared" si="485"/>
        <v>-1.1853021585113028</v>
      </c>
      <c r="BC74" s="12">
        <f t="shared" si="485"/>
        <v>-1.3068548607559489</v>
      </c>
      <c r="BD74" s="12">
        <f t="shared" si="485"/>
        <v>-0.96916820151447958</v>
      </c>
      <c r="BE74" s="12">
        <f t="shared" si="485"/>
        <v>-0.68063836574129721</v>
      </c>
      <c r="BF74" s="12">
        <f t="shared" si="485"/>
        <v>-0.57583236850353481</v>
      </c>
      <c r="BG74" s="12">
        <f t="shared" si="485"/>
        <v>-0.25602682816758587</v>
      </c>
      <c r="BH74" s="12">
        <f t="shared" ref="BH74:CM74" si="486">BG11/BG$7*BH43</f>
        <v>1.9881629060733496E-2</v>
      </c>
      <c r="BI74" s="12">
        <f t="shared" si="486"/>
        <v>0.23931868816062543</v>
      </c>
      <c r="BJ74" s="12">
        <f t="shared" si="486"/>
        <v>0.4913536025469194</v>
      </c>
      <c r="BK74" s="12">
        <f t="shared" si="486"/>
        <v>0.5182928226123662</v>
      </c>
      <c r="BL74" s="12">
        <f t="shared" si="486"/>
        <v>0.88340268500749652</v>
      </c>
      <c r="BM74" s="12">
        <f t="shared" si="486"/>
        <v>-0.59608614201070942</v>
      </c>
      <c r="BN74" s="12">
        <f t="shared" si="486"/>
        <v>1.9646382302046959</v>
      </c>
      <c r="BO74" s="12">
        <f t="shared" si="486"/>
        <v>0.74913384167706121</v>
      </c>
      <c r="BP74" s="12">
        <f t="shared" si="486"/>
        <v>0.38151498774453663</v>
      </c>
      <c r="BQ74" s="12">
        <f t="shared" si="486"/>
        <v>0.41703404022968732</v>
      </c>
      <c r="BR74" s="12">
        <f t="shared" si="486"/>
        <v>0.47169180206316735</v>
      </c>
      <c r="BS74" s="12">
        <f t="shared" si="486"/>
        <v>0.47839727814243549</v>
      </c>
      <c r="BT74" s="12">
        <f t="shared" si="486"/>
        <v>0.28585174556544529</v>
      </c>
      <c r="BU74" s="12">
        <f t="shared" si="486"/>
        <v>0.64836438842114141</v>
      </c>
      <c r="BV74" s="12">
        <f t="shared" si="486"/>
        <v>0.30943187548297885</v>
      </c>
      <c r="BW74" s="12">
        <f t="shared" si="486"/>
        <v>0.26192143143575963</v>
      </c>
      <c r="BX74" s="12">
        <f t="shared" si="486"/>
        <v>-5.3287951149932372E-2</v>
      </c>
      <c r="BY74" s="12">
        <f t="shared" si="486"/>
        <v>-3.5560370955310706E-2</v>
      </c>
      <c r="BZ74" s="12">
        <f t="shared" si="486"/>
        <v>-2.4681947216734392</v>
      </c>
      <c r="CA74" s="12">
        <f t="shared" si="486"/>
        <v>0.63773374043904851</v>
      </c>
      <c r="CB74" s="12">
        <f t="shared" si="486"/>
        <v>-1.4322781316244491</v>
      </c>
      <c r="CC74" s="12">
        <f t="shared" si="486"/>
        <v>-0.90070452029679349</v>
      </c>
      <c r="CD74" s="12">
        <f t="shared" si="486"/>
        <v>-0.64078937044499962</v>
      </c>
      <c r="CE74" s="12">
        <f t="shared" si="486"/>
        <v>-0.21829942786097081</v>
      </c>
      <c r="CF74" s="12">
        <f t="shared" si="486"/>
        <v>-1.9192594752550307E-2</v>
      </c>
      <c r="CG74" s="12">
        <f t="shared" si="486"/>
        <v>0.12481016808225613</v>
      </c>
      <c r="CH74" s="12">
        <f t="shared" si="486"/>
        <v>0.3770297552286177</v>
      </c>
      <c r="CI74" s="12">
        <f t="shared" si="486"/>
        <v>0.58053542549390647</v>
      </c>
      <c r="CJ74" s="12">
        <f t="shared" si="486"/>
        <v>0.92672322420286668</v>
      </c>
      <c r="CK74" s="12">
        <f t="shared" si="486"/>
        <v>0.90978372751721659</v>
      </c>
      <c r="CL74" s="12">
        <f t="shared" si="486"/>
        <v>0.7469499419389225</v>
      </c>
      <c r="CM74" s="12">
        <f t="shared" si="486"/>
        <v>0.48147752594398657</v>
      </c>
      <c r="CN74" s="12">
        <f t="shared" ref="CN74:DS74" si="487">CM11/CM$7*CN43</f>
        <v>0.5549145991448704</v>
      </c>
      <c r="CO74" s="12">
        <f t="shared" si="487"/>
        <v>0.54974392729160337</v>
      </c>
      <c r="CP74" s="12">
        <f t="shared" si="487"/>
        <v>0.36890858226200329</v>
      </c>
      <c r="CQ74" s="12">
        <f t="shared" si="487"/>
        <v>0.22743229956484448</v>
      </c>
      <c r="CR74" s="12">
        <f t="shared" si="487"/>
        <v>3.5916526394088072E-2</v>
      </c>
      <c r="CS74" s="12">
        <f t="shared" si="487"/>
        <v>-7.1118495677366875E-2</v>
      </c>
      <c r="CT74" s="12">
        <f t="shared" si="487"/>
        <v>-4.4206397505127511E-2</v>
      </c>
      <c r="CU74" s="12">
        <f t="shared" si="487"/>
        <v>-0.13112989950395543</v>
      </c>
      <c r="CV74" s="12">
        <f t="shared" si="487"/>
        <v>2.6192007485222019E-2</v>
      </c>
      <c r="CW74" s="12">
        <f t="shared" si="487"/>
        <v>0.15735640938884438</v>
      </c>
      <c r="CX74" s="12">
        <f t="shared" si="487"/>
        <v>8.6000503016824461E-3</v>
      </c>
      <c r="CY74" s="12">
        <f t="shared" si="487"/>
        <v>0.12873442417383024</v>
      </c>
      <c r="CZ74" s="12">
        <f t="shared" si="487"/>
        <v>-0.10984218506740917</v>
      </c>
      <c r="DA74" s="12">
        <f t="shared" si="487"/>
        <v>0.28028183059831252</v>
      </c>
      <c r="DB74" s="12">
        <f t="shared" si="487"/>
        <v>-0.16561894495118229</v>
      </c>
      <c r="DC74" s="12">
        <f t="shared" si="487"/>
        <v>-0.12358770835118808</v>
      </c>
      <c r="DD74" s="12">
        <f t="shared" si="487"/>
        <v>-0.15506911909209556</v>
      </c>
      <c r="DE74" s="12">
        <f t="shared" si="487"/>
        <v>-0.41616807989469884</v>
      </c>
      <c r="DF74" s="12">
        <f t="shared" si="487"/>
        <v>-0.59207863326137067</v>
      </c>
      <c r="DG74" s="12">
        <f t="shared" si="487"/>
        <v>-0.42693858215979269</v>
      </c>
      <c r="DH74" s="12">
        <f t="shared" si="487"/>
        <v>-0.24534461526964801</v>
      </c>
      <c r="DI74" s="12">
        <f t="shared" si="487"/>
        <v>-0.61827580373902369</v>
      </c>
      <c r="DJ74" s="12">
        <f t="shared" si="487"/>
        <v>-0.15680519408601695</v>
      </c>
      <c r="DK74" s="12">
        <f t="shared" si="487"/>
        <v>5.5107941358228628E-2</v>
      </c>
      <c r="DL74" s="12">
        <f t="shared" si="487"/>
        <v>0.16479993210020411</v>
      </c>
      <c r="DM74" s="12">
        <f t="shared" si="487"/>
        <v>0.25875838957846009</v>
      </c>
      <c r="DN74" s="12">
        <f t="shared" si="487"/>
        <v>0.61708992349290182</v>
      </c>
      <c r="DO74" s="12">
        <f t="shared" si="487"/>
        <v>0.38966037056969505</v>
      </c>
      <c r="DP74" s="12">
        <f t="shared" si="487"/>
        <v>0.23150353169149748</v>
      </c>
      <c r="DQ74" s="12">
        <f t="shared" si="487"/>
        <v>3.0365846602491173E-2</v>
      </c>
      <c r="DR74" s="12">
        <f t="shared" si="487"/>
        <v>-3.0043120432705937E-2</v>
      </c>
      <c r="DS74" s="12">
        <f t="shared" si="487"/>
        <v>-0.20081140028799974</v>
      </c>
      <c r="DT74" s="43">
        <f t="shared" ref="DT74:EY74" si="488">DS11/DS$7*DT43</f>
        <v>-2.5687387508944539</v>
      </c>
      <c r="DU74" s="43">
        <f t="shared" si="488"/>
        <v>-1.4819948599406014</v>
      </c>
      <c r="DV74" s="43">
        <f t="shared" si="488"/>
        <v>-0.96972676347918152</v>
      </c>
      <c r="DW74" s="12">
        <f t="shared" si="488"/>
        <v>-0.66803503078708182</v>
      </c>
      <c r="DX74" s="12">
        <f t="shared" si="488"/>
        <v>-0.37453566796596177</v>
      </c>
      <c r="DY74" s="12">
        <f t="shared" si="488"/>
        <v>-2.3934238798619081E-2</v>
      </c>
      <c r="DZ74" s="12">
        <f t="shared" si="488"/>
        <v>0.4957705843090392</v>
      </c>
      <c r="EA74" s="12">
        <f t="shared" si="488"/>
        <v>0.22510032806556296</v>
      </c>
      <c r="EB74" s="12">
        <f t="shared" si="488"/>
        <v>0.21643128680239684</v>
      </c>
      <c r="EC74" s="12">
        <f t="shared" si="488"/>
        <v>0.48831797493336954</v>
      </c>
      <c r="ED74" s="12">
        <f t="shared" si="488"/>
        <v>0.30360784336293656</v>
      </c>
      <c r="EE74" s="12">
        <f t="shared" si="488"/>
        <v>5.2651404160053282E-2</v>
      </c>
      <c r="EF74" s="12">
        <f t="shared" si="488"/>
        <v>0.24224449062832443</v>
      </c>
      <c r="EG74" s="12">
        <f t="shared" si="488"/>
        <v>0.28683393261799539</v>
      </c>
      <c r="EH74" s="12">
        <f t="shared" si="488"/>
        <v>0.27994290539429284</v>
      </c>
      <c r="EI74" s="12">
        <f t="shared" si="488"/>
        <v>0.21117450283161684</v>
      </c>
      <c r="EJ74" s="13">
        <f t="shared" si="488"/>
        <v>0.10910390738907996</v>
      </c>
      <c r="EK74" s="13">
        <f t="shared" si="488"/>
        <v>1.9371454911902914E-2</v>
      </c>
      <c r="EL74" s="13">
        <f t="shared" si="488"/>
        <v>0.13003408130042909</v>
      </c>
      <c r="EM74" s="13">
        <f t="shared" si="488"/>
        <v>5.3810532292041031E-2</v>
      </c>
      <c r="EN74" s="13">
        <f t="shared" si="488"/>
        <v>6.8686418735339969E-2</v>
      </c>
      <c r="EO74" s="13">
        <f t="shared" si="488"/>
        <v>8.9639497509692301E-2</v>
      </c>
      <c r="EP74" s="13">
        <f t="shared" si="488"/>
        <v>2.1495234456633292E-2</v>
      </c>
      <c r="EQ74" s="13">
        <f t="shared" si="488"/>
        <v>5.0643604941758597E-2</v>
      </c>
      <c r="ER74" s="13">
        <f t="shared" si="488"/>
        <v>5.9175093995226531E-2</v>
      </c>
      <c r="ES74" s="13">
        <f t="shared" si="488"/>
        <v>-3.4961736605238353E-3</v>
      </c>
      <c r="ET74" s="13">
        <f t="shared" si="488"/>
        <v>-1.7132753955332067E-2</v>
      </c>
      <c r="EU74" s="13">
        <f t="shared" si="488"/>
        <v>-2.1613992814795778E-2</v>
      </c>
      <c r="EV74" s="13">
        <f t="shared" si="488"/>
        <v>-3.2712061157881257E-2</v>
      </c>
      <c r="EW74" s="13">
        <f t="shared" si="488"/>
        <v>-3.3215716067219882E-2</v>
      </c>
      <c r="EX74" s="13">
        <f t="shared" si="488"/>
        <v>-2.6849037421141312E-2</v>
      </c>
      <c r="EY74" s="13">
        <f t="shared" si="488"/>
        <v>-1.826146056486945E-2</v>
      </c>
      <c r="EZ74" s="13">
        <f t="shared" ref="EZ74:FF74" si="489">EY11/EY$7*EZ43</f>
        <v>-2.7917747128592057E-2</v>
      </c>
      <c r="FA74" s="13">
        <f t="shared" si="489"/>
        <v>-2.8428237842046754E-2</v>
      </c>
      <c r="FB74" s="13">
        <f t="shared" si="489"/>
        <v>-2.7671548765512356E-2</v>
      </c>
      <c r="FC74" s="13">
        <f t="shared" si="489"/>
        <v>6.8148251007606004E-3</v>
      </c>
      <c r="FD74" s="13">
        <f t="shared" si="489"/>
        <v>8.4875692398248583E-3</v>
      </c>
      <c r="FE74" s="13">
        <f t="shared" si="489"/>
        <v>1.2489591778082404E-2</v>
      </c>
      <c r="FF74" s="13">
        <f t="shared" si="489"/>
        <v>8.6223696205866892E-3</v>
      </c>
      <c r="FG74" s="13">
        <f t="shared" si="462"/>
        <v>1.5503343257294092E-2</v>
      </c>
      <c r="FH74" s="13">
        <f t="shared" si="463"/>
        <v>-2.5506095470498058E-3</v>
      </c>
      <c r="FI74" s="13">
        <f t="shared" si="464"/>
        <v>-1.2616302875130785E-2</v>
      </c>
      <c r="FJ74" s="13">
        <f t="shared" si="465"/>
        <v>-9.922120238143272E-3</v>
      </c>
    </row>
    <row r="75" spans="2:166" x14ac:dyDescent="0.2">
      <c r="B75" t="str">
        <f t="shared" si="455"/>
        <v xml:space="preserve">      Aerospace</v>
      </c>
      <c r="C75" s="12"/>
      <c r="D75" s="12">
        <f t="shared" ref="D75:AA75" si="490">C12/C$7*D44</f>
        <v>-0.7093189773039229</v>
      </c>
      <c r="E75" s="12">
        <f t="shared" si="490"/>
        <v>-0.17929594485802533</v>
      </c>
      <c r="F75" s="12">
        <f t="shared" si="490"/>
        <v>-2.3830042025034335E-2</v>
      </c>
      <c r="G75" s="12">
        <f t="shared" si="490"/>
        <v>0.35221580071087277</v>
      </c>
      <c r="H75" s="12">
        <f t="shared" si="490"/>
        <v>-5.9960936976195672E-2</v>
      </c>
      <c r="I75" s="12">
        <f t="shared" si="490"/>
        <v>0.33974532923264361</v>
      </c>
      <c r="J75" s="12">
        <f t="shared" si="490"/>
        <v>-0.20136467970414704</v>
      </c>
      <c r="K75" s="12">
        <f t="shared" si="490"/>
        <v>-0.16589106087249067</v>
      </c>
      <c r="L75" s="12">
        <f t="shared" si="490"/>
        <v>-0.757747915327456</v>
      </c>
      <c r="M75" s="12">
        <f t="shared" si="490"/>
        <v>-0.61097279729863163</v>
      </c>
      <c r="N75" s="12">
        <f t="shared" si="490"/>
        <v>-0.54444938613058902</v>
      </c>
      <c r="O75" s="12">
        <f t="shared" si="490"/>
        <v>-0.67673408985351868</v>
      </c>
      <c r="P75" s="12">
        <f t="shared" si="490"/>
        <v>-1.1638026411268934</v>
      </c>
      <c r="Q75" s="12">
        <f t="shared" si="490"/>
        <v>-0.74895475702701131</v>
      </c>
      <c r="R75" s="12">
        <f t="shared" si="490"/>
        <v>-1.5690062796320152</v>
      </c>
      <c r="S75" s="12">
        <f t="shared" si="490"/>
        <v>-1.0373783925768207</v>
      </c>
      <c r="T75" s="12">
        <f t="shared" si="490"/>
        <v>-0.77438527862992423</v>
      </c>
      <c r="U75" s="12">
        <f t="shared" si="490"/>
        <v>-0.27487368449462729</v>
      </c>
      <c r="V75" s="12">
        <f t="shared" si="490"/>
        <v>0.1515867624452806</v>
      </c>
      <c r="W75" s="12">
        <f t="shared" si="490"/>
        <v>-0.25999346710208338</v>
      </c>
      <c r="X75" s="12">
        <f t="shared" si="490"/>
        <v>-0.69010356794864958</v>
      </c>
      <c r="Y75" s="12">
        <f t="shared" si="490"/>
        <v>-2.1165218114725159</v>
      </c>
      <c r="Z75" s="12">
        <f t="shared" si="490"/>
        <v>-3.9111633189684154</v>
      </c>
      <c r="AA75" s="12">
        <f t="shared" si="490"/>
        <v>7.6416041019022352</v>
      </c>
      <c r="AB75" s="12">
        <f t="shared" ref="AB75:BG75" si="491">AA12/AA$7*AB44</f>
        <v>0.6573739801683216</v>
      </c>
      <c r="AC75" s="12">
        <f t="shared" si="491"/>
        <v>1.4525832071868023</v>
      </c>
      <c r="AD75" s="12">
        <f t="shared" si="491"/>
        <v>2.1708336644624517</v>
      </c>
      <c r="AE75" s="12">
        <f t="shared" si="491"/>
        <v>1.7474267835418702</v>
      </c>
      <c r="AF75" s="12">
        <f t="shared" si="491"/>
        <v>1.0585351493048394</v>
      </c>
      <c r="AG75" s="12">
        <f t="shared" si="491"/>
        <v>1.6227463274891529</v>
      </c>
      <c r="AH75" s="12">
        <f t="shared" si="491"/>
        <v>1.4940862231499992</v>
      </c>
      <c r="AI75" s="12">
        <f t="shared" si="491"/>
        <v>0</v>
      </c>
      <c r="AJ75" s="12">
        <f t="shared" si="491"/>
        <v>0.17204762877994875</v>
      </c>
      <c r="AK75" s="12">
        <f t="shared" si="491"/>
        <v>-0.1476056026472404</v>
      </c>
      <c r="AL75" s="12">
        <f t="shared" si="491"/>
        <v>-0.47047856065339688</v>
      </c>
      <c r="AM75" s="12">
        <f t="shared" si="491"/>
        <v>-1.2682577459087381</v>
      </c>
      <c r="AN75" s="12">
        <f t="shared" si="491"/>
        <v>-1.4353944158843455</v>
      </c>
      <c r="AO75" s="12">
        <f t="shared" si="491"/>
        <v>-1.3668304603235011</v>
      </c>
      <c r="AP75" s="12">
        <f t="shared" si="491"/>
        <v>-0.85648607746583805</v>
      </c>
      <c r="AQ75" s="12">
        <f t="shared" si="491"/>
        <v>-1.8340215856755053</v>
      </c>
      <c r="AR75" s="12">
        <f t="shared" si="491"/>
        <v>0.79704126688072374</v>
      </c>
      <c r="AS75" s="12">
        <f t="shared" si="491"/>
        <v>-0.29609273679376263</v>
      </c>
      <c r="AT75" s="12">
        <f t="shared" si="491"/>
        <v>2.8216235650071794E-2</v>
      </c>
      <c r="AU75" s="12">
        <f t="shared" si="491"/>
        <v>0.18905129712493196</v>
      </c>
      <c r="AV75" s="12">
        <f t="shared" si="491"/>
        <v>7.5476787550549013E-2</v>
      </c>
      <c r="AW75" s="12">
        <f t="shared" si="491"/>
        <v>0.17202477859111004</v>
      </c>
      <c r="AX75" s="12">
        <f t="shared" si="491"/>
        <v>-0.40040935487198998</v>
      </c>
      <c r="AY75" s="12">
        <f t="shared" si="491"/>
        <v>-1.5517171496905064</v>
      </c>
      <c r="AZ75" s="12">
        <f t="shared" si="491"/>
        <v>-0.84280904607863039</v>
      </c>
      <c r="BA75" s="12">
        <f t="shared" si="491"/>
        <v>-0.86323188452962685</v>
      </c>
      <c r="BB75" s="12">
        <f t="shared" si="491"/>
        <v>-0.47568277273478021</v>
      </c>
      <c r="BC75" s="12">
        <f t="shared" si="491"/>
        <v>-0.88588410951251118</v>
      </c>
      <c r="BD75" s="12">
        <f t="shared" si="491"/>
        <v>-0.67601784279740373</v>
      </c>
      <c r="BE75" s="12">
        <f t="shared" si="491"/>
        <v>-0.65036588834040554</v>
      </c>
      <c r="BF75" s="12">
        <f t="shared" si="491"/>
        <v>-0.41335321058946667</v>
      </c>
      <c r="BG75" s="12">
        <f t="shared" si="491"/>
        <v>-0.28121515237125044</v>
      </c>
      <c r="BH75" s="12">
        <f t="shared" ref="BH75:CM75" si="492">BG12/BG$7*BH44</f>
        <v>-0.12771982861924133</v>
      </c>
      <c r="BI75" s="12">
        <f t="shared" si="492"/>
        <v>3.969279267815852E-2</v>
      </c>
      <c r="BJ75" s="12">
        <f t="shared" si="492"/>
        <v>0.38704192114507741</v>
      </c>
      <c r="BK75" s="12">
        <f t="shared" si="492"/>
        <v>0.46810498376866655</v>
      </c>
      <c r="BL75" s="12">
        <f t="shared" si="492"/>
        <v>0.43404142112622329</v>
      </c>
      <c r="BM75" s="12">
        <f t="shared" si="492"/>
        <v>-0.75871953883354348</v>
      </c>
      <c r="BN75" s="12">
        <f t="shared" si="492"/>
        <v>2.1469253814897065</v>
      </c>
      <c r="BO75" s="12">
        <f t="shared" si="492"/>
        <v>0.49281580617358117</v>
      </c>
      <c r="BP75" s="12">
        <f t="shared" si="492"/>
        <v>0.21058443300036558</v>
      </c>
      <c r="BQ75" s="12">
        <f t="shared" si="492"/>
        <v>0.47468800991143312</v>
      </c>
      <c r="BR75" s="12">
        <f t="shared" si="492"/>
        <v>0.54126781046104511</v>
      </c>
      <c r="BS75" s="12">
        <f t="shared" si="492"/>
        <v>0.44837932686284254</v>
      </c>
      <c r="BT75" s="12">
        <f t="shared" si="492"/>
        <v>0.28918479608884595</v>
      </c>
      <c r="BU75" s="12">
        <f t="shared" si="492"/>
        <v>0.55655919648200836</v>
      </c>
      <c r="BV75" s="12">
        <f t="shared" si="492"/>
        <v>0.45575772354169641</v>
      </c>
      <c r="BW75" s="12">
        <f t="shared" si="492"/>
        <v>0.35802202704235836</v>
      </c>
      <c r="BX75" s="12">
        <f t="shared" si="492"/>
        <v>9.8544671410256218E-2</v>
      </c>
      <c r="BY75" s="12">
        <f t="shared" si="492"/>
        <v>0.3276988605669291</v>
      </c>
      <c r="BZ75" s="12">
        <f t="shared" si="492"/>
        <v>-1.8044541654941262</v>
      </c>
      <c r="CA75" s="12">
        <f t="shared" si="492"/>
        <v>2.3447181683941123</v>
      </c>
      <c r="CB75" s="12">
        <f t="shared" si="492"/>
        <v>-0.47982465913902339</v>
      </c>
      <c r="CC75" s="12">
        <f t="shared" si="492"/>
        <v>-0.25832046136119269</v>
      </c>
      <c r="CD75" s="12">
        <f t="shared" si="492"/>
        <v>-0.2152692110554858</v>
      </c>
      <c r="CE75" s="12">
        <f t="shared" si="492"/>
        <v>-0.13268730779178758</v>
      </c>
      <c r="CF75" s="12">
        <f t="shared" si="492"/>
        <v>-0.17083509815788536</v>
      </c>
      <c r="CG75" s="12">
        <f t="shared" si="492"/>
        <v>9.6221686963904873E-2</v>
      </c>
      <c r="CH75" s="12">
        <f t="shared" si="492"/>
        <v>0.19336862529166826</v>
      </c>
      <c r="CI75" s="12">
        <f t="shared" si="492"/>
        <v>0.34955409408491833</v>
      </c>
      <c r="CJ75" s="12">
        <f t="shared" si="492"/>
        <v>0.62026603705547989</v>
      </c>
      <c r="CK75" s="12">
        <f t="shared" si="492"/>
        <v>0.93586226186385624</v>
      </c>
      <c r="CL75" s="12">
        <f t="shared" si="492"/>
        <v>0.55115097659044776</v>
      </c>
      <c r="CM75" s="12">
        <f t="shared" si="492"/>
        <v>0.33200484263948954</v>
      </c>
      <c r="CN75" s="12">
        <f t="shared" ref="CN75:DS75" si="493">CM12/CM$7*CN44</f>
        <v>0.36847222730401669</v>
      </c>
      <c r="CO75" s="12">
        <f t="shared" si="493"/>
        <v>0.666710436466462</v>
      </c>
      <c r="CP75" s="12">
        <f t="shared" si="493"/>
        <v>0.27798736597142754</v>
      </c>
      <c r="CQ75" s="12">
        <f t="shared" si="493"/>
        <v>6.3456458221612277E-2</v>
      </c>
      <c r="CR75" s="12">
        <f t="shared" si="493"/>
        <v>-9.8064142987863284E-2</v>
      </c>
      <c r="CS75" s="12">
        <f t="shared" si="493"/>
        <v>-8.8619726059083331E-2</v>
      </c>
      <c r="CT75" s="12">
        <f t="shared" si="493"/>
        <v>-0.35492228430614875</v>
      </c>
      <c r="CU75" s="12">
        <f t="shared" si="493"/>
        <v>-0.20792766738401422</v>
      </c>
      <c r="CV75" s="12">
        <f t="shared" si="493"/>
        <v>-3.4813299279247228E-2</v>
      </c>
      <c r="CW75" s="12">
        <f t="shared" si="493"/>
        <v>0.14925304642140219</v>
      </c>
      <c r="CX75" s="12">
        <f t="shared" si="493"/>
        <v>-0.14477110778585331</v>
      </c>
      <c r="CY75" s="12">
        <f t="shared" si="493"/>
        <v>-7.6512158165623442E-2</v>
      </c>
      <c r="CZ75" s="12">
        <f t="shared" si="493"/>
        <v>-4.2288050279986424E-2</v>
      </c>
      <c r="DA75" s="12">
        <f t="shared" si="493"/>
        <v>8.4594905460948167E-2</v>
      </c>
      <c r="DB75" s="12">
        <f t="shared" si="493"/>
        <v>-0.22148487845584744</v>
      </c>
      <c r="DC75" s="12">
        <f t="shared" si="493"/>
        <v>-0.13932270674018973</v>
      </c>
      <c r="DD75" s="12">
        <f t="shared" si="493"/>
        <v>-0.23407131480343332</v>
      </c>
      <c r="DE75" s="12">
        <f t="shared" si="493"/>
        <v>-0.33308639516357447</v>
      </c>
      <c r="DF75" s="12">
        <f t="shared" si="493"/>
        <v>-0.60859896715752948</v>
      </c>
      <c r="DG75" s="12">
        <f t="shared" si="493"/>
        <v>-0.30604486891920357</v>
      </c>
      <c r="DH75" s="12">
        <f t="shared" si="493"/>
        <v>-0.40227058381468167</v>
      </c>
      <c r="DI75" s="12">
        <f t="shared" si="493"/>
        <v>-0.42072034393298885</v>
      </c>
      <c r="DJ75" s="12">
        <f t="shared" si="493"/>
        <v>-0.30749037200167811</v>
      </c>
      <c r="DK75" s="12">
        <f t="shared" si="493"/>
        <v>8.703707859351198E-2</v>
      </c>
      <c r="DL75" s="12">
        <f t="shared" si="493"/>
        <v>0.1419979076873211</v>
      </c>
      <c r="DM75" s="12">
        <f t="shared" si="493"/>
        <v>0.35960891992027189</v>
      </c>
      <c r="DN75" s="12">
        <f t="shared" si="493"/>
        <v>0.33316541598328153</v>
      </c>
      <c r="DO75" s="12">
        <f t="shared" si="493"/>
        <v>0.26658570895957295</v>
      </c>
      <c r="DP75" s="12">
        <f t="shared" si="493"/>
        <v>0.2575592866810188</v>
      </c>
      <c r="DQ75" s="12">
        <f t="shared" si="493"/>
        <v>0.19247071607548269</v>
      </c>
      <c r="DR75" s="12">
        <f t="shared" si="493"/>
        <v>-0.11915862360300204</v>
      </c>
      <c r="DS75" s="12">
        <f t="shared" si="493"/>
        <v>7.5024982399959413E-3</v>
      </c>
      <c r="DT75" s="43">
        <f t="shared" ref="DT75:EY75" si="494">DS12/DS$7*DT44</f>
        <v>-1.0239442981207696</v>
      </c>
      <c r="DU75" s="43">
        <f t="shared" si="494"/>
        <v>-1.3490171309796937</v>
      </c>
      <c r="DV75" s="43">
        <f t="shared" si="494"/>
        <v>-1.0877808190512632</v>
      </c>
      <c r="DW75" s="12">
        <f t="shared" si="494"/>
        <v>-0.6025951510372386</v>
      </c>
      <c r="DX75" s="12">
        <f t="shared" si="494"/>
        <v>-0.29125357435891996</v>
      </c>
      <c r="DY75" s="12">
        <f t="shared" si="494"/>
        <v>-3.9774174050370495E-2</v>
      </c>
      <c r="DZ75" s="12">
        <f t="shared" si="494"/>
        <v>0.18318550653812479</v>
      </c>
      <c r="EA75" s="12">
        <f t="shared" si="494"/>
        <v>0.23600755290838213</v>
      </c>
      <c r="EB75" s="12">
        <f t="shared" si="494"/>
        <v>0.32397574849964589</v>
      </c>
      <c r="EC75" s="12">
        <f t="shared" si="494"/>
        <v>0.67029882911344463</v>
      </c>
      <c r="ED75" s="12">
        <f t="shared" si="494"/>
        <v>0.27668263175300217</v>
      </c>
      <c r="EE75" s="12">
        <f t="shared" si="494"/>
        <v>0.12913145475806129</v>
      </c>
      <c r="EF75" s="12">
        <f t="shared" si="494"/>
        <v>0.37993842313640608</v>
      </c>
      <c r="EG75" s="12">
        <f t="shared" si="494"/>
        <v>0.67195567196873907</v>
      </c>
      <c r="EH75" s="12">
        <f t="shared" si="494"/>
        <v>0</v>
      </c>
      <c r="EI75" s="12">
        <f t="shared" si="494"/>
        <v>0.27555269178804526</v>
      </c>
      <c r="EJ75" s="13">
        <f t="shared" si="494"/>
        <v>0.13445135038190226</v>
      </c>
      <c r="EK75" s="13">
        <f t="shared" si="494"/>
        <v>-1.7669992977461933E-2</v>
      </c>
      <c r="EL75" s="13">
        <f t="shared" si="494"/>
        <v>0.13320711610558936</v>
      </c>
      <c r="EM75" s="13">
        <f t="shared" si="494"/>
        <v>0.1750136871369139</v>
      </c>
      <c r="EN75" s="13">
        <f t="shared" si="494"/>
        <v>0.17534261225404404</v>
      </c>
      <c r="EO75" s="13">
        <f t="shared" si="494"/>
        <v>0.17997070780680374</v>
      </c>
      <c r="EP75" s="13">
        <f t="shared" si="494"/>
        <v>0.12238086957605372</v>
      </c>
      <c r="EQ75" s="13">
        <f t="shared" si="494"/>
        <v>0.10029107193705886</v>
      </c>
      <c r="ER75" s="13">
        <f t="shared" si="494"/>
        <v>8.0953864585909849E-2</v>
      </c>
      <c r="ES75" s="13">
        <f t="shared" si="494"/>
        <v>2.4074901716471274E-2</v>
      </c>
      <c r="ET75" s="13">
        <f t="shared" si="494"/>
        <v>8.1120199366355242E-3</v>
      </c>
      <c r="EU75" s="13">
        <f t="shared" si="494"/>
        <v>-1.7776119206162579E-4</v>
      </c>
      <c r="EV75" s="13">
        <f t="shared" si="494"/>
        <v>-3.6233234659662225E-3</v>
      </c>
      <c r="EW75" s="13">
        <f t="shared" si="494"/>
        <v>-7.2686082185448361E-3</v>
      </c>
      <c r="EX75" s="13">
        <f t="shared" si="494"/>
        <v>-7.7877341790232278E-3</v>
      </c>
      <c r="EY75" s="13">
        <f t="shared" si="494"/>
        <v>-8.9250482161885841E-3</v>
      </c>
      <c r="EZ75" s="13">
        <f t="shared" ref="EZ75:FF75" si="495">EY12/EY$7*EZ44</f>
        <v>-9.6556121730869259E-3</v>
      </c>
      <c r="FA75" s="13">
        <f t="shared" si="495"/>
        <v>-8.9195384906264209E-3</v>
      </c>
      <c r="FB75" s="13">
        <f t="shared" si="495"/>
        <v>-9.1842897492242209E-3</v>
      </c>
      <c r="FC75" s="13">
        <f t="shared" si="495"/>
        <v>-8.1799195623050783E-3</v>
      </c>
      <c r="FD75" s="13">
        <f t="shared" si="495"/>
        <v>-7.1383146305143636E-3</v>
      </c>
      <c r="FE75" s="13">
        <f t="shared" si="495"/>
        <v>-7.2991051709853302E-3</v>
      </c>
      <c r="FF75" s="13">
        <f t="shared" si="495"/>
        <v>-1.2208723218449525E-2</v>
      </c>
      <c r="FG75" s="13">
        <f t="shared" si="462"/>
        <v>-9.015442142666738E-3</v>
      </c>
      <c r="FH75" s="13">
        <f t="shared" si="463"/>
        <v>-9.3928492540509556E-3</v>
      </c>
      <c r="FI75" s="13">
        <f t="shared" si="464"/>
        <v>-6.4104685394329192E-3</v>
      </c>
      <c r="FJ75" s="13">
        <f t="shared" si="465"/>
        <v>-2.3690500063886523E-3</v>
      </c>
    </row>
    <row r="76" spans="2:166" x14ac:dyDescent="0.2">
      <c r="B76" t="str">
        <f t="shared" si="455"/>
        <v xml:space="preserve"> Services providing</v>
      </c>
      <c r="C76" s="12"/>
      <c r="D76" s="12">
        <f t="shared" ref="D76:AA76" si="496">C13/C$7*D45</f>
        <v>3.3062970551334425</v>
      </c>
      <c r="E76" s="12">
        <f t="shared" si="496"/>
        <v>3.1780136208349767</v>
      </c>
      <c r="F76" s="12">
        <f t="shared" si="496"/>
        <v>1.1926413910038656E-2</v>
      </c>
      <c r="G76" s="12">
        <f t="shared" si="496"/>
        <v>-0.13178826040333103</v>
      </c>
      <c r="H76" s="12">
        <f t="shared" si="496"/>
        <v>1.7334130679967865</v>
      </c>
      <c r="I76" s="12">
        <f t="shared" si="496"/>
        <v>0.89068457008346158</v>
      </c>
      <c r="J76" s="12">
        <f t="shared" si="496"/>
        <v>0.92312936332179407</v>
      </c>
      <c r="K76" s="12">
        <f t="shared" si="496"/>
        <v>3.3940157446369983</v>
      </c>
      <c r="L76" s="12">
        <f t="shared" si="496"/>
        <v>0.49783294991425447</v>
      </c>
      <c r="M76" s="12">
        <f t="shared" si="496"/>
        <v>-0.17698282850517158</v>
      </c>
      <c r="N76" s="12">
        <f t="shared" si="496"/>
        <v>2.9786411332075819</v>
      </c>
      <c r="O76" s="12">
        <f t="shared" si="496"/>
        <v>2.8452954323533062</v>
      </c>
      <c r="P76" s="12">
        <f t="shared" si="496"/>
        <v>2.6926636126079679</v>
      </c>
      <c r="Q76" s="12">
        <f t="shared" si="496"/>
        <v>4.9075876244082215</v>
      </c>
      <c r="R76" s="12">
        <f t="shared" si="496"/>
        <v>-2.2546840957798575</v>
      </c>
      <c r="S76" s="12">
        <f t="shared" si="496"/>
        <v>3.4426955148224647</v>
      </c>
      <c r="T76" s="12">
        <f t="shared" si="496"/>
        <v>2.1907501770241002</v>
      </c>
      <c r="U76" s="12">
        <f t="shared" si="496"/>
        <v>1.4023445139171422</v>
      </c>
      <c r="V76" s="12">
        <f t="shared" si="496"/>
        <v>4.2381139049189684</v>
      </c>
      <c r="W76" s="12">
        <f t="shared" si="496"/>
        <v>2.3505305701230745</v>
      </c>
      <c r="X76" s="12">
        <f t="shared" si="496"/>
        <v>0.85511669729736262</v>
      </c>
      <c r="Y76" s="12">
        <f t="shared" si="496"/>
        <v>2.295711635251847</v>
      </c>
      <c r="Z76" s="12">
        <f t="shared" si="496"/>
        <v>3.5136516597500389</v>
      </c>
      <c r="AA76" s="12">
        <f t="shared" si="496"/>
        <v>3.8042051466381368</v>
      </c>
      <c r="AB76" s="12">
        <f t="shared" ref="AB76:BG76" si="497">AA13/AA$7*AB45</f>
        <v>1.5460448927171349</v>
      </c>
      <c r="AC76" s="12">
        <f t="shared" si="497"/>
        <v>2.818934151906392</v>
      </c>
      <c r="AD76" s="12">
        <f t="shared" si="497"/>
        <v>4.5255978334604618</v>
      </c>
      <c r="AE76" s="12">
        <f t="shared" si="497"/>
        <v>1.9814186763731854</v>
      </c>
      <c r="AF76" s="12">
        <f t="shared" si="497"/>
        <v>5.8949530267427948</v>
      </c>
      <c r="AG76" s="12">
        <f t="shared" si="497"/>
        <v>2.249704050793095</v>
      </c>
      <c r="AH76" s="12">
        <f t="shared" si="497"/>
        <v>3.8238404769666321</v>
      </c>
      <c r="AI76" s="12">
        <f t="shared" si="497"/>
        <v>3.2595519281467005</v>
      </c>
      <c r="AJ76" s="12">
        <f t="shared" si="497"/>
        <v>4.1988617704957516</v>
      </c>
      <c r="AK76" s="12">
        <f t="shared" si="497"/>
        <v>3.0866052338573571</v>
      </c>
      <c r="AL76" s="12">
        <f t="shared" si="497"/>
        <v>3.4744373148235206</v>
      </c>
      <c r="AM76" s="12">
        <f t="shared" si="497"/>
        <v>3.1641389984858601</v>
      </c>
      <c r="AN76" s="12">
        <f t="shared" si="497"/>
        <v>2.2366948227646977</v>
      </c>
      <c r="AO76" s="12">
        <f t="shared" si="497"/>
        <v>4.463842848595414</v>
      </c>
      <c r="AP76" s="12">
        <f t="shared" si="497"/>
        <v>3.4211373125156506</v>
      </c>
      <c r="AQ76" s="12">
        <f t="shared" si="497"/>
        <v>3.5341361904915805</v>
      </c>
      <c r="AR76" s="12">
        <f t="shared" si="497"/>
        <v>1.5571133356551632</v>
      </c>
      <c r="AS76" s="12">
        <f t="shared" si="497"/>
        <v>2.3165281969529024</v>
      </c>
      <c r="AT76" s="12">
        <f t="shared" si="497"/>
        <v>2.142803513508198</v>
      </c>
      <c r="AU76" s="12">
        <f t="shared" si="497"/>
        <v>-1.4101971931083288</v>
      </c>
      <c r="AV76" s="12">
        <f t="shared" si="497"/>
        <v>-1.7323309800289453</v>
      </c>
      <c r="AW76" s="12">
        <f t="shared" si="497"/>
        <v>-3.2770700301031237</v>
      </c>
      <c r="AX76" s="12">
        <f t="shared" si="497"/>
        <v>-3.8922101608284905</v>
      </c>
      <c r="AY76" s="12">
        <f t="shared" si="497"/>
        <v>-2.1252942395846728</v>
      </c>
      <c r="AZ76" s="12">
        <f t="shared" si="497"/>
        <v>-0.76390964865718125</v>
      </c>
      <c r="BA76" s="12">
        <f t="shared" si="497"/>
        <v>2.4393131298739705</v>
      </c>
      <c r="BB76" s="12">
        <f t="shared" si="497"/>
        <v>-9.856144117762403E-3</v>
      </c>
      <c r="BC76" s="12">
        <f t="shared" si="497"/>
        <v>0.68484704962396914</v>
      </c>
      <c r="BD76" s="12">
        <f t="shared" si="497"/>
        <v>-0.42566050607110378</v>
      </c>
      <c r="BE76" s="12">
        <f t="shared" si="497"/>
        <v>0.53880425772774443</v>
      </c>
      <c r="BF76" s="12">
        <f t="shared" si="497"/>
        <v>1.1912655883300101</v>
      </c>
      <c r="BG76" s="12">
        <f t="shared" si="497"/>
        <v>7.9513719527296148E-2</v>
      </c>
      <c r="BH76" s="12">
        <f t="shared" ref="BH76:CM76" si="498">BG13/BG$7*BH45</f>
        <v>1.7924292331669098</v>
      </c>
      <c r="BI76" s="12">
        <f t="shared" si="498"/>
        <v>0.81387408321792021</v>
      </c>
      <c r="BJ76" s="12">
        <f t="shared" si="498"/>
        <v>1.7589873610204052</v>
      </c>
      <c r="BK76" s="12">
        <f t="shared" si="498"/>
        <v>1.1021987346506779</v>
      </c>
      <c r="BL76" s="12">
        <f t="shared" si="498"/>
        <v>2.2147418092932845</v>
      </c>
      <c r="BM76" s="12">
        <f t="shared" si="498"/>
        <v>2.5008240504791304</v>
      </c>
      <c r="BN76" s="12">
        <f t="shared" si="498"/>
        <v>1.9266764398328953</v>
      </c>
      <c r="BO76" s="12">
        <f t="shared" si="498"/>
        <v>1.7700861379982928</v>
      </c>
      <c r="BP76" s="12">
        <f t="shared" si="498"/>
        <v>1.8998765772721962</v>
      </c>
      <c r="BQ76" s="12">
        <f t="shared" si="498"/>
        <v>1.9332630527651768</v>
      </c>
      <c r="BR76" s="12">
        <f t="shared" si="498"/>
        <v>1.6282183946091504</v>
      </c>
      <c r="BS76" s="12">
        <f t="shared" si="498"/>
        <v>2.9857540637514535</v>
      </c>
      <c r="BT76" s="12">
        <f t="shared" si="498"/>
        <v>1.6937437753436793</v>
      </c>
      <c r="BU76" s="12">
        <f t="shared" si="498"/>
        <v>1.8104968915936985</v>
      </c>
      <c r="BV76" s="12">
        <f t="shared" si="498"/>
        <v>2.1746038941274826</v>
      </c>
      <c r="BW76" s="12">
        <f t="shared" si="498"/>
        <v>2.5821128199251806</v>
      </c>
      <c r="BX76" s="12">
        <f t="shared" si="498"/>
        <v>0.30291693611290427</v>
      </c>
      <c r="BY76" s="12">
        <f t="shared" si="498"/>
        <v>1.3432539417677363</v>
      </c>
      <c r="BZ76" s="12">
        <f t="shared" si="498"/>
        <v>-2.9355759534114045</v>
      </c>
      <c r="CA76" s="12">
        <f t="shared" si="498"/>
        <v>-4.4743964818911941</v>
      </c>
      <c r="CB76" s="12">
        <f t="shared" si="498"/>
        <v>-5.3247263978637127</v>
      </c>
      <c r="CC76" s="12">
        <f t="shared" si="498"/>
        <v>-2.3046773283220516</v>
      </c>
      <c r="CD76" s="12">
        <f t="shared" si="498"/>
        <v>-1.1058147067093831</v>
      </c>
      <c r="CE76" s="12">
        <f t="shared" si="498"/>
        <v>-0.85745594247146373</v>
      </c>
      <c r="CF76" s="12">
        <f t="shared" si="498"/>
        <v>2.2304045894843734</v>
      </c>
      <c r="CG76" s="12">
        <f t="shared" si="498"/>
        <v>0.62307100513304459</v>
      </c>
      <c r="CH76" s="12">
        <f t="shared" si="498"/>
        <v>2.2261188664571625</v>
      </c>
      <c r="CI76" s="12">
        <f t="shared" si="498"/>
        <v>1.0579336765152183</v>
      </c>
      <c r="CJ76" s="12">
        <f t="shared" si="498"/>
        <v>1.8692497030853024</v>
      </c>
      <c r="CK76" s="12">
        <f t="shared" si="498"/>
        <v>1.0759779607976356</v>
      </c>
      <c r="CL76" s="12">
        <f t="shared" si="498"/>
        <v>1.5053750167801754</v>
      </c>
      <c r="CM76" s="12">
        <f t="shared" si="498"/>
        <v>1.9120705359738788</v>
      </c>
      <c r="CN76" s="12">
        <f t="shared" ref="CN76:DS76" si="499">CM13/CM$7*CN45</f>
        <v>2.6828817303014354</v>
      </c>
      <c r="CO76" s="12">
        <f t="shared" si="499"/>
        <v>0.9007044528817576</v>
      </c>
      <c r="CP76" s="12">
        <f t="shared" si="499"/>
        <v>2.8424963996694466</v>
      </c>
      <c r="CQ76" s="12">
        <f t="shared" si="499"/>
        <v>2.1332122102457274</v>
      </c>
      <c r="CR76" s="12">
        <f t="shared" si="499"/>
        <v>2.2922077142312975</v>
      </c>
      <c r="CS76" s="12">
        <f t="shared" si="499"/>
        <v>2.1137108221853249</v>
      </c>
      <c r="CT76" s="12">
        <f t="shared" si="499"/>
        <v>3.269736282056249</v>
      </c>
      <c r="CU76" s="12">
        <f t="shared" si="499"/>
        <v>2.4498229893389847</v>
      </c>
      <c r="CV76" s="12">
        <f t="shared" si="499"/>
        <v>0.95484859418352386</v>
      </c>
      <c r="CW76" s="12">
        <f t="shared" si="499"/>
        <v>3.6853462914213657</v>
      </c>
      <c r="CX76" s="12">
        <f t="shared" si="499"/>
        <v>1.6804006270986029</v>
      </c>
      <c r="CY76" s="12">
        <f t="shared" si="499"/>
        <v>2.2525138034523637</v>
      </c>
      <c r="CZ76" s="12">
        <f t="shared" si="499"/>
        <v>3.1302618813792091</v>
      </c>
      <c r="DA76" s="12">
        <f t="shared" si="499"/>
        <v>3.5023890088510043</v>
      </c>
      <c r="DB76" s="12">
        <f t="shared" si="499"/>
        <v>2.5098466487515494</v>
      </c>
      <c r="DC76" s="12">
        <f t="shared" si="499"/>
        <v>2.9171286279182946</v>
      </c>
      <c r="DD76" s="12">
        <f t="shared" si="499"/>
        <v>3.7207049268092445</v>
      </c>
      <c r="DE76" s="12">
        <f t="shared" si="499"/>
        <v>2.8140376102583944</v>
      </c>
      <c r="DF76" s="12">
        <f t="shared" si="499"/>
        <v>2.2091165569242732</v>
      </c>
      <c r="DG76" s="12">
        <f t="shared" si="499"/>
        <v>2.4533011921040102</v>
      </c>
      <c r="DH76" s="12">
        <f t="shared" si="499"/>
        <v>3.5624783748001705</v>
      </c>
      <c r="DI76" s="12">
        <f t="shared" si="499"/>
        <v>2.1509570354091871</v>
      </c>
      <c r="DJ76" s="12">
        <f t="shared" si="499"/>
        <v>1.6609533091586743</v>
      </c>
      <c r="DK76" s="12">
        <f t="shared" si="499"/>
        <v>2.4614984320040665</v>
      </c>
      <c r="DL76" s="12">
        <f t="shared" si="499"/>
        <v>1.364704208969862</v>
      </c>
      <c r="DM76" s="12">
        <f t="shared" si="499"/>
        <v>1.4999636685527773</v>
      </c>
      <c r="DN76" s="12">
        <f t="shared" si="499"/>
        <v>1.5943320844060249</v>
      </c>
      <c r="DO76" s="12">
        <f t="shared" si="499"/>
        <v>1.4367063173361334</v>
      </c>
      <c r="DP76" s="12">
        <f t="shared" si="499"/>
        <v>2.8651983458295311</v>
      </c>
      <c r="DQ76" s="12">
        <f t="shared" si="499"/>
        <v>3.3156651291562804</v>
      </c>
      <c r="DR76" s="12">
        <f t="shared" si="499"/>
        <v>1.1715973269625368</v>
      </c>
      <c r="DS76" s="12">
        <f t="shared" si="499"/>
        <v>1.016765920814418</v>
      </c>
      <c r="DT76" s="43">
        <f t="shared" ref="DT76:EY76" si="500">DS13/DS$7*DT45</f>
        <v>-32.912570354612761</v>
      </c>
      <c r="DU76" s="43">
        <f t="shared" si="500"/>
        <v>13.441785377549431</v>
      </c>
      <c r="DV76" s="43">
        <f t="shared" si="500"/>
        <v>3.5545565492697908</v>
      </c>
      <c r="DW76" s="12">
        <f t="shared" si="500"/>
        <v>0.25941064085190124</v>
      </c>
      <c r="DX76" s="12">
        <f t="shared" si="500"/>
        <v>6.0888362733030768</v>
      </c>
      <c r="DY76" s="12">
        <f t="shared" si="500"/>
        <v>8.8975239585633279</v>
      </c>
      <c r="DZ76" s="12">
        <f t="shared" si="500"/>
        <v>6.6184717226099341</v>
      </c>
      <c r="EA76" s="12">
        <f t="shared" si="500"/>
        <v>1.6558508454953818</v>
      </c>
      <c r="EB76" s="12">
        <f t="shared" si="500"/>
        <v>3.3070628923314054</v>
      </c>
      <c r="EC76" s="12">
        <f t="shared" si="500"/>
        <v>4.2934279459331925</v>
      </c>
      <c r="ED76" s="12">
        <f t="shared" si="500"/>
        <v>-1.2062810629230558</v>
      </c>
      <c r="EE76" s="12">
        <f t="shared" si="500"/>
        <v>0.88885413538380176</v>
      </c>
      <c r="EF76" s="12">
        <f t="shared" si="500"/>
        <v>1.8492095149189005</v>
      </c>
      <c r="EG76" s="12">
        <f t="shared" si="500"/>
        <v>-1.0753481689430429</v>
      </c>
      <c r="EH76" s="12">
        <f t="shared" si="500"/>
        <v>-0.41023170196581193</v>
      </c>
      <c r="EI76" s="12">
        <f t="shared" si="500"/>
        <v>-0.77440940199737496</v>
      </c>
      <c r="EJ76" s="13">
        <f t="shared" si="500"/>
        <v>2.8729519279090003</v>
      </c>
      <c r="EK76" s="13">
        <f t="shared" si="500"/>
        <v>1.3888064890512191</v>
      </c>
      <c r="EL76" s="13">
        <f t="shared" si="500"/>
        <v>1.2714300529725879</v>
      </c>
      <c r="EM76" s="13">
        <f t="shared" si="500"/>
        <v>2.1007810349737346</v>
      </c>
      <c r="EN76" s="13">
        <f t="shared" si="500"/>
        <v>1.7549030352010127</v>
      </c>
      <c r="EO76" s="13">
        <f t="shared" si="500"/>
        <v>0.83554943738376153</v>
      </c>
      <c r="EP76" s="13">
        <f t="shared" si="500"/>
        <v>1.0182992239502688</v>
      </c>
      <c r="EQ76" s="13">
        <f t="shared" si="500"/>
        <v>1.0106312799113577</v>
      </c>
      <c r="ER76" s="13">
        <f t="shared" si="500"/>
        <v>0.31334677892543622</v>
      </c>
      <c r="ES76" s="13">
        <f t="shared" si="500"/>
        <v>0.16735681008369735</v>
      </c>
      <c r="ET76" s="13">
        <f t="shared" si="500"/>
        <v>0.39177142212730015</v>
      </c>
      <c r="EU76" s="13">
        <f t="shared" si="500"/>
        <v>0.63236658370457766</v>
      </c>
      <c r="EV76" s="13">
        <f t="shared" si="500"/>
        <v>0.59334441104982039</v>
      </c>
      <c r="EW76" s="13">
        <f t="shared" si="500"/>
        <v>0.69485215827608693</v>
      </c>
      <c r="EX76" s="13">
        <f t="shared" si="500"/>
        <v>0.91377353848455956</v>
      </c>
      <c r="EY76" s="13">
        <f t="shared" si="500"/>
        <v>1.0667032146206501</v>
      </c>
      <c r="EZ76" s="13">
        <f t="shared" ref="EZ76:FF76" si="501">EY13/EY$7*EZ45</f>
        <v>1.1162551743817186</v>
      </c>
      <c r="FA76" s="13">
        <f t="shared" si="501"/>
        <v>1.2349819494999883</v>
      </c>
      <c r="FB76" s="13">
        <f t="shared" si="501"/>
        <v>1.2576032659170127</v>
      </c>
      <c r="FC76" s="13">
        <f t="shared" si="501"/>
        <v>1.0772255360382359</v>
      </c>
      <c r="FD76" s="13">
        <f t="shared" si="501"/>
        <v>1.1753623824213357</v>
      </c>
      <c r="FE76" s="13">
        <f t="shared" si="501"/>
        <v>1.0274054504893921</v>
      </c>
      <c r="FF76" s="13">
        <f t="shared" si="501"/>
        <v>0.96430092343932827</v>
      </c>
      <c r="FG76" s="13">
        <f t="shared" si="462"/>
        <v>0.89019430872960292</v>
      </c>
      <c r="FH76" s="13">
        <f t="shared" si="463"/>
        <v>0.70365233085264733</v>
      </c>
      <c r="FI76" s="13">
        <f t="shared" si="464"/>
        <v>1.8034765575560165</v>
      </c>
      <c r="FJ76" s="13">
        <f t="shared" si="465"/>
        <v>0.56000482649431305</v>
      </c>
    </row>
    <row r="77" spans="2:166" x14ac:dyDescent="0.2">
      <c r="B77" t="str">
        <f t="shared" si="455"/>
        <v xml:space="preserve">   Wholesale and retail trade</v>
      </c>
      <c r="C77" s="12"/>
      <c r="D77" s="12">
        <f t="shared" ref="D77:AA77" si="502">C14/C$7*D46</f>
        <v>0.12171835206963233</v>
      </c>
      <c r="E77" s="12">
        <f t="shared" si="502"/>
        <v>0.22986499965424631</v>
      </c>
      <c r="F77" s="12">
        <f t="shared" si="502"/>
        <v>0.69076393819690973</v>
      </c>
      <c r="G77" s="12">
        <f t="shared" si="502"/>
        <v>-1.3126187958002817</v>
      </c>
      <c r="H77" s="12">
        <f t="shared" si="502"/>
        <v>3.6087432341987524E-2</v>
      </c>
      <c r="I77" s="12">
        <f t="shared" si="502"/>
        <v>-0.16710267783998439</v>
      </c>
      <c r="J77" s="12">
        <f t="shared" si="502"/>
        <v>-0.2491208033140673</v>
      </c>
      <c r="K77" s="12">
        <f t="shared" si="502"/>
        <v>0.65388640167053391</v>
      </c>
      <c r="L77" s="12">
        <f t="shared" si="502"/>
        <v>5.9204776957587697E-2</v>
      </c>
      <c r="M77" s="12">
        <f t="shared" si="502"/>
        <v>-0.39765940214195666</v>
      </c>
      <c r="N77" s="12">
        <f t="shared" si="502"/>
        <v>0.13063289232818598</v>
      </c>
      <c r="O77" s="12">
        <f t="shared" si="502"/>
        <v>0.28494967939831845</v>
      </c>
      <c r="P77" s="12">
        <f t="shared" si="502"/>
        <v>0.20091223608469178</v>
      </c>
      <c r="Q77" s="12">
        <f t="shared" si="502"/>
        <v>1.230779175613741</v>
      </c>
      <c r="R77" s="12">
        <f t="shared" si="502"/>
        <v>-1.0157685688987907</v>
      </c>
      <c r="S77" s="12">
        <f t="shared" si="502"/>
        <v>0.22388620063920442</v>
      </c>
      <c r="T77" s="12">
        <f t="shared" si="502"/>
        <v>0.30530317888281994</v>
      </c>
      <c r="U77" s="12">
        <f t="shared" si="502"/>
        <v>0.66034843780421737</v>
      </c>
      <c r="V77" s="12">
        <f t="shared" si="502"/>
        <v>0.20938480431019038</v>
      </c>
      <c r="W77" s="12">
        <f t="shared" si="502"/>
        <v>0.46316055135675094</v>
      </c>
      <c r="X77" s="12">
        <f t="shared" si="502"/>
        <v>0.35501994814312537</v>
      </c>
      <c r="Y77" s="12">
        <f t="shared" si="502"/>
        <v>0.66910887593632662</v>
      </c>
      <c r="Z77" s="12">
        <f t="shared" si="502"/>
        <v>0.57439194485488243</v>
      </c>
      <c r="AA77" s="12">
        <f t="shared" si="502"/>
        <v>1.0508373012586805</v>
      </c>
      <c r="AB77" s="12">
        <f t="shared" ref="AB77:BG77" si="503">AA14/AA$7*AB46</f>
        <v>0.48371151812470942</v>
      </c>
      <c r="AC77" s="12">
        <f t="shared" si="503"/>
        <v>0.31140846725532983</v>
      </c>
      <c r="AD77" s="12">
        <f t="shared" si="503"/>
        <v>0.50818036456563498</v>
      </c>
      <c r="AE77" s="12">
        <f t="shared" si="503"/>
        <v>-0.30877775276231001</v>
      </c>
      <c r="AF77" s="12">
        <f t="shared" si="503"/>
        <v>1.6647320107412373</v>
      </c>
      <c r="AG77" s="12">
        <f t="shared" si="503"/>
        <v>0.5160174140463929</v>
      </c>
      <c r="AH77" s="12">
        <f t="shared" si="503"/>
        <v>1.076644938593684</v>
      </c>
      <c r="AI77" s="12">
        <f t="shared" si="503"/>
        <v>-0.19148389506777277</v>
      </c>
      <c r="AJ77" s="12">
        <f t="shared" si="503"/>
        <v>0.76713254755524629</v>
      </c>
      <c r="AK77" s="12">
        <f t="shared" si="503"/>
        <v>0.56249747667584804</v>
      </c>
      <c r="AL77" s="12">
        <f t="shared" si="503"/>
        <v>1.1405314634584101</v>
      </c>
      <c r="AM77" s="12">
        <f t="shared" si="503"/>
        <v>0.28446200932533372</v>
      </c>
      <c r="AN77" s="12">
        <f t="shared" si="503"/>
        <v>0.33271525813382635</v>
      </c>
      <c r="AO77" s="12">
        <f t="shared" si="503"/>
        <v>0.89929843857967617</v>
      </c>
      <c r="AP77" s="12">
        <f t="shared" si="503"/>
        <v>0.88158892303685166</v>
      </c>
      <c r="AQ77" s="12">
        <f t="shared" si="503"/>
        <v>0.29740507143662986</v>
      </c>
      <c r="AR77" s="12">
        <f t="shared" si="503"/>
        <v>0.31533646270557975</v>
      </c>
      <c r="AS77" s="12">
        <f t="shared" si="503"/>
        <v>9.4338706026935622E-3</v>
      </c>
      <c r="AT77" s="12">
        <f t="shared" si="503"/>
        <v>0.46515026691142131</v>
      </c>
      <c r="AU77" s="12">
        <f t="shared" si="503"/>
        <v>-0.5255539880712824</v>
      </c>
      <c r="AV77" s="12">
        <f t="shared" si="503"/>
        <v>-0.628722460664348</v>
      </c>
      <c r="AW77" s="12">
        <f t="shared" si="503"/>
        <v>-1.1127490913023677</v>
      </c>
      <c r="AX77" s="12">
        <f t="shared" si="503"/>
        <v>-1.596027772589935</v>
      </c>
      <c r="AY77" s="12">
        <f t="shared" si="503"/>
        <v>-1.2147388733356994</v>
      </c>
      <c r="AZ77" s="12">
        <f t="shared" si="503"/>
        <v>-0.94033504664916379</v>
      </c>
      <c r="BA77" s="12">
        <f t="shared" si="503"/>
        <v>1.947502987411198</v>
      </c>
      <c r="BB77" s="12">
        <f t="shared" si="503"/>
        <v>-0.4387599972195706</v>
      </c>
      <c r="BC77" s="12">
        <f t="shared" si="503"/>
        <v>7.9310813740949504E-2</v>
      </c>
      <c r="BD77" s="12">
        <f t="shared" si="503"/>
        <v>-0.38316736155906578</v>
      </c>
      <c r="BE77" s="12">
        <f t="shared" si="503"/>
        <v>0.15988212392129406</v>
      </c>
      <c r="BF77" s="12">
        <f t="shared" si="503"/>
        <v>3.9868508408572749E-2</v>
      </c>
      <c r="BG77" s="12">
        <f t="shared" si="503"/>
        <v>-9.9115339596330079E-2</v>
      </c>
      <c r="BH77" s="12">
        <f t="shared" ref="BH77:CM77" si="504">BG14/BG$7*BH46</f>
        <v>0.34056103686358802</v>
      </c>
      <c r="BI77" s="12">
        <f t="shared" si="504"/>
        <v>-3.9518654324565368E-2</v>
      </c>
      <c r="BJ77" s="12">
        <f t="shared" si="504"/>
        <v>4.9360932789978579E-2</v>
      </c>
      <c r="BK77" s="12">
        <f t="shared" si="504"/>
        <v>0.22648836167612313</v>
      </c>
      <c r="BL77" s="12">
        <f t="shared" si="504"/>
        <v>0.43342411445660634</v>
      </c>
      <c r="BM77" s="12">
        <f t="shared" si="504"/>
        <v>0.44930140932495161</v>
      </c>
      <c r="BN77" s="12">
        <f t="shared" si="504"/>
        <v>0.38761893876762821</v>
      </c>
      <c r="BO77" s="12">
        <f t="shared" si="504"/>
        <v>9.5146255774272909E-2</v>
      </c>
      <c r="BP77" s="12">
        <f t="shared" si="504"/>
        <v>2.8275246634644254E-2</v>
      </c>
      <c r="BQ77" s="12">
        <f t="shared" si="504"/>
        <v>8.4316468108437501E-2</v>
      </c>
      <c r="BR77" s="12">
        <f t="shared" si="504"/>
        <v>9.291120156359885E-3</v>
      </c>
      <c r="BS77" s="12">
        <f t="shared" si="504"/>
        <v>0.66672109530008461</v>
      </c>
      <c r="BT77" s="12">
        <f t="shared" si="504"/>
        <v>0.14670092364750051</v>
      </c>
      <c r="BU77" s="12">
        <f t="shared" si="504"/>
        <v>0.28317200818153726</v>
      </c>
      <c r="BV77" s="12">
        <f t="shared" si="504"/>
        <v>0.36372301843973925</v>
      </c>
      <c r="BW77" s="12">
        <f t="shared" si="504"/>
        <v>0.58158761582256002</v>
      </c>
      <c r="BX77" s="12">
        <f t="shared" si="504"/>
        <v>-0.51791738470929671</v>
      </c>
      <c r="BY77" s="12">
        <f t="shared" si="504"/>
        <v>8.9026023184425145E-3</v>
      </c>
      <c r="BZ77" s="12">
        <f t="shared" si="504"/>
        <v>-1.0117011356060572</v>
      </c>
      <c r="CA77" s="12">
        <f t="shared" si="504"/>
        <v>-1.5193392011826556</v>
      </c>
      <c r="CB77" s="12">
        <f t="shared" si="504"/>
        <v>-1.3634457307097305</v>
      </c>
      <c r="CC77" s="12">
        <f t="shared" si="504"/>
        <v>-0.4362815202103128</v>
      </c>
      <c r="CD77" s="12">
        <f t="shared" si="504"/>
        <v>-0.66259576294546607</v>
      </c>
      <c r="CE77" s="12">
        <f t="shared" si="504"/>
        <v>-0.64855546483471715</v>
      </c>
      <c r="CF77" s="12">
        <f t="shared" si="504"/>
        <v>0.18333416147533727</v>
      </c>
      <c r="CG77" s="12">
        <f t="shared" si="504"/>
        <v>-0.15233010161358643</v>
      </c>
      <c r="CH77" s="12">
        <f t="shared" si="504"/>
        <v>0.38562178920789425</v>
      </c>
      <c r="CI77" s="12">
        <f t="shared" si="504"/>
        <v>0.20986544887162153</v>
      </c>
      <c r="CJ77" s="12">
        <f t="shared" si="504"/>
        <v>0.21881711930005418</v>
      </c>
      <c r="CK77" s="12">
        <f t="shared" si="504"/>
        <v>3.7612222360761539E-2</v>
      </c>
      <c r="CL77" s="12">
        <f t="shared" si="504"/>
        <v>3.7422369777534999E-2</v>
      </c>
      <c r="CM77" s="12">
        <f t="shared" si="504"/>
        <v>0.25264082051919828</v>
      </c>
      <c r="CN77" s="12">
        <f t="shared" ref="CN77:DS77" si="505">CM14/CM$7*CN46</f>
        <v>0.47717051639667091</v>
      </c>
      <c r="CO77" s="12">
        <f t="shared" si="505"/>
        <v>0.33249053524730959</v>
      </c>
      <c r="CP77" s="12">
        <f t="shared" si="505"/>
        <v>0.34957200615675338</v>
      </c>
      <c r="CQ77" s="12">
        <f t="shared" si="505"/>
        <v>0.37397293115083968</v>
      </c>
      <c r="CR77" s="12">
        <f t="shared" si="505"/>
        <v>0.35309532680598671</v>
      </c>
      <c r="CS77" s="12">
        <f t="shared" si="505"/>
        <v>0.4235654106542836</v>
      </c>
      <c r="CT77" s="12">
        <f t="shared" si="505"/>
        <v>0.64856126312792139</v>
      </c>
      <c r="CU77" s="12">
        <f t="shared" si="505"/>
        <v>0.12333558934376894</v>
      </c>
      <c r="CV77" s="12">
        <f t="shared" si="505"/>
        <v>-8.7024138219799804E-2</v>
      </c>
      <c r="CW77" s="12">
        <f t="shared" si="505"/>
        <v>0.48451900585623348</v>
      </c>
      <c r="CX77" s="12">
        <f t="shared" si="505"/>
        <v>0.25974306759133803</v>
      </c>
      <c r="CY77" s="12">
        <f t="shared" si="505"/>
        <v>0.32758266636385991</v>
      </c>
      <c r="CZ77" s="12">
        <f t="shared" si="505"/>
        <v>0.2906531916463147</v>
      </c>
      <c r="DA77" s="12">
        <f t="shared" si="505"/>
        <v>0.37388316613524381</v>
      </c>
      <c r="DB77" s="12">
        <f t="shared" si="505"/>
        <v>-8.3274357744795614E-3</v>
      </c>
      <c r="DC77" s="12">
        <f t="shared" si="505"/>
        <v>-2.4809170715964831E-2</v>
      </c>
      <c r="DD77" s="12">
        <f t="shared" si="505"/>
        <v>0.33966621589756146</v>
      </c>
      <c r="DE77" s="12">
        <f t="shared" si="505"/>
        <v>4.882729954131218E-2</v>
      </c>
      <c r="DF77" s="12">
        <f t="shared" si="505"/>
        <v>0.20296662822224099</v>
      </c>
      <c r="DG77" s="12">
        <f t="shared" si="505"/>
        <v>0.14524479395683865</v>
      </c>
      <c r="DH77" s="12">
        <f t="shared" si="505"/>
        <v>0.18471824464348571</v>
      </c>
      <c r="DI77" s="12">
        <f t="shared" si="505"/>
        <v>6.3481824405802106E-2</v>
      </c>
      <c r="DJ77" s="12">
        <f t="shared" si="505"/>
        <v>-3.1529186702017674E-2</v>
      </c>
      <c r="DK77" s="12">
        <f t="shared" si="505"/>
        <v>0.20543595873069065</v>
      </c>
      <c r="DL77" s="12">
        <f t="shared" si="505"/>
        <v>-0.2476948801476703</v>
      </c>
      <c r="DM77" s="12">
        <f t="shared" si="505"/>
        <v>-2.3267160121236214E-2</v>
      </c>
      <c r="DN77" s="12">
        <f t="shared" si="505"/>
        <v>-0.23774284651855443</v>
      </c>
      <c r="DO77" s="12">
        <f t="shared" si="505"/>
        <v>0.49839384076117721</v>
      </c>
      <c r="DP77" s="12">
        <f t="shared" si="505"/>
        <v>-0.56397498496280107</v>
      </c>
      <c r="DQ77" s="12">
        <f t="shared" si="505"/>
        <v>-0.35259098007465139</v>
      </c>
      <c r="DR77" s="12">
        <f t="shared" si="505"/>
        <v>-0.10494088387735312</v>
      </c>
      <c r="DS77" s="12">
        <f t="shared" si="505"/>
        <v>-7.496222204477947E-3</v>
      </c>
      <c r="DT77" s="43">
        <f t="shared" ref="DT77:EY77" si="506">DS14/DS$7*DT46</f>
        <v>-4.6981728816097412</v>
      </c>
      <c r="DU77" s="43">
        <f t="shared" si="506"/>
        <v>3.4183837345656887</v>
      </c>
      <c r="DV77" s="43">
        <f t="shared" si="506"/>
        <v>0.96477187775951856</v>
      </c>
      <c r="DW77" s="12">
        <f t="shared" si="506"/>
        <v>0.71078036426517899</v>
      </c>
      <c r="DX77" s="12">
        <f t="shared" si="506"/>
        <v>0.93184734625250387</v>
      </c>
      <c r="DY77" s="12">
        <f t="shared" si="506"/>
        <v>0.25747249518296778</v>
      </c>
      <c r="DZ77" s="12">
        <f t="shared" si="506"/>
        <v>0.38747435913989209</v>
      </c>
      <c r="EA77" s="12">
        <f t="shared" si="506"/>
        <v>-1.5654105222952208</v>
      </c>
      <c r="EB77" s="12">
        <f t="shared" si="506"/>
        <v>3.0642718078826507E-2</v>
      </c>
      <c r="EC77" s="12">
        <f t="shared" si="506"/>
        <v>0.15234387183800296</v>
      </c>
      <c r="ED77" s="12">
        <f t="shared" si="506"/>
        <v>-0.41371386454861314</v>
      </c>
      <c r="EE77" s="12">
        <f t="shared" si="506"/>
        <v>0.87881559802370679</v>
      </c>
      <c r="EF77" s="12">
        <f t="shared" si="506"/>
        <v>6.7529406724676069E-2</v>
      </c>
      <c r="EG77" s="12">
        <f t="shared" si="506"/>
        <v>-0.46259489969228329</v>
      </c>
      <c r="EH77" s="12">
        <f t="shared" si="506"/>
        <v>-0.76543246546103061</v>
      </c>
      <c r="EI77" s="12">
        <f t="shared" si="506"/>
        <v>-0.57921057996241576</v>
      </c>
      <c r="EJ77" s="13">
        <f t="shared" si="506"/>
        <v>0.34516913577330827</v>
      </c>
      <c r="EK77" s="13">
        <f t="shared" si="506"/>
        <v>0.29984548289012375</v>
      </c>
      <c r="EL77" s="13">
        <f t="shared" si="506"/>
        <v>0.103499582099273</v>
      </c>
      <c r="EM77" s="13">
        <f t="shared" si="506"/>
        <v>-6.1701032865224728E-2</v>
      </c>
      <c r="EN77" s="13">
        <f t="shared" si="506"/>
        <v>-0.20064839282540473</v>
      </c>
      <c r="EO77" s="13">
        <f t="shared" si="506"/>
        <v>-3.9404909309339965E-2</v>
      </c>
      <c r="EP77" s="13">
        <f t="shared" si="506"/>
        <v>-1.6370382308906421E-2</v>
      </c>
      <c r="EQ77" s="13">
        <f t="shared" si="506"/>
        <v>-8.340190538287677E-2</v>
      </c>
      <c r="ER77" s="13">
        <f t="shared" si="506"/>
        <v>6.834848974088116E-2</v>
      </c>
      <c r="ES77" s="13">
        <f t="shared" si="506"/>
        <v>1.7375134157181238E-4</v>
      </c>
      <c r="ET77" s="13">
        <f t="shared" si="506"/>
        <v>-8.6846328554348387E-2</v>
      </c>
      <c r="EU77" s="13">
        <f t="shared" si="506"/>
        <v>-7.9242111392431466E-2</v>
      </c>
      <c r="EV77" s="13">
        <f t="shared" si="506"/>
        <v>6.0797398480488624E-2</v>
      </c>
      <c r="EW77" s="13">
        <f t="shared" si="506"/>
        <v>6.5443291201971607E-2</v>
      </c>
      <c r="EX77" s="13">
        <f t="shared" si="506"/>
        <v>3.3969726696846607E-2</v>
      </c>
      <c r="EY77" s="13">
        <f t="shared" si="506"/>
        <v>-7.4383242654083512E-2</v>
      </c>
      <c r="EZ77" s="13">
        <f t="shared" ref="EZ77:FF77" si="507">EY14/EY$7*EZ46</f>
        <v>-1.7696286541383954E-2</v>
      </c>
      <c r="FA77" s="13">
        <f t="shared" si="507"/>
        <v>-1.2026746703051271E-2</v>
      </c>
      <c r="FB77" s="13">
        <f t="shared" si="507"/>
        <v>-6.7921068906544929E-3</v>
      </c>
      <c r="FC77" s="13">
        <f t="shared" si="507"/>
        <v>-6.353209875770166E-2</v>
      </c>
      <c r="FD77" s="13">
        <f t="shared" si="507"/>
        <v>5.5655138460263751E-3</v>
      </c>
      <c r="FE77" s="13">
        <f t="shared" si="507"/>
        <v>1.7290689866893663E-3</v>
      </c>
      <c r="FF77" s="13">
        <f t="shared" si="507"/>
        <v>1.0956409141075452E-2</v>
      </c>
      <c r="FG77" s="13">
        <f t="shared" si="462"/>
        <v>7.9893011380070336E-3</v>
      </c>
      <c r="FH77" s="13">
        <f t="shared" si="463"/>
        <v>4.3514449892549933E-2</v>
      </c>
      <c r="FI77" s="13">
        <f t="shared" si="464"/>
        <v>6.1727237191081807E-2</v>
      </c>
      <c r="FJ77" s="13">
        <f t="shared" si="465"/>
        <v>1.818289984839255E-2</v>
      </c>
    </row>
    <row r="78" spans="2:166" x14ac:dyDescent="0.2">
      <c r="B78" t="str">
        <f t="shared" si="455"/>
        <v xml:space="preserve">   Transportation and public utilities</v>
      </c>
      <c r="C78" s="12"/>
      <c r="D78" s="12">
        <f t="shared" ref="D78:AA78" si="508">C15/C$7*D47</f>
        <v>0.73221921987042426</v>
      </c>
      <c r="E78" s="12">
        <f t="shared" si="508"/>
        <v>9.7010184563773916E-2</v>
      </c>
      <c r="F78" s="12">
        <f t="shared" si="508"/>
        <v>-0.47009640523756163</v>
      </c>
      <c r="G78" s="12">
        <f t="shared" si="508"/>
        <v>0.60317829164359482</v>
      </c>
      <c r="H78" s="12">
        <f t="shared" si="508"/>
        <v>-0.11904815832718098</v>
      </c>
      <c r="I78" s="12">
        <f t="shared" si="508"/>
        <v>0.26925387507580767</v>
      </c>
      <c r="J78" s="12">
        <f t="shared" si="508"/>
        <v>-0.2456852645260923</v>
      </c>
      <c r="K78" s="12">
        <f t="shared" si="508"/>
        <v>-0.30236345558349448</v>
      </c>
      <c r="L78" s="12">
        <f t="shared" si="508"/>
        <v>5.9409610572597055E-2</v>
      </c>
      <c r="M78" s="12">
        <f t="shared" si="508"/>
        <v>-0.23163372568854518</v>
      </c>
      <c r="N78" s="12">
        <f t="shared" si="508"/>
        <v>-0.16346946072787871</v>
      </c>
      <c r="O78" s="12">
        <f t="shared" si="508"/>
        <v>0.20387661787575198</v>
      </c>
      <c r="P78" s="12">
        <f t="shared" si="508"/>
        <v>-0.33149202026946883</v>
      </c>
      <c r="Q78" s="12">
        <f t="shared" si="508"/>
        <v>0.31286184542201995</v>
      </c>
      <c r="R78" s="12">
        <f t="shared" si="508"/>
        <v>-0.94312885285181791</v>
      </c>
      <c r="S78" s="12">
        <f t="shared" si="508"/>
        <v>0.90954460235474321</v>
      </c>
      <c r="T78" s="12">
        <f t="shared" si="508"/>
        <v>5.857596271547811E-2</v>
      </c>
      <c r="U78" s="12">
        <f t="shared" si="508"/>
        <v>-1.1597496794210222E-2</v>
      </c>
      <c r="V78" s="12">
        <f t="shared" si="508"/>
        <v>3.482778299975206E-2</v>
      </c>
      <c r="W78" s="12">
        <f t="shared" si="508"/>
        <v>-6.8305394324515836E-2</v>
      </c>
      <c r="X78" s="12">
        <f t="shared" si="508"/>
        <v>-2.2666001270956349E-2</v>
      </c>
      <c r="Y78" s="12">
        <f t="shared" si="508"/>
        <v>0.33895587697622448</v>
      </c>
      <c r="Z78" s="12">
        <f t="shared" si="508"/>
        <v>-2.2624403948510719E-2</v>
      </c>
      <c r="AA78" s="12">
        <f t="shared" si="508"/>
        <v>0.44954584721988861</v>
      </c>
      <c r="AB78" s="12">
        <f t="shared" ref="AB78:BG78" si="509">AA15/AA$7*AB47</f>
        <v>-0.6399893525450211</v>
      </c>
      <c r="AC78" s="12">
        <f t="shared" si="509"/>
        <v>0.95597605941731112</v>
      </c>
      <c r="AD78" s="12">
        <f t="shared" si="509"/>
        <v>0.42993394106828919</v>
      </c>
      <c r="AE78" s="12">
        <f t="shared" si="509"/>
        <v>8.6453137479548872E-2</v>
      </c>
      <c r="AF78" s="12">
        <f t="shared" si="509"/>
        <v>0.15036299454801952</v>
      </c>
      <c r="AG78" s="12">
        <f t="shared" si="509"/>
        <v>-0.283919403948312</v>
      </c>
      <c r="AH78" s="12">
        <f t="shared" si="509"/>
        <v>-0.73766802970613277</v>
      </c>
      <c r="AI78" s="12">
        <f t="shared" si="509"/>
        <v>1.6484372351049514</v>
      </c>
      <c r="AJ78" s="12">
        <f t="shared" si="509"/>
        <v>0.1423359778090417</v>
      </c>
      <c r="AK78" s="12">
        <f t="shared" si="509"/>
        <v>0.12016728084757945</v>
      </c>
      <c r="AL78" s="12">
        <f t="shared" si="509"/>
        <v>-0.10700550910568603</v>
      </c>
      <c r="AM78" s="12">
        <f t="shared" si="509"/>
        <v>0.28981628817528882</v>
      </c>
      <c r="AN78" s="12">
        <f t="shared" si="509"/>
        <v>-0.20952924749408339</v>
      </c>
      <c r="AO78" s="12">
        <f t="shared" si="509"/>
        <v>-3.8559371203175076E-2</v>
      </c>
      <c r="AP78" s="12">
        <f t="shared" si="509"/>
        <v>0.1952766938448946</v>
      </c>
      <c r="AQ78" s="12">
        <f t="shared" si="509"/>
        <v>-0.21475661118608388</v>
      </c>
      <c r="AR78" s="12">
        <f t="shared" si="509"/>
        <v>-0.10332016105800598</v>
      </c>
      <c r="AS78" s="12">
        <f t="shared" si="509"/>
        <v>-2.822000468129772E-2</v>
      </c>
      <c r="AT78" s="12">
        <f t="shared" si="509"/>
        <v>0.19113050948041063</v>
      </c>
      <c r="AU78" s="12">
        <f t="shared" si="509"/>
        <v>3.7487553159689178E-2</v>
      </c>
      <c r="AV78" s="12">
        <f t="shared" si="509"/>
        <v>-0.34509453590194406</v>
      </c>
      <c r="AW78" s="12">
        <f t="shared" si="509"/>
        <v>-0.37363246417848961</v>
      </c>
      <c r="AX78" s="12">
        <f t="shared" si="509"/>
        <v>-0.59328903355975515</v>
      </c>
      <c r="AY78" s="12">
        <f t="shared" si="509"/>
        <v>-5.794121143112782E-2</v>
      </c>
      <c r="AZ78" s="12">
        <f t="shared" si="509"/>
        <v>-0.15485078732941129</v>
      </c>
      <c r="BA78" s="12">
        <f t="shared" si="509"/>
        <v>0.17088267355382558</v>
      </c>
      <c r="BB78" s="12">
        <f t="shared" si="509"/>
        <v>-0.24994338404645122</v>
      </c>
      <c r="BC78" s="12">
        <f t="shared" si="509"/>
        <v>3.973336114774139E-2</v>
      </c>
      <c r="BD78" s="12">
        <f t="shared" si="509"/>
        <v>-0.23252930627208065</v>
      </c>
      <c r="BE78" s="12">
        <f t="shared" si="509"/>
        <v>0</v>
      </c>
      <c r="BF78" s="12">
        <f t="shared" si="509"/>
        <v>-0.1083453748136793</v>
      </c>
      <c r="BG78" s="12">
        <f t="shared" si="509"/>
        <v>-1.9831757568077858E-2</v>
      </c>
      <c r="BH78" s="12">
        <f t="shared" ref="BH78:CM78" si="510">BG15/BG$7*BH47</f>
        <v>0.1923540984849359</v>
      </c>
      <c r="BI78" s="12">
        <f t="shared" si="510"/>
        <v>9.8989910709513136E-3</v>
      </c>
      <c r="BJ78" s="12">
        <f t="shared" si="510"/>
        <v>0.12983357898455586</v>
      </c>
      <c r="BK78" s="12">
        <f t="shared" si="510"/>
        <v>-0.16373148653757172</v>
      </c>
      <c r="BL78" s="12">
        <f t="shared" si="510"/>
        <v>-0.12508834330916738</v>
      </c>
      <c r="BM78" s="12">
        <f t="shared" si="510"/>
        <v>-0.12396889239084884</v>
      </c>
      <c r="BN78" s="12">
        <f t="shared" si="510"/>
        <v>9.6956404565898144E-2</v>
      </c>
      <c r="BO78" s="12">
        <f t="shared" si="510"/>
        <v>0.13475867397236055</v>
      </c>
      <c r="BP78" s="12">
        <f t="shared" si="510"/>
        <v>1.8874110215635218E-2</v>
      </c>
      <c r="BQ78" s="12">
        <f t="shared" si="510"/>
        <v>3.754250238539876E-2</v>
      </c>
      <c r="BR78" s="12">
        <f t="shared" si="510"/>
        <v>0</v>
      </c>
      <c r="BS78" s="12">
        <f t="shared" si="510"/>
        <v>0.2172625610896467</v>
      </c>
      <c r="BT78" s="12">
        <f t="shared" si="510"/>
        <v>0.10155936521563665</v>
      </c>
      <c r="BU78" s="12">
        <f t="shared" si="510"/>
        <v>0</v>
      </c>
      <c r="BV78" s="12">
        <f t="shared" si="510"/>
        <v>4.526452887225571E-2</v>
      </c>
      <c r="BW78" s="12">
        <f t="shared" si="510"/>
        <v>-2.6786973474066611E-2</v>
      </c>
      <c r="BX78" s="12">
        <f t="shared" si="510"/>
        <v>0</v>
      </c>
      <c r="BY78" s="12">
        <f t="shared" si="510"/>
        <v>-0.17461488513305581</v>
      </c>
      <c r="BZ78" s="12">
        <f t="shared" si="510"/>
        <v>-0.25879195206211691</v>
      </c>
      <c r="CA78" s="12">
        <f t="shared" si="510"/>
        <v>-0.19468631720330482</v>
      </c>
      <c r="CB78" s="12">
        <f t="shared" si="510"/>
        <v>-0.4201260501630405</v>
      </c>
      <c r="CC78" s="12">
        <f t="shared" si="510"/>
        <v>-0.17492192464684753</v>
      </c>
      <c r="CD78" s="12">
        <f t="shared" si="510"/>
        <v>-0.14942632110261642</v>
      </c>
      <c r="CE78" s="12">
        <f t="shared" si="510"/>
        <v>-9.4621927992784294E-2</v>
      </c>
      <c r="CF78" s="12">
        <f t="shared" si="510"/>
        <v>-4.7755738938488487E-2</v>
      </c>
      <c r="CG78" s="12">
        <f t="shared" si="510"/>
        <v>9.6630442698148203E-2</v>
      </c>
      <c r="CH78" s="12">
        <f t="shared" si="510"/>
        <v>0.13562262308839287</v>
      </c>
      <c r="CI78" s="12">
        <f t="shared" si="510"/>
        <v>8.6198059707645922E-2</v>
      </c>
      <c r="CJ78" s="12">
        <f t="shared" si="510"/>
        <v>0.13439378935619009</v>
      </c>
      <c r="CK78" s="12">
        <f t="shared" si="510"/>
        <v>0.15282890735215887</v>
      </c>
      <c r="CL78" s="12">
        <f t="shared" si="510"/>
        <v>-6.4952031956822379E-2</v>
      </c>
      <c r="CM78" s="12">
        <f t="shared" si="510"/>
        <v>8.4431736812747321E-2</v>
      </c>
      <c r="CN78" s="12">
        <f t="shared" ref="CN78:DS78" si="511">CM15/CM$7*CN47</f>
        <v>0.12171821477084339</v>
      </c>
      <c r="CO78" s="12">
        <f t="shared" si="511"/>
        <v>9.1635203188529489E-3</v>
      </c>
      <c r="CP78" s="12">
        <f t="shared" si="511"/>
        <v>-4.5337218851885151E-2</v>
      </c>
      <c r="CQ78" s="12">
        <f t="shared" si="511"/>
        <v>-9.0213137366705835E-3</v>
      </c>
      <c r="CR78" s="12">
        <f t="shared" si="511"/>
        <v>0.19243776398346329</v>
      </c>
      <c r="CS78" s="12">
        <f t="shared" si="511"/>
        <v>0.15410606535997667</v>
      </c>
      <c r="CT78" s="12">
        <f t="shared" si="511"/>
        <v>0.18065846827879609</v>
      </c>
      <c r="CU78" s="12">
        <f t="shared" si="511"/>
        <v>0.35584964379062062</v>
      </c>
      <c r="CV78" s="12">
        <f t="shared" si="511"/>
        <v>0.29712710441595847</v>
      </c>
      <c r="CW78" s="12">
        <f t="shared" si="511"/>
        <v>0.17722168587703624</v>
      </c>
      <c r="CX78" s="12">
        <f t="shared" si="511"/>
        <v>0.18410691307826765</v>
      </c>
      <c r="CY78" s="12">
        <f t="shared" si="511"/>
        <v>0.26348980619097162</v>
      </c>
      <c r="CZ78" s="12">
        <f t="shared" si="511"/>
        <v>5.9747006124026926E-2</v>
      </c>
      <c r="DA78" s="12">
        <f t="shared" si="511"/>
        <v>0.18000495352726958</v>
      </c>
      <c r="DB78" s="12">
        <f t="shared" si="511"/>
        <v>0.33625609345068241</v>
      </c>
      <c r="DC78" s="12">
        <f t="shared" si="511"/>
        <v>5.8280372969435487E-2</v>
      </c>
      <c r="DD78" s="12">
        <f t="shared" si="511"/>
        <v>0.25266682668643536</v>
      </c>
      <c r="DE78" s="12">
        <f t="shared" si="511"/>
        <v>0.25863773034759319</v>
      </c>
      <c r="DF78" s="12">
        <f t="shared" si="511"/>
        <v>0.16416698792522663</v>
      </c>
      <c r="DG78" s="12">
        <f t="shared" si="511"/>
        <v>0.23026907275511629</v>
      </c>
      <c r="DH78" s="12">
        <f t="shared" si="511"/>
        <v>0.20383465916588667</v>
      </c>
      <c r="DI78" s="12">
        <f t="shared" si="511"/>
        <v>0.19379193090143773</v>
      </c>
      <c r="DJ78" s="12">
        <f t="shared" si="511"/>
        <v>0.20117227219343015</v>
      </c>
      <c r="DK78" s="12">
        <f t="shared" si="511"/>
        <v>0.16768759707269965</v>
      </c>
      <c r="DL78" s="12">
        <f t="shared" si="511"/>
        <v>1.5616530407856717E-2</v>
      </c>
      <c r="DM78" s="12">
        <f t="shared" si="511"/>
        <v>1.5545907084561423E-2</v>
      </c>
      <c r="DN78" s="12">
        <f t="shared" si="511"/>
        <v>0.18880859890699309</v>
      </c>
      <c r="DO78" s="12">
        <f t="shared" si="511"/>
        <v>0.10860823119877407</v>
      </c>
      <c r="DP78" s="12">
        <f t="shared" si="511"/>
        <v>0.17897185320541903</v>
      </c>
      <c r="DQ78" s="12">
        <f t="shared" si="511"/>
        <v>0.16957627942392775</v>
      </c>
      <c r="DR78" s="12">
        <f t="shared" si="511"/>
        <v>0.13716892173391035</v>
      </c>
      <c r="DS78" s="12">
        <f t="shared" si="511"/>
        <v>0.11371195715717944</v>
      </c>
      <c r="DT78" s="43">
        <f t="shared" ref="DT78:EY78" si="512">DS15/DS$7*DT47</f>
        <v>-1.1915927335015624</v>
      </c>
      <c r="DU78" s="43">
        <f t="shared" si="512"/>
        <v>0.11929173473563245</v>
      </c>
      <c r="DV78" s="43">
        <f t="shared" si="512"/>
        <v>0.41556318295423322</v>
      </c>
      <c r="DW78" s="12">
        <f t="shared" si="512"/>
        <v>3.2489527092732971E-2</v>
      </c>
      <c r="DX78" s="12">
        <f t="shared" si="512"/>
        <v>-0.22981614743402679</v>
      </c>
      <c r="DY78" s="12">
        <f t="shared" si="512"/>
        <v>0.32111786158988376</v>
      </c>
      <c r="DZ78" s="12">
        <f t="shared" si="512"/>
        <v>0.79870069593678794</v>
      </c>
      <c r="EA78" s="12">
        <f t="shared" si="512"/>
        <v>0.64287234776149993</v>
      </c>
      <c r="EB78" s="12">
        <f t="shared" si="512"/>
        <v>0.10820935237344749</v>
      </c>
      <c r="EC78" s="12">
        <f t="shared" si="512"/>
        <v>0.23225911911620736</v>
      </c>
      <c r="ED78" s="12">
        <f t="shared" si="512"/>
        <v>0.16720280923288089</v>
      </c>
      <c r="EE78" s="12">
        <f t="shared" si="512"/>
        <v>-9.6683557800393241E-2</v>
      </c>
      <c r="EF78" s="12">
        <f t="shared" si="512"/>
        <v>-0.10382163029070642</v>
      </c>
      <c r="EG78" s="12">
        <f t="shared" si="512"/>
        <v>-2.9722801614186691E-2</v>
      </c>
      <c r="EH78" s="12">
        <f t="shared" si="512"/>
        <v>1.4965053199936414E-2</v>
      </c>
      <c r="EI78" s="12">
        <f t="shared" si="512"/>
        <v>-0.14010439931622803</v>
      </c>
      <c r="EJ78" s="13">
        <f t="shared" si="512"/>
        <v>9.0832160417579647E-2</v>
      </c>
      <c r="EK78" s="13">
        <f t="shared" si="512"/>
        <v>7.6923873740010779E-2</v>
      </c>
      <c r="EL78" s="13">
        <f t="shared" si="512"/>
        <v>-1.5359077565826715E-3</v>
      </c>
      <c r="EM78" s="13">
        <f t="shared" si="512"/>
        <v>-1.2190875338408697E-3</v>
      </c>
      <c r="EN78" s="13">
        <f t="shared" si="512"/>
        <v>2.6673115553715914E-2</v>
      </c>
      <c r="EO78" s="13">
        <f t="shared" si="512"/>
        <v>-1.8376389806468146E-2</v>
      </c>
      <c r="EP78" s="13">
        <f t="shared" si="512"/>
        <v>-2.599155455386111E-2</v>
      </c>
      <c r="EQ78" s="13">
        <f t="shared" si="512"/>
        <v>2.0066867455908791E-3</v>
      </c>
      <c r="ER78" s="13">
        <f t="shared" si="512"/>
        <v>9.3514456341176467E-4</v>
      </c>
      <c r="ES78" s="13">
        <f t="shared" si="512"/>
        <v>1.8963942165507505E-3</v>
      </c>
      <c r="ET78" s="13">
        <f t="shared" si="512"/>
        <v>1.0719644928353211E-2</v>
      </c>
      <c r="EU78" s="13">
        <f t="shared" si="512"/>
        <v>-9.2333871399693929E-3</v>
      </c>
      <c r="EV78" s="13">
        <f t="shared" si="512"/>
        <v>-2.9362649701595144E-2</v>
      </c>
      <c r="EW78" s="13">
        <f t="shared" si="512"/>
        <v>-2.5169131099970779E-2</v>
      </c>
      <c r="EX78" s="13">
        <f t="shared" si="512"/>
        <v>-2.3832612471389316E-2</v>
      </c>
      <c r="EY78" s="13">
        <f t="shared" si="512"/>
        <v>-1.7138676063913255E-2</v>
      </c>
      <c r="EZ78" s="13">
        <f t="shared" ref="EZ78:FF78" si="513">EY15/EY$7*EZ47</f>
        <v>-2.7504492233886207E-2</v>
      </c>
      <c r="FA78" s="13">
        <f t="shared" si="513"/>
        <v>-3.6296460934425741E-2</v>
      </c>
      <c r="FB78" s="13">
        <f t="shared" si="513"/>
        <v>-3.3165224023159634E-2</v>
      </c>
      <c r="FC78" s="13">
        <f t="shared" si="513"/>
        <v>-1.7159482254942633E-2</v>
      </c>
      <c r="FD78" s="13">
        <f t="shared" si="513"/>
        <v>-2.9773324671868259E-2</v>
      </c>
      <c r="FE78" s="13">
        <f t="shared" si="513"/>
        <v>-3.1414430327931016E-2</v>
      </c>
      <c r="FF78" s="13">
        <f t="shared" si="513"/>
        <v>-2.9128155896747249E-2</v>
      </c>
      <c r="FG78" s="13">
        <f t="shared" si="462"/>
        <v>-1.7034932328549409E-2</v>
      </c>
      <c r="FH78" s="13">
        <f t="shared" si="463"/>
        <v>-3.169423173639864E-2</v>
      </c>
      <c r="FI78" s="13">
        <f t="shared" si="464"/>
        <v>-2.7907732212247849E-2</v>
      </c>
      <c r="FJ78" s="13">
        <f t="shared" si="465"/>
        <v>-2.5948087812166721E-2</v>
      </c>
    </row>
    <row r="79" spans="2:166" x14ac:dyDescent="0.2">
      <c r="B79" t="str">
        <f t="shared" si="455"/>
        <v xml:space="preserve">   Information</v>
      </c>
      <c r="C79" s="12"/>
      <c r="D79" s="12">
        <f t="shared" ref="D79:AA79" si="514">C16/C$7*D48</f>
        <v>-3.6240250599265632E-2</v>
      </c>
      <c r="E79" s="12">
        <f t="shared" si="514"/>
        <v>0.14716497042524632</v>
      </c>
      <c r="F79" s="12">
        <f t="shared" si="514"/>
        <v>-0.1289452024724457</v>
      </c>
      <c r="G79" s="12">
        <f t="shared" si="514"/>
        <v>0.22201258086295117</v>
      </c>
      <c r="H79" s="12">
        <f t="shared" si="514"/>
        <v>0.23517743432028565</v>
      </c>
      <c r="I79" s="12">
        <f t="shared" si="514"/>
        <v>0.20905036654787115</v>
      </c>
      <c r="J79" s="12">
        <f t="shared" si="514"/>
        <v>0.29686713467748721</v>
      </c>
      <c r="K79" s="12">
        <f t="shared" si="514"/>
        <v>0.17036939518005337</v>
      </c>
      <c r="L79" s="12">
        <f t="shared" si="514"/>
        <v>4.7570000529074445E-2</v>
      </c>
      <c r="M79" s="12">
        <f t="shared" si="514"/>
        <v>0.16868045455665068</v>
      </c>
      <c r="N79" s="12">
        <f t="shared" si="514"/>
        <v>0.30660925557043878</v>
      </c>
      <c r="O79" s="12">
        <f t="shared" si="514"/>
        <v>0.2549236089683295</v>
      </c>
      <c r="P79" s="12">
        <f t="shared" si="514"/>
        <v>0.29160849849091419</v>
      </c>
      <c r="Q79" s="12">
        <f t="shared" si="514"/>
        <v>0.4814931510813224</v>
      </c>
      <c r="R79" s="12">
        <f t="shared" si="514"/>
        <v>-0.10294800668528861</v>
      </c>
      <c r="S79" s="12">
        <f t="shared" si="514"/>
        <v>0.21593630416506365</v>
      </c>
      <c r="T79" s="12">
        <f t="shared" si="514"/>
        <v>0.23915101633857694</v>
      </c>
      <c r="U79" s="12">
        <f t="shared" si="514"/>
        <v>7.0179518501163898E-2</v>
      </c>
      <c r="V79" s="12">
        <f t="shared" si="514"/>
        <v>1.0506570904246177</v>
      </c>
      <c r="W79" s="12">
        <f t="shared" si="514"/>
        <v>0.23444560020188893</v>
      </c>
      <c r="X79" s="12">
        <f t="shared" si="514"/>
        <v>0.60125098739130034</v>
      </c>
      <c r="Y79" s="12">
        <f t="shared" si="514"/>
        <v>0.49958474464230679</v>
      </c>
      <c r="Z79" s="12">
        <f t="shared" si="514"/>
        <v>0.66117843918330299</v>
      </c>
      <c r="AA79" s="12">
        <f t="shared" si="514"/>
        <v>0.23273902224244489</v>
      </c>
      <c r="AB79" s="12">
        <f t="shared" ref="AB79:BG79" si="515">AA16/AA$7*AB48</f>
        <v>0.43931878088631854</v>
      </c>
      <c r="AC79" s="12">
        <f t="shared" si="515"/>
        <v>-0.15243587932061406</v>
      </c>
      <c r="AD79" s="12">
        <f t="shared" si="515"/>
        <v>0.30281953740260664</v>
      </c>
      <c r="AE79" s="12">
        <f t="shared" si="515"/>
        <v>0.3542451941299698</v>
      </c>
      <c r="AF79" s="12">
        <f t="shared" si="515"/>
        <v>0.38383525833516119</v>
      </c>
      <c r="AG79" s="12">
        <f t="shared" si="515"/>
        <v>0.54513923833401434</v>
      </c>
      <c r="AH79" s="12">
        <f t="shared" si="515"/>
        <v>0.13536790718059943</v>
      </c>
      <c r="AI79" s="12">
        <f t="shared" si="515"/>
        <v>0.2589332049482565</v>
      </c>
      <c r="AJ79" s="12">
        <f t="shared" si="515"/>
        <v>0.12179274500118896</v>
      </c>
      <c r="AK79" s="12">
        <f t="shared" si="515"/>
        <v>0.48549386850563836</v>
      </c>
      <c r="AL79" s="12">
        <f t="shared" si="515"/>
        <v>0.31272974321945923</v>
      </c>
      <c r="AM79" s="12">
        <f t="shared" si="515"/>
        <v>0.88970908216416866</v>
      </c>
      <c r="AN79" s="12">
        <f t="shared" si="515"/>
        <v>0.23754699704378598</v>
      </c>
      <c r="AO79" s="12">
        <f t="shared" si="515"/>
        <v>1.2074064800010742</v>
      </c>
      <c r="AP79" s="12">
        <f t="shared" si="515"/>
        <v>0.16519376225769444</v>
      </c>
      <c r="AQ79" s="12">
        <f t="shared" si="515"/>
        <v>1.4100504381060943</v>
      </c>
      <c r="AR79" s="12">
        <f t="shared" si="515"/>
        <v>0.87677913090876269</v>
      </c>
      <c r="AS79" s="12">
        <f t="shared" si="515"/>
        <v>1.0842169291285522</v>
      </c>
      <c r="AT79" s="12">
        <f t="shared" si="515"/>
        <v>0.35570939229291132</v>
      </c>
      <c r="AU79" s="12">
        <f t="shared" si="515"/>
        <v>-1.8654460324237742E-2</v>
      </c>
      <c r="AV79" s="12">
        <f t="shared" si="515"/>
        <v>-0.42835487737754474</v>
      </c>
      <c r="AW79" s="12">
        <f t="shared" si="515"/>
        <v>-0.42217301193363876</v>
      </c>
      <c r="AX79" s="12">
        <f t="shared" si="515"/>
        <v>-0.21641198749698062</v>
      </c>
      <c r="AY79" s="12">
        <f t="shared" si="515"/>
        <v>-0.4332896782673385</v>
      </c>
      <c r="AZ79" s="12">
        <f t="shared" si="515"/>
        <v>-0.16516142654410068</v>
      </c>
      <c r="BA79" s="12">
        <f t="shared" si="515"/>
        <v>-0.11767958469788357</v>
      </c>
      <c r="BB79" s="12">
        <f t="shared" si="515"/>
        <v>-3.9317966452027293E-2</v>
      </c>
      <c r="BC79" s="12">
        <f t="shared" si="515"/>
        <v>-0.19518082796351272</v>
      </c>
      <c r="BD79" s="12">
        <f t="shared" si="515"/>
        <v>-0.19562037113069619</v>
      </c>
      <c r="BE79" s="12">
        <f t="shared" si="515"/>
        <v>0.1305844029524901</v>
      </c>
      <c r="BF79" s="12">
        <f t="shared" si="515"/>
        <v>0.14077222828462738</v>
      </c>
      <c r="BG79" s="12">
        <f t="shared" si="515"/>
        <v>8.9980654882791736E-2</v>
      </c>
      <c r="BH79" s="12">
        <f t="shared" ref="BH79:CM79" si="516">BG16/BG$7*BH48</f>
        <v>8.9962687278072204E-2</v>
      </c>
      <c r="BI79" s="12">
        <f t="shared" si="516"/>
        <v>-3.9448272565438626E-2</v>
      </c>
      <c r="BJ79" s="12">
        <f t="shared" si="516"/>
        <v>0.17969754817982747</v>
      </c>
      <c r="BK79" s="12">
        <f t="shared" si="516"/>
        <v>0.19854591752702777</v>
      </c>
      <c r="BL79" s="12">
        <f t="shared" si="516"/>
        <v>4.8898201898520892E-2</v>
      </c>
      <c r="BM79" s="12">
        <f t="shared" si="516"/>
        <v>0.1266930940001153</v>
      </c>
      <c r="BN79" s="12">
        <f t="shared" si="516"/>
        <v>8.6912626745645372E-2</v>
      </c>
      <c r="BO79" s="12">
        <f t="shared" si="516"/>
        <v>0.15350822943831677</v>
      </c>
      <c r="BP79" s="12">
        <f t="shared" si="516"/>
        <v>0.5372484308675356</v>
      </c>
      <c r="BQ79" s="12">
        <f t="shared" si="516"/>
        <v>0.52278173336497835</v>
      </c>
      <c r="BR79" s="12">
        <f t="shared" si="516"/>
        <v>0.26474163892030889</v>
      </c>
      <c r="BS79" s="12">
        <f t="shared" si="516"/>
        <v>0.23451236663869957</v>
      </c>
      <c r="BT79" s="12">
        <f t="shared" si="516"/>
        <v>0.25079567760954552</v>
      </c>
      <c r="BU79" s="12">
        <f t="shared" si="516"/>
        <v>7.2909058080601136E-2</v>
      </c>
      <c r="BV79" s="12">
        <f t="shared" si="516"/>
        <v>0.15475827725834992</v>
      </c>
      <c r="BW79" s="12">
        <f t="shared" si="516"/>
        <v>0.32948192788092279</v>
      </c>
      <c r="BX79" s="12">
        <f t="shared" si="516"/>
        <v>0.30870488509353372</v>
      </c>
      <c r="BY79" s="12">
        <f t="shared" si="516"/>
        <v>0.39254512612435716</v>
      </c>
      <c r="BZ79" s="12">
        <f t="shared" si="516"/>
        <v>0.19792985219452108</v>
      </c>
      <c r="CA79" s="12">
        <f t="shared" si="516"/>
        <v>-9.8870022864796403E-2</v>
      </c>
      <c r="CB79" s="12">
        <f t="shared" si="516"/>
        <v>-0.30630860083209394</v>
      </c>
      <c r="CC79" s="12">
        <f t="shared" si="516"/>
        <v>-0.26774331620756542</v>
      </c>
      <c r="CD79" s="12">
        <f t="shared" si="516"/>
        <v>-3.7904018237788259E-2</v>
      </c>
      <c r="CE79" s="12">
        <f t="shared" si="516"/>
        <v>4.7961434093969482E-2</v>
      </c>
      <c r="CF79" s="12">
        <f t="shared" si="516"/>
        <v>0</v>
      </c>
      <c r="CG79" s="12">
        <f t="shared" si="516"/>
        <v>4.7938229745503783E-2</v>
      </c>
      <c r="CH79" s="12">
        <f t="shared" si="516"/>
        <v>0.23230290763049949</v>
      </c>
      <c r="CI79" s="12">
        <f t="shared" si="516"/>
        <v>-3.7857424047853749E-2</v>
      </c>
      <c r="CJ79" s="12">
        <f t="shared" si="516"/>
        <v>9.5145379336780397E-2</v>
      </c>
      <c r="CK79" s="12">
        <f t="shared" si="516"/>
        <v>0.19007814040064963</v>
      </c>
      <c r="CL79" s="12">
        <f t="shared" si="516"/>
        <v>3.7471653256477493E-2</v>
      </c>
      <c r="CM79" s="12">
        <f t="shared" si="516"/>
        <v>0.14062605886444945</v>
      </c>
      <c r="CN79" s="12">
        <f t="shared" ref="CN79:DS79" si="517">CM16/CM$7*CN48</f>
        <v>8.3576097699060325E-2</v>
      </c>
      <c r="CO79" s="12">
        <f t="shared" si="517"/>
        <v>-0.20778618508622596</v>
      </c>
      <c r="CP79" s="12">
        <f t="shared" si="517"/>
        <v>6.4056010639388719E-2</v>
      </c>
      <c r="CQ79" s="12">
        <f t="shared" si="517"/>
        <v>0.14582780428267733</v>
      </c>
      <c r="CR79" s="12">
        <f t="shared" si="517"/>
        <v>0.1448191200454377</v>
      </c>
      <c r="CS79" s="12">
        <f t="shared" si="517"/>
        <v>0.15295478644975932</v>
      </c>
      <c r="CT79" s="12">
        <f t="shared" si="517"/>
        <v>0.26101930420670882</v>
      </c>
      <c r="CU79" s="12">
        <f t="shared" si="517"/>
        <v>0.2226067493715968</v>
      </c>
      <c r="CV79" s="12">
        <f t="shared" si="517"/>
        <v>0.26607609343693767</v>
      </c>
      <c r="CW79" s="12">
        <f t="shared" si="517"/>
        <v>0.42852185717211355</v>
      </c>
      <c r="CX79" s="12">
        <f t="shared" si="517"/>
        <v>-5.1418526792902021E-2</v>
      </c>
      <c r="CY79" s="12">
        <f t="shared" si="517"/>
        <v>-5.1101835513663353E-2</v>
      </c>
      <c r="CZ79" s="12">
        <f t="shared" si="517"/>
        <v>0.29372685856874309</v>
      </c>
      <c r="DA79" s="12">
        <f t="shared" si="517"/>
        <v>0.50322390720865395</v>
      </c>
      <c r="DB79" s="12">
        <f t="shared" si="517"/>
        <v>0.50683735966241927</v>
      </c>
      <c r="DC79" s="12">
        <f t="shared" si="517"/>
        <v>0.39843254761784014</v>
      </c>
      <c r="DD79" s="12">
        <f t="shared" si="517"/>
        <v>0.59514614487248685</v>
      </c>
      <c r="DE79" s="12">
        <f t="shared" si="517"/>
        <v>0.53678127383836494</v>
      </c>
      <c r="DF79" s="12">
        <f t="shared" si="517"/>
        <v>0.43045180483463991</v>
      </c>
      <c r="DG79" s="12">
        <f t="shared" si="517"/>
        <v>0.36106665014486516</v>
      </c>
      <c r="DH79" s="12">
        <f t="shared" si="517"/>
        <v>0.34223237881699242</v>
      </c>
      <c r="DI79" s="12">
        <f t="shared" si="517"/>
        <v>0.30633288535946185</v>
      </c>
      <c r="DJ79" s="12">
        <f t="shared" si="517"/>
        <v>0.28873117657236358</v>
      </c>
      <c r="DK79" s="12">
        <f t="shared" si="517"/>
        <v>0.2874323914001905</v>
      </c>
      <c r="DL79" s="12">
        <f t="shared" si="517"/>
        <v>0.85789874750539541</v>
      </c>
      <c r="DM79" s="12">
        <f t="shared" si="517"/>
        <v>0.75143833593012099</v>
      </c>
      <c r="DN79" s="12">
        <f t="shared" si="517"/>
        <v>0.38633399299838583</v>
      </c>
      <c r="DO79" s="12">
        <f t="shared" si="517"/>
        <v>0.58575469305090766</v>
      </c>
      <c r="DP79" s="12">
        <f t="shared" si="517"/>
        <v>0.64840456396833412</v>
      </c>
      <c r="DQ79" s="12">
        <f t="shared" si="517"/>
        <v>0.79729142203221082</v>
      </c>
      <c r="DR79" s="12">
        <f t="shared" si="517"/>
        <v>7.5491045593803444E-2</v>
      </c>
      <c r="DS79" s="12">
        <f t="shared" si="517"/>
        <v>0.44477032075163181</v>
      </c>
      <c r="DT79" s="43">
        <f t="shared" ref="DT79:EY79" si="518">DS16/DS$7*DT48</f>
        <v>2.2469094613541254E-2</v>
      </c>
      <c r="DU79" s="43">
        <f t="shared" si="518"/>
        <v>8.4584538039728402E-2</v>
      </c>
      <c r="DV79" s="43">
        <f t="shared" si="518"/>
        <v>0.59512784399596264</v>
      </c>
      <c r="DW79" s="12">
        <f t="shared" si="518"/>
        <v>0.13033552666453019</v>
      </c>
      <c r="DX79" s="12">
        <f t="shared" si="518"/>
        <v>0.45494947297207361</v>
      </c>
      <c r="DY79" s="12">
        <f t="shared" si="518"/>
        <v>0.48988715534894989</v>
      </c>
      <c r="DZ79" s="12">
        <f t="shared" si="518"/>
        <v>1.0825738679963917</v>
      </c>
      <c r="EA79" s="12">
        <f t="shared" si="518"/>
        <v>4.6190836512465784E-2</v>
      </c>
      <c r="EB79" s="12">
        <f t="shared" si="518"/>
        <v>0.89973844021733862</v>
      </c>
      <c r="EC79" s="12">
        <f t="shared" si="518"/>
        <v>-0.12813603042379917</v>
      </c>
      <c r="ED79" s="12">
        <f t="shared" si="518"/>
        <v>-0.20759503063595708</v>
      </c>
      <c r="EE79" s="12">
        <f t="shared" si="518"/>
        <v>-0.36874877835203396</v>
      </c>
      <c r="EF79" s="12">
        <f t="shared" si="518"/>
        <v>-0.5043183048053147</v>
      </c>
      <c r="EG79" s="12">
        <f t="shared" si="518"/>
        <v>-0.78128988561309531</v>
      </c>
      <c r="EH79" s="12">
        <f t="shared" si="518"/>
        <v>0.35725452898100429</v>
      </c>
      <c r="EI79" s="12">
        <f t="shared" si="518"/>
        <v>-0.35248054371001269</v>
      </c>
      <c r="EJ79" s="13">
        <f t="shared" si="518"/>
        <v>0.33010279659725994</v>
      </c>
      <c r="EK79" s="13">
        <f t="shared" si="518"/>
        <v>-0.1102099249641806</v>
      </c>
      <c r="EL79" s="13">
        <f t="shared" si="518"/>
        <v>0.26672970950610492</v>
      </c>
      <c r="EM79" s="13">
        <f t="shared" si="518"/>
        <v>0.21955616222527399</v>
      </c>
      <c r="EN79" s="13">
        <f t="shared" si="518"/>
        <v>0.11720185091196376</v>
      </c>
      <c r="EO79" s="13">
        <f t="shared" si="518"/>
        <v>5.1663026742639694E-2</v>
      </c>
      <c r="EP79" s="13">
        <f t="shared" si="518"/>
        <v>0.32465026035320654</v>
      </c>
      <c r="EQ79" s="13">
        <f t="shared" si="518"/>
        <v>0.26796881602365441</v>
      </c>
      <c r="ER79" s="13">
        <f t="shared" si="518"/>
        <v>4.6180969317927485E-2</v>
      </c>
      <c r="ES79" s="13">
        <f t="shared" si="518"/>
        <v>-9.2994572020317523E-2</v>
      </c>
      <c r="ET79" s="13">
        <f t="shared" si="518"/>
        <v>-5.3902031930365427E-2</v>
      </c>
      <c r="EU79" s="13">
        <f t="shared" si="518"/>
        <v>1.1148761533172435E-2</v>
      </c>
      <c r="EV79" s="13">
        <f t="shared" si="518"/>
        <v>-4.3423539627787867E-2</v>
      </c>
      <c r="EW79" s="13">
        <f t="shared" si="518"/>
        <v>-4.1175969493449732E-2</v>
      </c>
      <c r="EX79" s="13">
        <f t="shared" si="518"/>
        <v>2.2206471027106902E-2</v>
      </c>
      <c r="EY79" s="13">
        <f t="shared" si="518"/>
        <v>0.11903242063647657</v>
      </c>
      <c r="EZ79" s="13">
        <f t="shared" ref="EZ79:FF79" si="519">EY16/EY$7*EZ48</f>
        <v>0.13466239022450466</v>
      </c>
      <c r="FA79" s="13">
        <f t="shared" si="519"/>
        <v>0.11976896415869052</v>
      </c>
      <c r="FB79" s="13">
        <f t="shared" si="519"/>
        <v>0.12698196923426799</v>
      </c>
      <c r="FC79" s="13">
        <f t="shared" si="519"/>
        <v>0.15836360530463581</v>
      </c>
      <c r="FD79" s="13">
        <f t="shared" si="519"/>
        <v>0.20324755351780055</v>
      </c>
      <c r="FE79" s="13">
        <f t="shared" si="519"/>
        <v>0.16481231440849917</v>
      </c>
      <c r="FF79" s="13">
        <f t="shared" si="519"/>
        <v>0.12260278948429267</v>
      </c>
      <c r="FG79" s="13">
        <f t="shared" si="462"/>
        <v>0.12079750038503184</v>
      </c>
      <c r="FH79" s="13">
        <f t="shared" si="463"/>
        <v>8.8380398725470502E-2</v>
      </c>
      <c r="FI79" s="13">
        <f t="shared" si="464"/>
        <v>0.15812136550680156</v>
      </c>
      <c r="FJ79" s="13">
        <f t="shared" si="465"/>
        <v>0.12583670024894486</v>
      </c>
    </row>
    <row r="80" spans="2:166" x14ac:dyDescent="0.2">
      <c r="B80" t="str">
        <f t="shared" si="455"/>
        <v xml:space="preserve">   Financial activities</v>
      </c>
      <c r="C80" s="12"/>
      <c r="D80" s="12">
        <f t="shared" ref="D80:AA80" si="520">C17/C$7*D49</f>
        <v>0.15924618213805122</v>
      </c>
      <c r="E80" s="12">
        <f t="shared" si="520"/>
        <v>2.4100598536848015E-2</v>
      </c>
      <c r="F80" s="12">
        <f t="shared" si="520"/>
        <v>-0.16532172398989745</v>
      </c>
      <c r="G80" s="12">
        <f t="shared" si="520"/>
        <v>2.4011221157522619E-2</v>
      </c>
      <c r="H80" s="12">
        <f t="shared" si="520"/>
        <v>0.19449092868795806</v>
      </c>
      <c r="I80" s="12">
        <f t="shared" si="520"/>
        <v>-0.15436946450356237</v>
      </c>
      <c r="J80" s="12">
        <f t="shared" si="520"/>
        <v>-5.9460640702857663E-2</v>
      </c>
      <c r="K80" s="12">
        <f t="shared" si="520"/>
        <v>0.2787354842136498</v>
      </c>
      <c r="L80" s="12">
        <f t="shared" si="520"/>
        <v>4.7429470984316803E-2</v>
      </c>
      <c r="M80" s="12">
        <f t="shared" si="520"/>
        <v>0.23950868174650891</v>
      </c>
      <c r="N80" s="12">
        <f t="shared" si="520"/>
        <v>0.49934877045872889</v>
      </c>
      <c r="O80" s="12">
        <f t="shared" si="520"/>
        <v>9.4851482166192241E-2</v>
      </c>
      <c r="P80" s="12">
        <f t="shared" si="520"/>
        <v>4.7174078401887025E-2</v>
      </c>
      <c r="Q80" s="12">
        <f t="shared" si="520"/>
        <v>0.74524828613323713</v>
      </c>
      <c r="R80" s="12">
        <f t="shared" si="520"/>
        <v>-0.14914966230553348</v>
      </c>
      <c r="S80" s="12">
        <f t="shared" si="520"/>
        <v>0.88497943588371797</v>
      </c>
      <c r="T80" s="12">
        <f t="shared" si="520"/>
        <v>-0.5534807953153198</v>
      </c>
      <c r="U80" s="12">
        <f t="shared" si="520"/>
        <v>-0.29672818762082909</v>
      </c>
      <c r="V80" s="12">
        <f t="shared" si="520"/>
        <v>-0.51641580725671188</v>
      </c>
      <c r="W80" s="12">
        <f t="shared" si="520"/>
        <v>-0.10244296589653049</v>
      </c>
      <c r="X80" s="12">
        <f t="shared" si="520"/>
        <v>-0.16860490221262431</v>
      </c>
      <c r="Y80" s="12">
        <f t="shared" si="520"/>
        <v>0.34773466323890639</v>
      </c>
      <c r="Z80" s="12">
        <f t="shared" si="520"/>
        <v>0.27646307970172795</v>
      </c>
      <c r="AA80" s="12">
        <f t="shared" si="520"/>
        <v>0.21934976176057083</v>
      </c>
      <c r="AB80" s="12">
        <f t="shared" ref="AB80:BG80" si="521">AA17/AA$7*AB49</f>
        <v>0.12324556151649156</v>
      </c>
      <c r="AC80" s="12">
        <f t="shared" si="521"/>
        <v>7.7643432192345319E-2</v>
      </c>
      <c r="AD80" s="12">
        <f t="shared" si="521"/>
        <v>5.4761746099257581E-2</v>
      </c>
      <c r="AE80" s="12">
        <f t="shared" si="521"/>
        <v>3.2245285442921837E-2</v>
      </c>
      <c r="AF80" s="12">
        <f t="shared" si="521"/>
        <v>0.33543522770461021</v>
      </c>
      <c r="AG80" s="12">
        <f t="shared" si="521"/>
        <v>0.26427411313767613</v>
      </c>
      <c r="AH80" s="12">
        <f t="shared" si="521"/>
        <v>0.65258268027288435</v>
      </c>
      <c r="AI80" s="12">
        <f t="shared" si="521"/>
        <v>-0.18022201403869789</v>
      </c>
      <c r="AJ80" s="12">
        <f t="shared" si="521"/>
        <v>1.1258594622865177</v>
      </c>
      <c r="AK80" s="12">
        <f t="shared" si="521"/>
        <v>0.46855609603268394</v>
      </c>
      <c r="AL80" s="12">
        <f t="shared" si="521"/>
        <v>0.84523400684049832</v>
      </c>
      <c r="AM80" s="12">
        <f t="shared" si="521"/>
        <v>0.12758855123204704</v>
      </c>
      <c r="AN80" s="12">
        <f t="shared" si="521"/>
        <v>0.17653402265856141</v>
      </c>
      <c r="AO80" s="12">
        <f t="shared" si="521"/>
        <v>0.17590702744990222</v>
      </c>
      <c r="AP80" s="12">
        <f t="shared" si="521"/>
        <v>-0.10488089016984124</v>
      </c>
      <c r="AQ80" s="12">
        <f t="shared" si="521"/>
        <v>0.12474946975292771</v>
      </c>
      <c r="AR80" s="12">
        <f t="shared" si="521"/>
        <v>-0.15039209865650546</v>
      </c>
      <c r="AS80" s="12">
        <f t="shared" si="521"/>
        <v>-0.13100474796721848</v>
      </c>
      <c r="AT80" s="12">
        <f t="shared" si="521"/>
        <v>8.4927545143578587E-2</v>
      </c>
      <c r="AU80" s="12">
        <f t="shared" si="521"/>
        <v>0.45073689325513078</v>
      </c>
      <c r="AV80" s="12">
        <f t="shared" si="521"/>
        <v>-1.875804675916706E-2</v>
      </c>
      <c r="AW80" s="12">
        <f t="shared" si="521"/>
        <v>0.47605468045299282</v>
      </c>
      <c r="AX80" s="12">
        <f t="shared" si="521"/>
        <v>-0.18898202272389736</v>
      </c>
      <c r="AY80" s="12">
        <f t="shared" si="521"/>
        <v>-0.34278731450723104</v>
      </c>
      <c r="AZ80" s="12">
        <f t="shared" si="521"/>
        <v>4.9278386296495301E-2</v>
      </c>
      <c r="BA80" s="12">
        <f t="shared" si="521"/>
        <v>2.9712135796642544E-2</v>
      </c>
      <c r="BB80" s="12">
        <f t="shared" si="521"/>
        <v>0.17920130717170032</v>
      </c>
      <c r="BC80" s="12">
        <f t="shared" si="521"/>
        <v>0.40461117835684773</v>
      </c>
      <c r="BD80" s="12">
        <f t="shared" si="521"/>
        <v>0.16007757483648066</v>
      </c>
      <c r="BE80" s="12">
        <f t="shared" si="521"/>
        <v>0.23179950972266064</v>
      </c>
      <c r="BF80" s="12">
        <f t="shared" si="521"/>
        <v>-0.14816382946667472</v>
      </c>
      <c r="BG80" s="12">
        <f t="shared" si="521"/>
        <v>-6.9287513152108252E-2</v>
      </c>
      <c r="BH80" s="12">
        <f t="shared" ref="BH80:CM80" si="522">BG17/BG$7*BH49</f>
        <v>-0.20625576821850053</v>
      </c>
      <c r="BI80" s="12">
        <f t="shared" si="522"/>
        <v>-5.9141747614203065E-2</v>
      </c>
      <c r="BJ80" s="12">
        <f t="shared" si="522"/>
        <v>-4.9166714833182482E-2</v>
      </c>
      <c r="BK80" s="12">
        <f t="shared" si="522"/>
        <v>-8.7700797202654474E-2</v>
      </c>
      <c r="BL80" s="12">
        <f t="shared" si="522"/>
        <v>0.1375043073669627</v>
      </c>
      <c r="BM80" s="12">
        <f t="shared" si="522"/>
        <v>0.47599690345645607</v>
      </c>
      <c r="BN80" s="12">
        <f t="shared" si="522"/>
        <v>0.20385736548784825</v>
      </c>
      <c r="BO80" s="12">
        <f t="shared" si="522"/>
        <v>9.5428507480811872E-2</v>
      </c>
      <c r="BP80" s="12">
        <f t="shared" si="522"/>
        <v>-2.8210278406772354E-2</v>
      </c>
      <c r="BQ80" s="12">
        <f t="shared" si="522"/>
        <v>-8.3736201022979073E-2</v>
      </c>
      <c r="BR80" s="12">
        <f t="shared" si="522"/>
        <v>-6.4780306403203147E-2</v>
      </c>
      <c r="BS80" s="12">
        <f t="shared" si="522"/>
        <v>3.70185914848132E-2</v>
      </c>
      <c r="BT80" s="12">
        <f t="shared" si="522"/>
        <v>9.1395898010440124E-3</v>
      </c>
      <c r="BU80" s="12">
        <f t="shared" si="522"/>
        <v>-0.16168236191423926</v>
      </c>
      <c r="BV80" s="12">
        <f t="shared" si="522"/>
        <v>9.014252829597242E-3</v>
      </c>
      <c r="BW80" s="12">
        <f t="shared" si="522"/>
        <v>2.6907551194827534E-2</v>
      </c>
      <c r="BX80" s="12">
        <f t="shared" si="522"/>
        <v>-0.2107962366257479</v>
      </c>
      <c r="BY80" s="12">
        <f t="shared" si="522"/>
        <v>-0.29710066005198199</v>
      </c>
      <c r="BZ80" s="12">
        <f t="shared" si="522"/>
        <v>-0.50739758786206468</v>
      </c>
      <c r="CA80" s="12">
        <f t="shared" si="522"/>
        <v>-0.59207067720258144</v>
      </c>
      <c r="CB80" s="12">
        <f t="shared" si="522"/>
        <v>-0.50682786717872297</v>
      </c>
      <c r="CC80" s="12">
        <f t="shared" si="522"/>
        <v>-0.54391540922300785</v>
      </c>
      <c r="CD80" s="12">
        <f t="shared" si="522"/>
        <v>-0.46084308345587549</v>
      </c>
      <c r="CE80" s="12">
        <f t="shared" si="522"/>
        <v>-0.32761968353297777</v>
      </c>
      <c r="CF80" s="12">
        <f t="shared" si="522"/>
        <v>-4.7864292694921852E-2</v>
      </c>
      <c r="CG80" s="12">
        <f t="shared" si="522"/>
        <v>-6.6623750888587685E-2</v>
      </c>
      <c r="CH80" s="12">
        <f t="shared" si="522"/>
        <v>-3.8077127017410117E-2</v>
      </c>
      <c r="CI80" s="12">
        <f t="shared" si="522"/>
        <v>-0.12232455341275063</v>
      </c>
      <c r="CJ80" s="12">
        <f t="shared" si="522"/>
        <v>-0.15908886134770683</v>
      </c>
      <c r="CK80" s="12">
        <f t="shared" si="522"/>
        <v>-0.22203877314987475</v>
      </c>
      <c r="CL80" s="12">
        <f t="shared" si="522"/>
        <v>-6.5130760337274204E-2</v>
      </c>
      <c r="CM80" s="12">
        <f t="shared" si="522"/>
        <v>-0.11981775094893368</v>
      </c>
      <c r="CN80" s="12">
        <f t="shared" ref="CN80:DS80" si="523">CM17/CM$7*CN49</f>
        <v>7.4289404655350791E-2</v>
      </c>
      <c r="CO80" s="12">
        <f t="shared" si="523"/>
        <v>6.4368563630652617E-2</v>
      </c>
      <c r="CP80" s="12">
        <f t="shared" si="523"/>
        <v>0.16595610511460565</v>
      </c>
      <c r="CQ80" s="12">
        <f t="shared" si="523"/>
        <v>0.30433407003202834</v>
      </c>
      <c r="CR80" s="12">
        <f t="shared" si="523"/>
        <v>0.18163917974045837</v>
      </c>
      <c r="CS80" s="12">
        <f t="shared" si="523"/>
        <v>8.0646947812144765E-2</v>
      </c>
      <c r="CT80" s="12">
        <f t="shared" si="523"/>
        <v>4.4408915788595585E-2</v>
      </c>
      <c r="CU80" s="12">
        <f t="shared" si="523"/>
        <v>-4.3767154853414959E-2</v>
      </c>
      <c r="CV80" s="12">
        <f t="shared" si="523"/>
        <v>2.6217658543262082E-2</v>
      </c>
      <c r="CW80" s="12">
        <f t="shared" si="523"/>
        <v>0.14051996281644116</v>
      </c>
      <c r="CX80" s="12">
        <f t="shared" si="523"/>
        <v>0.11266611764172001</v>
      </c>
      <c r="CY80" s="12">
        <f t="shared" si="523"/>
        <v>3.4262402371855474E-2</v>
      </c>
      <c r="CZ80" s="12">
        <f t="shared" si="523"/>
        <v>4.2537812507318536E-2</v>
      </c>
      <c r="DA80" s="12">
        <f t="shared" si="523"/>
        <v>7.61219811023299E-2</v>
      </c>
      <c r="DB80" s="12">
        <f t="shared" si="523"/>
        <v>4.1773544996139556E-2</v>
      </c>
      <c r="DC80" s="12">
        <f t="shared" si="523"/>
        <v>0.16752838087906821</v>
      </c>
      <c r="DD80" s="12">
        <f t="shared" si="523"/>
        <v>8.2120918296080467E-3</v>
      </c>
      <c r="DE80" s="12">
        <f t="shared" si="523"/>
        <v>0.12300672634964442</v>
      </c>
      <c r="DF80" s="12">
        <f t="shared" si="523"/>
        <v>-5.6272344105029487E-2</v>
      </c>
      <c r="DG80" s="12">
        <f t="shared" si="523"/>
        <v>4.03023265962143E-2</v>
      </c>
      <c r="DH80" s="12">
        <f t="shared" si="523"/>
        <v>0.13721232929714097</v>
      </c>
      <c r="DI80" s="12">
        <f t="shared" si="523"/>
        <v>0.11987844331323246</v>
      </c>
      <c r="DJ80" s="12">
        <f t="shared" si="523"/>
        <v>0.1113690997724784</v>
      </c>
      <c r="DK80" s="12">
        <f t="shared" si="523"/>
        <v>0.26429863744639875</v>
      </c>
      <c r="DL80" s="12">
        <f t="shared" si="523"/>
        <v>0.14180486448453569</v>
      </c>
      <c r="DM80" s="12">
        <f t="shared" si="523"/>
        <v>3.1115507416660818E-2</v>
      </c>
      <c r="DN80" s="12">
        <f t="shared" si="523"/>
        <v>0</v>
      </c>
      <c r="DO80" s="12">
        <f t="shared" si="523"/>
        <v>0.13959667610128995</v>
      </c>
      <c r="DP80" s="12">
        <f t="shared" si="523"/>
        <v>0.15470364878481779</v>
      </c>
      <c r="DQ80" s="12">
        <f t="shared" si="523"/>
        <v>0.15337661926178703</v>
      </c>
      <c r="DR80" s="12">
        <f t="shared" si="523"/>
        <v>5.2846340329198757E-2</v>
      </c>
      <c r="DS80" s="12">
        <f t="shared" si="523"/>
        <v>-0.19939532688197895</v>
      </c>
      <c r="DT80" s="43">
        <f t="shared" ref="DT80:EY80" si="524">DS17/DS$7*DT49</f>
        <v>-0.65988837127662225</v>
      </c>
      <c r="DU80" s="43">
        <f t="shared" si="524"/>
        <v>1.687222302785879E-2</v>
      </c>
      <c r="DV80" s="43">
        <f t="shared" si="524"/>
        <v>0.30849430904945307</v>
      </c>
      <c r="DW80" s="12">
        <f t="shared" si="524"/>
        <v>4.060403981992327E-2</v>
      </c>
      <c r="DX80" s="12">
        <f t="shared" si="524"/>
        <v>4.8793235892937915E-2</v>
      </c>
      <c r="DY80" s="12">
        <f t="shared" si="524"/>
        <v>0.1046086510020845</v>
      </c>
      <c r="DZ80" s="12">
        <f t="shared" si="524"/>
        <v>0.34460739444736554</v>
      </c>
      <c r="EA80" s="12">
        <f t="shared" si="524"/>
        <v>0.28223310634141019</v>
      </c>
      <c r="EB80" s="12">
        <f t="shared" si="524"/>
        <v>-6.853653349636632E-2</v>
      </c>
      <c r="EC80" s="12">
        <f t="shared" si="524"/>
        <v>-3.0257705525117074E-2</v>
      </c>
      <c r="ED80" s="12">
        <f t="shared" si="524"/>
        <v>-6.7032960359299801E-2</v>
      </c>
      <c r="EE80" s="12">
        <f t="shared" si="524"/>
        <v>-8.2030721806026524E-2</v>
      </c>
      <c r="EF80" s="12">
        <f t="shared" si="524"/>
        <v>-1.4958223139049332E-2</v>
      </c>
      <c r="EG80" s="12">
        <f t="shared" si="524"/>
        <v>-0.20536240123390048</v>
      </c>
      <c r="EH80" s="12">
        <f t="shared" si="524"/>
        <v>5.2514356943481978E-2</v>
      </c>
      <c r="EI80" s="12">
        <f t="shared" si="524"/>
        <v>-7.4292146213252683E-2</v>
      </c>
      <c r="EJ80" s="13">
        <f t="shared" si="524"/>
        <v>-6.2987755705767562E-2</v>
      </c>
      <c r="EK80" s="13">
        <f t="shared" si="524"/>
        <v>2.2420212910257323E-2</v>
      </c>
      <c r="EL80" s="13">
        <f t="shared" si="524"/>
        <v>4.4314734787763391E-2</v>
      </c>
      <c r="EM80" s="13">
        <f t="shared" si="524"/>
        <v>0.14707616927825723</v>
      </c>
      <c r="EN80" s="13">
        <f t="shared" si="524"/>
        <v>3.9430133128721692E-2</v>
      </c>
      <c r="EO80" s="13">
        <f t="shared" si="524"/>
        <v>3.1622090974855299E-2</v>
      </c>
      <c r="EP80" s="13">
        <f t="shared" si="524"/>
        <v>4.8703569275383003E-2</v>
      </c>
      <c r="EQ80" s="13">
        <f t="shared" si="524"/>
        <v>0.10685856537753687</v>
      </c>
      <c r="ER80" s="13">
        <f t="shared" si="524"/>
        <v>1.4208931167311064E-2</v>
      </c>
      <c r="ES80" s="13">
        <f t="shared" si="524"/>
        <v>6.2906474215627568E-3</v>
      </c>
      <c r="ET80" s="13">
        <f t="shared" si="524"/>
        <v>4.7462001256608887E-3</v>
      </c>
      <c r="EU80" s="13">
        <f t="shared" si="524"/>
        <v>5.8417126175081775E-2</v>
      </c>
      <c r="EV80" s="13">
        <f t="shared" si="524"/>
        <v>1.8273528311025019E-2</v>
      </c>
      <c r="EW80" s="13">
        <f t="shared" si="524"/>
        <v>2.7309833156580698E-3</v>
      </c>
      <c r="EX80" s="13">
        <f t="shared" si="524"/>
        <v>-4.3463263568914973E-2</v>
      </c>
      <c r="EY80" s="13">
        <f t="shared" si="524"/>
        <v>1.0445588276277319E-2</v>
      </c>
      <c r="EZ80" s="13">
        <f t="shared" ref="EZ80:FF80" si="525">EY17/EY$7*EZ49</f>
        <v>-7.2287040887636421E-3</v>
      </c>
      <c r="FA80" s="13">
        <f t="shared" si="525"/>
        <v>-8.4827452586208902E-3</v>
      </c>
      <c r="FB80" s="13">
        <f t="shared" si="525"/>
        <v>-1.9790017795260843E-2</v>
      </c>
      <c r="FC80" s="13">
        <f t="shared" si="525"/>
        <v>4.8301332536771421E-3</v>
      </c>
      <c r="FD80" s="13">
        <f t="shared" si="525"/>
        <v>-1.9156585186780185E-2</v>
      </c>
      <c r="FE80" s="13">
        <f t="shared" si="525"/>
        <v>-2.5465465364970978E-3</v>
      </c>
      <c r="FF80" s="13">
        <f t="shared" si="525"/>
        <v>-3.1582859105652283E-2</v>
      </c>
      <c r="FG80" s="13">
        <f t="shared" si="462"/>
        <v>-2.0788314758080444E-2</v>
      </c>
      <c r="FH80" s="13">
        <f t="shared" si="463"/>
        <v>-4.5846649874889706E-2</v>
      </c>
      <c r="FI80" s="13">
        <f t="shared" si="464"/>
        <v>-8.3740430697782885E-3</v>
      </c>
      <c r="FJ80" s="13">
        <f t="shared" si="465"/>
        <v>-4.574758088134475E-2</v>
      </c>
    </row>
    <row r="81" spans="2:166" x14ac:dyDescent="0.2">
      <c r="B81" t="str">
        <f t="shared" si="455"/>
        <v xml:space="preserve">   Professional and business services</v>
      </c>
      <c r="C81" s="12"/>
      <c r="D81" s="12">
        <f t="shared" ref="D81:AA81" si="526">C18/C$7*D50</f>
        <v>0.8614754531205473</v>
      </c>
      <c r="E81" s="12">
        <f t="shared" si="526"/>
        <v>0.71439493393605813</v>
      </c>
      <c r="F81" s="12">
        <f t="shared" si="526"/>
        <v>-0.18960475242508765</v>
      </c>
      <c r="G81" s="12">
        <f t="shared" si="526"/>
        <v>-0.30849331054394291</v>
      </c>
      <c r="H81" s="12">
        <f t="shared" si="526"/>
        <v>-0.4147968723543034</v>
      </c>
      <c r="I81" s="12">
        <f t="shared" si="526"/>
        <v>0.16872270335945436</v>
      </c>
      <c r="J81" s="12">
        <f t="shared" si="526"/>
        <v>0.27704235420440293</v>
      </c>
      <c r="K81" s="12">
        <f t="shared" si="526"/>
        <v>1.3185396711292783</v>
      </c>
      <c r="L81" s="12">
        <f t="shared" si="526"/>
        <v>-0.68175723867171878</v>
      </c>
      <c r="M81" s="12">
        <f t="shared" si="526"/>
        <v>-0.80403226936598426</v>
      </c>
      <c r="N81" s="12">
        <f t="shared" si="526"/>
        <v>0.20263791511879514</v>
      </c>
      <c r="O81" s="12">
        <f t="shared" si="526"/>
        <v>1.8383712692800758</v>
      </c>
      <c r="P81" s="12">
        <f t="shared" si="526"/>
        <v>0.42933757637191305</v>
      </c>
      <c r="Q81" s="12">
        <f t="shared" si="526"/>
        <v>1.2054043210261538</v>
      </c>
      <c r="R81" s="12">
        <f t="shared" si="526"/>
        <v>-0.18404552838058891</v>
      </c>
      <c r="S81" s="12">
        <f t="shared" si="526"/>
        <v>0.90404554734901188</v>
      </c>
      <c r="T81" s="12">
        <f t="shared" si="526"/>
        <v>1.109270928117404</v>
      </c>
      <c r="U81" s="12">
        <f t="shared" si="526"/>
        <v>0.95577677632749292</v>
      </c>
      <c r="V81" s="12">
        <f t="shared" si="526"/>
        <v>1.2860363192566986</v>
      </c>
      <c r="W81" s="12">
        <f t="shared" si="526"/>
        <v>-4.5745505239661241E-2</v>
      </c>
      <c r="X81" s="12">
        <f t="shared" si="526"/>
        <v>-0.30376091405812594</v>
      </c>
      <c r="Y81" s="12">
        <f t="shared" si="526"/>
        <v>0.47224948646413639</v>
      </c>
      <c r="Z81" s="12">
        <f t="shared" si="526"/>
        <v>1.148699738456195</v>
      </c>
      <c r="AA81" s="12">
        <f t="shared" si="526"/>
        <v>1.4734615037583023</v>
      </c>
      <c r="AB81" s="12">
        <f t="shared" ref="AB81:BG81" si="527">AA18/AA$7*AB50</f>
        <v>7.8038216602177704E-2</v>
      </c>
      <c r="AC81" s="12">
        <f t="shared" si="527"/>
        <v>1.0466556270728606</v>
      </c>
      <c r="AD81" s="12">
        <f t="shared" si="527"/>
        <v>1.4910923040033481</v>
      </c>
      <c r="AE81" s="12">
        <f t="shared" si="527"/>
        <v>1.2784878439561027</v>
      </c>
      <c r="AF81" s="12">
        <f t="shared" si="527"/>
        <v>1.5603595585488308</v>
      </c>
      <c r="AG81" s="12">
        <f t="shared" si="527"/>
        <v>0.28309606277393484</v>
      </c>
      <c r="AH81" s="12">
        <f t="shared" si="527"/>
        <v>1.1690109043790575</v>
      </c>
      <c r="AI81" s="12">
        <f t="shared" si="527"/>
        <v>1.1926953558143512</v>
      </c>
      <c r="AJ81" s="12">
        <f t="shared" si="527"/>
        <v>0.10069473236620363</v>
      </c>
      <c r="AK81" s="12">
        <f t="shared" si="527"/>
        <v>0.53302859476972597</v>
      </c>
      <c r="AL81" s="12">
        <f t="shared" si="527"/>
        <v>0.41736891075515703</v>
      </c>
      <c r="AM81" s="12">
        <f t="shared" si="527"/>
        <v>0.68510113766722203</v>
      </c>
      <c r="AN81" s="12">
        <f t="shared" si="527"/>
        <v>1.3282534164007345</v>
      </c>
      <c r="AO81" s="12">
        <f t="shared" si="527"/>
        <v>1.1778680832319166</v>
      </c>
      <c r="AP81" s="12">
        <f t="shared" si="527"/>
        <v>1.2593500816809791</v>
      </c>
      <c r="AQ81" s="12">
        <f t="shared" si="527"/>
        <v>0.82744709159927221</v>
      </c>
      <c r="AR81" s="12">
        <f t="shared" si="527"/>
        <v>0.48021144534258065</v>
      </c>
      <c r="AS81" s="12">
        <f t="shared" si="527"/>
        <v>1.226270764861112</v>
      </c>
      <c r="AT81" s="12">
        <f t="shared" si="527"/>
        <v>0.18868640328927691</v>
      </c>
      <c r="AU81" s="12">
        <f t="shared" si="527"/>
        <v>-1.837900356850366</v>
      </c>
      <c r="AV81" s="12">
        <f t="shared" si="527"/>
        <v>-1.093120748861552</v>
      </c>
      <c r="AW81" s="12">
        <f t="shared" si="527"/>
        <v>-1.8977456095272358</v>
      </c>
      <c r="AX81" s="12">
        <f t="shared" si="527"/>
        <v>-1.4117886421245185</v>
      </c>
      <c r="AY81" s="12">
        <f t="shared" si="527"/>
        <v>-0.49789031968365011</v>
      </c>
      <c r="AZ81" s="12">
        <f t="shared" si="527"/>
        <v>-0.22461364755391994</v>
      </c>
      <c r="BA81" s="12">
        <f t="shared" si="527"/>
        <v>4.9506454561313015E-2</v>
      </c>
      <c r="BB81" s="12">
        <f t="shared" si="527"/>
        <v>-9.829225861052901E-2</v>
      </c>
      <c r="BC81" s="12">
        <f t="shared" si="527"/>
        <v>-0.27489686977776329</v>
      </c>
      <c r="BD81" s="12">
        <f t="shared" si="527"/>
        <v>-0.43105447954253828</v>
      </c>
      <c r="BE81" s="12">
        <f t="shared" si="527"/>
        <v>-7.9450117246217922E-2</v>
      </c>
      <c r="BF81" s="12">
        <f t="shared" si="527"/>
        <v>0.36213156781269468</v>
      </c>
      <c r="BG81" s="12">
        <f t="shared" si="527"/>
        <v>0.71961842212265348</v>
      </c>
      <c r="BH81" s="12">
        <f t="shared" ref="BH81:CM81" si="528">BG18/BG$7*BH50</f>
        <v>0.58549349254225136</v>
      </c>
      <c r="BI81" s="12">
        <f t="shared" si="528"/>
        <v>0.56235689458978311</v>
      </c>
      <c r="BJ81" s="12">
        <f t="shared" si="528"/>
        <v>0.84732995503308606</v>
      </c>
      <c r="BK81" s="12">
        <f t="shared" si="528"/>
        <v>0.76969446466879188</v>
      </c>
      <c r="BL81" s="12">
        <f t="shared" si="528"/>
        <v>0.67474599648049283</v>
      </c>
      <c r="BM81" s="12">
        <f t="shared" si="528"/>
        <v>1.0322390705727158</v>
      </c>
      <c r="BN81" s="12">
        <f t="shared" si="528"/>
        <v>0.74381902930834531</v>
      </c>
      <c r="BO81" s="12">
        <f t="shared" si="528"/>
        <v>0.6566417932157691</v>
      </c>
      <c r="BP81" s="12">
        <f t="shared" si="528"/>
        <v>1.1246027227810893</v>
      </c>
      <c r="BQ81" s="12">
        <f t="shared" si="528"/>
        <v>0.95802350613014342</v>
      </c>
      <c r="BR81" s="12">
        <f t="shared" si="528"/>
        <v>0.73827752747838526</v>
      </c>
      <c r="BS81" s="12">
        <f t="shared" si="528"/>
        <v>0.8973619687043336</v>
      </c>
      <c r="BT81" s="12">
        <f t="shared" si="528"/>
        <v>0.48083117631175859</v>
      </c>
      <c r="BU81" s="12">
        <f t="shared" si="528"/>
        <v>0.5145240157044626</v>
      </c>
      <c r="BV81" s="12">
        <f t="shared" si="528"/>
        <v>0.53883444901822541</v>
      </c>
      <c r="BW81" s="12">
        <f t="shared" si="528"/>
        <v>0.7110255737254525</v>
      </c>
      <c r="BX81" s="12">
        <f t="shared" si="528"/>
        <v>0.24168825428309909</v>
      </c>
      <c r="BY81" s="12">
        <f t="shared" si="528"/>
        <v>-0.3178337766357282</v>
      </c>
      <c r="BZ81" s="12">
        <f t="shared" si="528"/>
        <v>-1.3044550185563866</v>
      </c>
      <c r="CA81" s="12">
        <f t="shared" si="528"/>
        <v>-1.5864549932084764</v>
      </c>
      <c r="CB81" s="12">
        <f t="shared" si="528"/>
        <v>-2.406030201653881</v>
      </c>
      <c r="CC81" s="12">
        <f t="shared" si="528"/>
        <v>-0.89804808603793052</v>
      </c>
      <c r="CD81" s="12">
        <f t="shared" si="528"/>
        <v>2.8517119423338382E-2</v>
      </c>
      <c r="CE81" s="12">
        <f t="shared" si="528"/>
        <v>0.36694191456253922</v>
      </c>
      <c r="CF81" s="12">
        <f t="shared" si="528"/>
        <v>0.53550621821115474</v>
      </c>
      <c r="CG81" s="12">
        <f t="shared" si="528"/>
        <v>0.56251401542907764</v>
      </c>
      <c r="CH81" s="12">
        <f t="shared" si="528"/>
        <v>0.76875031417764672</v>
      </c>
      <c r="CI81" s="12">
        <f t="shared" si="528"/>
        <v>0.8034665011334603</v>
      </c>
      <c r="CJ81" s="12">
        <f t="shared" si="528"/>
        <v>0.73213539982385289</v>
      </c>
      <c r="CK81" s="12">
        <f t="shared" si="528"/>
        <v>0.93241331954180051</v>
      </c>
      <c r="CL81" s="12">
        <f t="shared" si="528"/>
        <v>0.79094420987133995</v>
      </c>
      <c r="CM81" s="12">
        <f t="shared" si="528"/>
        <v>0.72848575218300737</v>
      </c>
      <c r="CN81" s="12">
        <f t="shared" ref="CN81:DS81" si="529">CM18/CM$7*CN50</f>
        <v>1.2665332441892418</v>
      </c>
      <c r="CO81" s="12">
        <f t="shared" si="529"/>
        <v>0.40676857228858176</v>
      </c>
      <c r="CP81" s="12">
        <f t="shared" si="529"/>
        <v>1.1809415861910824</v>
      </c>
      <c r="CQ81" s="12">
        <f t="shared" si="529"/>
        <v>0.85705339877841091</v>
      </c>
      <c r="CR81" s="12">
        <f t="shared" si="529"/>
        <v>0.57273823075998731</v>
      </c>
      <c r="CS81" s="12">
        <f t="shared" si="529"/>
        <v>0.64231357399905242</v>
      </c>
      <c r="CT81" s="12">
        <f t="shared" si="529"/>
        <v>0.83057102567208219</v>
      </c>
      <c r="CU81" s="12">
        <f t="shared" si="529"/>
        <v>0.6689234367271325</v>
      </c>
      <c r="CV81" s="12">
        <f t="shared" si="529"/>
        <v>0.30751751908319974</v>
      </c>
      <c r="CW81" s="12">
        <f t="shared" si="529"/>
        <v>1.3821467520365143</v>
      </c>
      <c r="CX81" s="12">
        <f t="shared" si="529"/>
        <v>0.78790845277151678</v>
      </c>
      <c r="CY81" s="12">
        <f t="shared" si="529"/>
        <v>0.5713918251750566</v>
      </c>
      <c r="CZ81" s="12">
        <f t="shared" si="529"/>
        <v>0.98885091332794295</v>
      </c>
      <c r="DA81" s="12">
        <f t="shared" si="529"/>
        <v>1.0155607350194418</v>
      </c>
      <c r="DB81" s="12">
        <f t="shared" si="529"/>
        <v>0.68520468819408509</v>
      </c>
      <c r="DC81" s="12">
        <f t="shared" si="529"/>
        <v>0.800420146648676</v>
      </c>
      <c r="DD81" s="12">
        <f t="shared" si="529"/>
        <v>0.99003818799335142</v>
      </c>
      <c r="DE81" s="12">
        <f t="shared" si="529"/>
        <v>0.86997712989375742</v>
      </c>
      <c r="DF81" s="12">
        <f t="shared" si="529"/>
        <v>0.49792773933650897</v>
      </c>
      <c r="DG81" s="12">
        <f t="shared" si="529"/>
        <v>1.0274621552017238</v>
      </c>
      <c r="DH81" s="12">
        <f t="shared" si="529"/>
        <v>1.3998998567937699</v>
      </c>
      <c r="DI81" s="12">
        <f t="shared" si="529"/>
        <v>0.95409679229774758</v>
      </c>
      <c r="DJ81" s="12">
        <f t="shared" si="529"/>
        <v>0.38985345273897209</v>
      </c>
      <c r="DK81" s="12">
        <f t="shared" si="529"/>
        <v>0.72604620404710329</v>
      </c>
      <c r="DL81" s="12">
        <f t="shared" si="529"/>
        <v>0.1643038077890705</v>
      </c>
      <c r="DM81" s="12">
        <f t="shared" si="529"/>
        <v>0.56562683079260956</v>
      </c>
      <c r="DN81" s="12">
        <f t="shared" si="529"/>
        <v>0.84129464932752063</v>
      </c>
      <c r="DO81" s="12">
        <f t="shared" si="529"/>
        <v>1.5356049133383055E-2</v>
      </c>
      <c r="DP81" s="12">
        <f t="shared" si="529"/>
        <v>1.5400904365944506</v>
      </c>
      <c r="DQ81" s="12">
        <f t="shared" si="529"/>
        <v>1.3089626088135331</v>
      </c>
      <c r="DR81" s="12">
        <f t="shared" si="529"/>
        <v>1.0293615028138587</v>
      </c>
      <c r="DS81" s="12">
        <f t="shared" si="529"/>
        <v>0.76938770187643046</v>
      </c>
      <c r="DT81" s="43">
        <f t="shared" ref="DT81:EY81" si="530">DS18/DS$7*DT50</f>
        <v>-3.3575222029825369</v>
      </c>
      <c r="DU81" s="43">
        <f t="shared" si="530"/>
        <v>1.5351817877806631</v>
      </c>
      <c r="DV81" s="43">
        <f t="shared" si="530"/>
        <v>2.3090195540612104</v>
      </c>
      <c r="DW81" s="12">
        <f t="shared" si="530"/>
        <v>-0.42562381506360447</v>
      </c>
      <c r="DX81" s="12">
        <f t="shared" si="530"/>
        <v>0.10556772699958296</v>
      </c>
      <c r="DY81" s="12">
        <f t="shared" si="530"/>
        <v>1.8442220230668847</v>
      </c>
      <c r="DZ81" s="12">
        <f t="shared" si="530"/>
        <v>2.7049389797683703</v>
      </c>
      <c r="EA81" s="12">
        <f t="shared" si="530"/>
        <v>3.511041467277594</v>
      </c>
      <c r="EB81" s="12">
        <f t="shared" si="530"/>
        <v>1.1407961862381855</v>
      </c>
      <c r="EC81" s="12">
        <f t="shared" si="530"/>
        <v>-0.12857636499710262</v>
      </c>
      <c r="ED81" s="12">
        <f t="shared" si="530"/>
        <v>-0.25330282139812482</v>
      </c>
      <c r="EE81" s="12">
        <f t="shared" si="530"/>
        <v>-0.76901730629841603</v>
      </c>
      <c r="EF81" s="12">
        <f t="shared" si="530"/>
        <v>-0.65070543269071635</v>
      </c>
      <c r="EG81" s="12">
        <f t="shared" si="530"/>
        <v>-0.22257885913737005</v>
      </c>
      <c r="EH81" s="12">
        <f t="shared" si="530"/>
        <v>2.9905861333871513E-2</v>
      </c>
      <c r="EI81" s="12">
        <f t="shared" si="530"/>
        <v>6.7331516764403132E-2</v>
      </c>
      <c r="EJ81" s="13">
        <f t="shared" si="530"/>
        <v>0.2557828305513174</v>
      </c>
      <c r="EK81" s="13">
        <f t="shared" si="530"/>
        <v>0.27166487010243417</v>
      </c>
      <c r="EL81" s="13">
        <f t="shared" si="530"/>
        <v>0.31720532213431391</v>
      </c>
      <c r="EM81" s="13">
        <f t="shared" si="530"/>
        <v>0.94931436530148106</v>
      </c>
      <c r="EN81" s="13">
        <f t="shared" si="530"/>
        <v>0.78684467340870468</v>
      </c>
      <c r="EO81" s="13">
        <f t="shared" si="530"/>
        <v>0.4970425256564967</v>
      </c>
      <c r="EP81" s="13">
        <f t="shared" si="530"/>
        <v>0.21557625194368565</v>
      </c>
      <c r="EQ81" s="13">
        <f t="shared" si="530"/>
        <v>0.25405221442357478</v>
      </c>
      <c r="ER81" s="13">
        <f t="shared" si="530"/>
        <v>-6.9537616638486857E-2</v>
      </c>
      <c r="ES81" s="13">
        <f t="shared" si="530"/>
        <v>-0.17270324021105873</v>
      </c>
      <c r="ET81" s="13">
        <f t="shared" si="530"/>
        <v>-0.20871578538206637</v>
      </c>
      <c r="EU81" s="13">
        <f t="shared" si="530"/>
        <v>6.9572013374329889E-2</v>
      </c>
      <c r="EV81" s="13">
        <f t="shared" si="530"/>
        <v>9.2690275695793536E-2</v>
      </c>
      <c r="EW81" s="13">
        <f t="shared" si="530"/>
        <v>0.20201453952731749</v>
      </c>
      <c r="EX81" s="13">
        <f t="shared" si="530"/>
        <v>0.48145858431065969</v>
      </c>
      <c r="EY81" s="13">
        <f t="shared" si="530"/>
        <v>0.73330124908984873</v>
      </c>
      <c r="EZ81" s="13">
        <f t="shared" ref="EZ81:FF81" si="531">EY18/EY$7*EZ50</f>
        <v>0.7308530324206256</v>
      </c>
      <c r="FA81" s="13">
        <f t="shared" si="531"/>
        <v>0.78925337932759232</v>
      </c>
      <c r="FB81" s="13">
        <f t="shared" si="531"/>
        <v>0.82702176287150431</v>
      </c>
      <c r="FC81" s="13">
        <f t="shared" si="531"/>
        <v>0.81960129287627748</v>
      </c>
      <c r="FD81" s="13">
        <f t="shared" si="531"/>
        <v>0.78926026651016268</v>
      </c>
      <c r="FE81" s="13">
        <f t="shared" si="531"/>
        <v>0.77668305211646937</v>
      </c>
      <c r="FF81" s="13">
        <f t="shared" si="531"/>
        <v>0.7518038072648856</v>
      </c>
      <c r="FG81" s="13">
        <f t="shared" si="462"/>
        <v>0.73303863010083603</v>
      </c>
      <c r="FH81" s="13">
        <f t="shared" si="463"/>
        <v>0.6027888954439633</v>
      </c>
      <c r="FI81" s="13">
        <f t="shared" si="464"/>
        <v>0.78070754734790204</v>
      </c>
      <c r="FJ81" s="13">
        <f t="shared" si="465"/>
        <v>0.59399535124791047</v>
      </c>
    </row>
    <row r="82" spans="2:166" x14ac:dyDescent="0.2">
      <c r="B82" t="str">
        <f t="shared" si="455"/>
        <v xml:space="preserve">   Other services</v>
      </c>
      <c r="C82" s="12"/>
      <c r="D82" s="12">
        <f t="shared" ref="D82:AA82" si="532">C19/C$7*D51</f>
        <v>0.88794926949924557</v>
      </c>
      <c r="E82" s="12">
        <f t="shared" si="532"/>
        <v>0.94234425559159152</v>
      </c>
      <c r="F82" s="12">
        <f t="shared" si="532"/>
        <v>0.54192096501464937</v>
      </c>
      <c r="G82" s="12">
        <f t="shared" si="532"/>
        <v>0.52031010043515902</v>
      </c>
      <c r="H82" s="12">
        <f t="shared" si="532"/>
        <v>0.4238263736021281</v>
      </c>
      <c r="I82" s="12">
        <f t="shared" si="532"/>
        <v>5.9981830193719402E-2</v>
      </c>
      <c r="J82" s="12">
        <f t="shared" si="532"/>
        <v>0.87253936531023146</v>
      </c>
      <c r="K82" s="12">
        <f t="shared" si="532"/>
        <v>0.4083060184268818</v>
      </c>
      <c r="L82" s="12">
        <f t="shared" si="532"/>
        <v>0.51304777905042387</v>
      </c>
      <c r="M82" s="12">
        <f t="shared" si="532"/>
        <v>1.1320268620223772</v>
      </c>
      <c r="N82" s="12">
        <f t="shared" si="532"/>
        <v>0.92612680492134636</v>
      </c>
      <c r="O82" s="12">
        <f t="shared" si="532"/>
        <v>0.52352459131804152</v>
      </c>
      <c r="P82" s="12">
        <f t="shared" si="532"/>
        <v>1.631778154052637</v>
      </c>
      <c r="Q82" s="12">
        <f t="shared" si="532"/>
        <v>0.74794628043691203</v>
      </c>
      <c r="R82" s="12">
        <f t="shared" si="532"/>
        <v>-0.21903987060877916</v>
      </c>
      <c r="S82" s="12">
        <f t="shared" si="532"/>
        <v>0.44874158830866795</v>
      </c>
      <c r="T82" s="12">
        <f t="shared" si="532"/>
        <v>0.61239971070639965</v>
      </c>
      <c r="U82" s="12">
        <f t="shared" si="532"/>
        <v>0.59798926132026375</v>
      </c>
      <c r="V82" s="12">
        <f t="shared" si="532"/>
        <v>0.94046700227068791</v>
      </c>
      <c r="W82" s="12">
        <f t="shared" si="532"/>
        <v>1.6832253213276487</v>
      </c>
      <c r="X82" s="12">
        <f t="shared" si="532"/>
        <v>0.23941400944968927</v>
      </c>
      <c r="Y82" s="12">
        <f t="shared" si="532"/>
        <v>0.42310412981491446</v>
      </c>
      <c r="Z82" s="12">
        <f t="shared" si="532"/>
        <v>0.26181551088808547</v>
      </c>
      <c r="AA82" s="12">
        <f t="shared" si="532"/>
        <v>-0.31751307900282394</v>
      </c>
      <c r="AB82" s="12">
        <f t="shared" ref="AB82:BG82" si="533">AA19/AA$7*AB51</f>
        <v>1.2373980850260409</v>
      </c>
      <c r="AC82" s="12">
        <f t="shared" si="533"/>
        <v>0.83962649892796504</v>
      </c>
      <c r="AD82" s="12">
        <f t="shared" si="533"/>
        <v>1.5220584618556374</v>
      </c>
      <c r="AE82" s="12">
        <f t="shared" si="533"/>
        <v>0.58493953382673625</v>
      </c>
      <c r="AF82" s="12">
        <f t="shared" si="533"/>
        <v>0.65390574147500014</v>
      </c>
      <c r="AG82" s="12">
        <f t="shared" si="533"/>
        <v>1.0049897016733855</v>
      </c>
      <c r="AH82" s="12">
        <f t="shared" si="533"/>
        <v>1.4009049139051364</v>
      </c>
      <c r="AI82" s="12">
        <f t="shared" si="533"/>
        <v>0.29511162070022462</v>
      </c>
      <c r="AJ82" s="12">
        <f t="shared" si="533"/>
        <v>1.5244860314663007</v>
      </c>
      <c r="AK82" s="12">
        <f t="shared" si="533"/>
        <v>0.68159960832946132</v>
      </c>
      <c r="AL82" s="12">
        <f t="shared" si="533"/>
        <v>0.53522958626450012</v>
      </c>
      <c r="AM82" s="12">
        <f t="shared" si="533"/>
        <v>0.78984607271534157</v>
      </c>
      <c r="AN82" s="12">
        <f t="shared" si="533"/>
        <v>-2.910818718733009E-2</v>
      </c>
      <c r="AO82" s="12">
        <f t="shared" si="533"/>
        <v>0.65538426382017045</v>
      </c>
      <c r="AP82" s="12">
        <f t="shared" si="533"/>
        <v>0.9752918132658891</v>
      </c>
      <c r="AQ82" s="12">
        <f t="shared" si="533"/>
        <v>0.90926122545026256</v>
      </c>
      <c r="AR82" s="12">
        <f t="shared" si="533"/>
        <v>-0.28315480819806682</v>
      </c>
      <c r="AS82" s="12">
        <f t="shared" si="533"/>
        <v>0.57142282780898124</v>
      </c>
      <c r="AT82" s="12">
        <f t="shared" si="533"/>
        <v>0.80898251517414399</v>
      </c>
      <c r="AU82" s="12">
        <f t="shared" si="533"/>
        <v>-0.49998503026180291</v>
      </c>
      <c r="AV82" s="12">
        <f t="shared" si="533"/>
        <v>0.37799245604963794</v>
      </c>
      <c r="AW82" s="12">
        <f t="shared" si="533"/>
        <v>-7.5541097475957705E-2</v>
      </c>
      <c r="AX82" s="12">
        <f t="shared" si="533"/>
        <v>-0.31358886539718539</v>
      </c>
      <c r="AY82" s="12">
        <f t="shared" si="533"/>
        <v>0.25357950377003025</v>
      </c>
      <c r="AZ82" s="12">
        <f t="shared" si="533"/>
        <v>0.47538764509779874</v>
      </c>
      <c r="BA82" s="12">
        <f t="shared" si="533"/>
        <v>0.36799666806225628</v>
      </c>
      <c r="BB82" s="12">
        <f t="shared" si="533"/>
        <v>0.28715669310126507</v>
      </c>
      <c r="BC82" s="12">
        <f t="shared" si="533"/>
        <v>0.46851014941981595</v>
      </c>
      <c r="BD82" s="12">
        <f t="shared" si="533"/>
        <v>0.34904993735363199</v>
      </c>
      <c r="BE82" s="12">
        <f t="shared" si="533"/>
        <v>0.5117071535729848</v>
      </c>
      <c r="BF82" s="12">
        <f t="shared" si="533"/>
        <v>0.67414128075827451</v>
      </c>
      <c r="BG82" s="12">
        <f t="shared" si="533"/>
        <v>-0.30653213309010535</v>
      </c>
      <c r="BH82" s="12">
        <f t="shared" ref="BH82:CM82" si="534">BG19/BG$7*BH51</f>
        <v>0.69281473035661412</v>
      </c>
      <c r="BI82" s="12">
        <f t="shared" si="534"/>
        <v>0.26812214531930839</v>
      </c>
      <c r="BJ82" s="12">
        <f t="shared" si="534"/>
        <v>0.546912169355392</v>
      </c>
      <c r="BK82" s="12">
        <f t="shared" si="534"/>
        <v>0.51327673528112749</v>
      </c>
      <c r="BL82" s="12">
        <f t="shared" si="534"/>
        <v>0.97952578951743852</v>
      </c>
      <c r="BM82" s="12">
        <f t="shared" si="534"/>
        <v>0.45726119653783331</v>
      </c>
      <c r="BN82" s="12">
        <f t="shared" si="534"/>
        <v>0.33772188351262117</v>
      </c>
      <c r="BO82" s="12">
        <f t="shared" si="534"/>
        <v>0.51672233288708902</v>
      </c>
      <c r="BP82" s="12">
        <f t="shared" si="534"/>
        <v>0.35039974132320578</v>
      </c>
      <c r="BQ82" s="12">
        <f t="shared" si="534"/>
        <v>0.46141320864258889</v>
      </c>
      <c r="BR82" s="12">
        <f t="shared" si="534"/>
        <v>0.55282424020834386</v>
      </c>
      <c r="BS82" s="12">
        <f t="shared" si="534"/>
        <v>0.89908104053531868</v>
      </c>
      <c r="BT82" s="12">
        <f t="shared" si="534"/>
        <v>0.56216451588201521</v>
      </c>
      <c r="BU82" s="12">
        <f t="shared" si="534"/>
        <v>0.71537853792424588</v>
      </c>
      <c r="BV82" s="12">
        <f t="shared" si="534"/>
        <v>0.95101095791621082</v>
      </c>
      <c r="BW82" s="12">
        <f t="shared" si="534"/>
        <v>0.68792273466630838</v>
      </c>
      <c r="BX82" s="12">
        <f t="shared" si="534"/>
        <v>0.45701155189670534</v>
      </c>
      <c r="BY82" s="12">
        <f t="shared" si="534"/>
        <v>0.76559579379233023</v>
      </c>
      <c r="BZ82" s="12">
        <f t="shared" si="534"/>
        <v>-0.1594906468206933</v>
      </c>
      <c r="CA82" s="12">
        <f t="shared" si="534"/>
        <v>-0.18939657835273163</v>
      </c>
      <c r="CB82" s="12">
        <f t="shared" si="534"/>
        <v>-0.50148019924073273</v>
      </c>
      <c r="CC82" s="12">
        <f t="shared" si="534"/>
        <v>0.35875344666889519</v>
      </c>
      <c r="CD82" s="12">
        <f t="shared" si="534"/>
        <v>0.36286131241798525</v>
      </c>
      <c r="CE82" s="12">
        <f t="shared" si="534"/>
        <v>-9.5625565573985681E-3</v>
      </c>
      <c r="CF82" s="12">
        <f t="shared" si="534"/>
        <v>0.66897248675983301</v>
      </c>
      <c r="CG82" s="12">
        <f t="shared" si="534"/>
        <v>0.74393853212494787</v>
      </c>
      <c r="CH82" s="12">
        <f t="shared" si="534"/>
        <v>1.3421052323073017</v>
      </c>
      <c r="CI82" s="12">
        <f t="shared" si="534"/>
        <v>0.42950512879467617</v>
      </c>
      <c r="CJ82" s="12">
        <f t="shared" si="534"/>
        <v>0.96845807700964104</v>
      </c>
      <c r="CK82" s="12">
        <f t="shared" si="534"/>
        <v>0.46331432464378913</v>
      </c>
      <c r="CL82" s="12">
        <f t="shared" si="534"/>
        <v>0.55577606614728869</v>
      </c>
      <c r="CM82" s="12">
        <f t="shared" si="534"/>
        <v>0.68506080557977267</v>
      </c>
      <c r="CN82" s="12">
        <f t="shared" ref="CN82:DS82" si="535">CM19/CM$7*CN51</f>
        <v>0.6997438799525294</v>
      </c>
      <c r="CO82" s="12">
        <f t="shared" si="535"/>
        <v>0.28493146529404667</v>
      </c>
      <c r="CP82" s="12">
        <f t="shared" si="535"/>
        <v>0.83926122524063351</v>
      </c>
      <c r="CQ82" s="12">
        <f t="shared" si="535"/>
        <v>0.29017709553422555</v>
      </c>
      <c r="CR82" s="12">
        <f t="shared" si="535"/>
        <v>0.82577837692956457</v>
      </c>
      <c r="CS82" s="12">
        <f t="shared" si="535"/>
        <v>0.59309326998335676</v>
      </c>
      <c r="CT82" s="12">
        <f t="shared" si="535"/>
        <v>0.86045602134607269</v>
      </c>
      <c r="CU82" s="12">
        <f t="shared" si="535"/>
        <v>0.99742602633767496</v>
      </c>
      <c r="CV82" s="12">
        <f t="shared" si="535"/>
        <v>8.7338795117908763E-2</v>
      </c>
      <c r="CW82" s="12">
        <f t="shared" si="535"/>
        <v>0.81816477506350238</v>
      </c>
      <c r="CX82" s="12">
        <f t="shared" si="535"/>
        <v>0.12920310729417006</v>
      </c>
      <c r="CY82" s="12">
        <f t="shared" si="535"/>
        <v>0.69037655816933285</v>
      </c>
      <c r="CZ82" s="12">
        <f t="shared" si="535"/>
        <v>1.0591363440210373</v>
      </c>
      <c r="DA82" s="12">
        <f t="shared" si="535"/>
        <v>0.9291225315971956</v>
      </c>
      <c r="DB82" s="12">
        <f t="shared" si="535"/>
        <v>0.78337429409201464</v>
      </c>
      <c r="DC82" s="12">
        <f t="shared" si="535"/>
        <v>1.3668798489799709</v>
      </c>
      <c r="DD82" s="12">
        <f t="shared" si="535"/>
        <v>1.0411719421028038</v>
      </c>
      <c r="DE82" s="12">
        <f t="shared" si="535"/>
        <v>0.73086305457305423</v>
      </c>
      <c r="DF82" s="12">
        <f t="shared" si="535"/>
        <v>0.60254151383025345</v>
      </c>
      <c r="DG82" s="12">
        <f t="shared" si="535"/>
        <v>0.59980040234618193</v>
      </c>
      <c r="DH82" s="12">
        <f t="shared" si="535"/>
        <v>1.0378328847258256</v>
      </c>
      <c r="DI82" s="12">
        <f t="shared" si="535"/>
        <v>0.46246044155036115</v>
      </c>
      <c r="DJ82" s="12">
        <f t="shared" si="535"/>
        <v>0.67709305679279053</v>
      </c>
      <c r="DK82" s="12">
        <f t="shared" si="535"/>
        <v>1.2227506110872213</v>
      </c>
      <c r="DL82" s="12">
        <f t="shared" si="535"/>
        <v>0.70872803161410636</v>
      </c>
      <c r="DM82" s="12">
        <f t="shared" si="535"/>
        <v>0.46876004136318183</v>
      </c>
      <c r="DN82" s="12">
        <f t="shared" si="535"/>
        <v>0.67049183758053221</v>
      </c>
      <c r="DO82" s="12">
        <f t="shared" si="535"/>
        <v>0.76815194988281899</v>
      </c>
      <c r="DP82" s="12">
        <f t="shared" si="535"/>
        <v>0.68722566244763772</v>
      </c>
      <c r="DQ82" s="12">
        <f t="shared" si="535"/>
        <v>0.61185239777261657</v>
      </c>
      <c r="DR82" s="12">
        <f t="shared" si="535"/>
        <v>0.423648164315297</v>
      </c>
      <c r="DS82" s="12">
        <f t="shared" si="535"/>
        <v>-0.73446985416598842</v>
      </c>
      <c r="DT82" s="43">
        <f t="shared" ref="DT82:EY82" si="536">DS19/DS$7*DT51</f>
        <v>-17.313144831475668</v>
      </c>
      <c r="DU82" s="43">
        <f t="shared" si="536"/>
        <v>7.2411325626584704</v>
      </c>
      <c r="DV82" s="43">
        <f t="shared" si="536"/>
        <v>1.1719563235872239</v>
      </c>
      <c r="DW82" s="12">
        <f t="shared" si="536"/>
        <v>-0.27409089642801171</v>
      </c>
      <c r="DX82" s="12">
        <f t="shared" si="536"/>
        <v>4.1044161071925256</v>
      </c>
      <c r="DY82" s="12">
        <f t="shared" si="536"/>
        <v>4.441358047302268</v>
      </c>
      <c r="DZ82" s="12">
        <f t="shared" si="536"/>
        <v>2.389808059560786</v>
      </c>
      <c r="EA82" s="12">
        <f t="shared" si="536"/>
        <v>0.71444860970609381</v>
      </c>
      <c r="EB82" s="12">
        <f t="shared" si="536"/>
        <v>1.3749305990437375</v>
      </c>
      <c r="EC82" s="12">
        <f t="shared" si="536"/>
        <v>1.7505065661080534</v>
      </c>
      <c r="ED82" s="12">
        <f t="shared" si="536"/>
        <v>0.543380653240499</v>
      </c>
      <c r="EE82" s="12">
        <f t="shared" si="536"/>
        <v>1.4486327300652242</v>
      </c>
      <c r="EF82" s="12">
        <f t="shared" si="536"/>
        <v>1.1729432560765511</v>
      </c>
      <c r="EG82" s="12">
        <f t="shared" si="536"/>
        <v>0.78382354530134657</v>
      </c>
      <c r="EH82" s="12">
        <f t="shared" si="536"/>
        <v>1.1006955704851018</v>
      </c>
      <c r="EI82" s="12">
        <f t="shared" si="536"/>
        <v>-0.69524746493417766</v>
      </c>
      <c r="EJ82" s="13">
        <f t="shared" si="536"/>
        <v>1.1330014285676806</v>
      </c>
      <c r="EK82" s="13">
        <f t="shared" si="536"/>
        <v>0.838033814414332</v>
      </c>
      <c r="EL82" s="13">
        <f t="shared" si="536"/>
        <v>0.58707148009572685</v>
      </c>
      <c r="EM82" s="13">
        <f t="shared" si="536"/>
        <v>0.53209136349765851</v>
      </c>
      <c r="EN82" s="13">
        <f t="shared" si="536"/>
        <v>0.79279159984303449</v>
      </c>
      <c r="EO82" s="13">
        <f t="shared" si="536"/>
        <v>0.33672318729039297</v>
      </c>
      <c r="EP82" s="13">
        <f t="shared" si="536"/>
        <v>0.39615704985447364</v>
      </c>
      <c r="EQ82" s="13">
        <f t="shared" si="536"/>
        <v>0.29933886014876099</v>
      </c>
      <c r="ER82" s="13">
        <f t="shared" si="536"/>
        <v>0.1972425260463338</v>
      </c>
      <c r="ES82" s="13">
        <f t="shared" si="536"/>
        <v>0.40755833250162143</v>
      </c>
      <c r="ET82" s="13">
        <f t="shared" si="536"/>
        <v>0.62756178374195548</v>
      </c>
      <c r="EU82" s="13">
        <f t="shared" si="536"/>
        <v>0.46385987072370277</v>
      </c>
      <c r="EV82" s="13">
        <f t="shared" si="536"/>
        <v>0.42086126329709289</v>
      </c>
      <c r="EW82" s="13">
        <f t="shared" si="536"/>
        <v>0.41695876622500333</v>
      </c>
      <c r="EX82" s="13">
        <f t="shared" si="536"/>
        <v>0.338912492244902</v>
      </c>
      <c r="EY82" s="13">
        <f t="shared" si="536"/>
        <v>0.19579719515235192</v>
      </c>
      <c r="EZ82" s="13">
        <f t="shared" ref="EZ82:FF82" si="537">EY19/EY$7*EZ51</f>
        <v>0.22053792927445348</v>
      </c>
      <c r="FA82" s="13">
        <f t="shared" si="537"/>
        <v>0.29478483656826282</v>
      </c>
      <c r="FB82" s="13">
        <f t="shared" si="537"/>
        <v>0.27081616404312747</v>
      </c>
      <c r="FC82" s="13">
        <f t="shared" si="537"/>
        <v>0.10227368944218285</v>
      </c>
      <c r="FD82" s="13">
        <f t="shared" si="537"/>
        <v>0.14076622031075806</v>
      </c>
      <c r="FE82" s="13">
        <f t="shared" si="537"/>
        <v>3.2992300576928334E-2</v>
      </c>
      <c r="FF82" s="13">
        <f t="shared" si="537"/>
        <v>6.8660625369055872E-2</v>
      </c>
      <c r="FG82" s="13">
        <f t="shared" si="462"/>
        <v>-7.5879755984537087E-3</v>
      </c>
      <c r="FH82" s="13">
        <f t="shared" si="463"/>
        <v>-2.4253774334842188E-3</v>
      </c>
      <c r="FI82" s="13">
        <f t="shared" si="464"/>
        <v>0.23595100173088379</v>
      </c>
      <c r="FJ82" s="13">
        <f t="shared" si="465"/>
        <v>0.17853588365056811</v>
      </c>
    </row>
    <row r="83" spans="2:166" x14ac:dyDescent="0.2">
      <c r="B83" t="str">
        <f t="shared" si="455"/>
        <v xml:space="preserve">      Leisure and Hospitality</v>
      </c>
      <c r="C83" s="12"/>
      <c r="D83" s="12">
        <f t="shared" ref="D83" si="538">C20/C$7*D52</f>
        <v>0.34517618435042724</v>
      </c>
      <c r="E83" s="12">
        <f t="shared" ref="E83" si="539">D20/D$7*E52</f>
        <v>0.23103565957378547</v>
      </c>
      <c r="F83" s="12">
        <f t="shared" ref="F83" si="540">E20/E$7*F52</f>
        <v>-9.4989207555839186E-2</v>
      </c>
      <c r="G83" s="12">
        <f t="shared" ref="G83" si="541">F20/F$7*G52</f>
        <v>0.56554048021534986</v>
      </c>
      <c r="H83" s="12">
        <f t="shared" ref="H83" si="542">G20/G$7*H52</f>
        <v>-0.15515353553845335</v>
      </c>
      <c r="I83" s="12">
        <f t="shared" ref="I83" si="543">H20/H$7*I52</f>
        <v>-0.52625746838853427</v>
      </c>
      <c r="J83" s="12">
        <f t="shared" ref="J83" si="544">I20/I$7*J52</f>
        <v>0.26575120359922855</v>
      </c>
      <c r="K83" s="12">
        <f t="shared" ref="K83" si="545">J20/J$7*K52</f>
        <v>0.28993056847067694</v>
      </c>
      <c r="L83" s="12">
        <f t="shared" ref="L83" si="546">K20/K$7*L52</f>
        <v>0.17880849697572068</v>
      </c>
      <c r="M83" s="12">
        <f t="shared" ref="M83" si="547">L20/L$7*M52</f>
        <v>0.44572384535222814</v>
      </c>
      <c r="N83" s="12">
        <f t="shared" ref="N83" si="548">M20/M$7*N52</f>
        <v>0.20308076610003339</v>
      </c>
      <c r="O83" s="12">
        <f t="shared" ref="O83" si="549">N20/N$7*O52</f>
        <v>0.25039539780780984</v>
      </c>
      <c r="P83" s="12">
        <f t="shared" ref="P83" si="550">O20/O$7*P52</f>
        <v>0.32208832590267161</v>
      </c>
      <c r="Q83" s="12">
        <f t="shared" ref="Q83" si="551">P20/P$7*Q52</f>
        <v>0.55234793188820086</v>
      </c>
      <c r="R83" s="12">
        <f t="shared" ref="R83" si="552">Q20/Q$7*R52</f>
        <v>-0.29688798561675434</v>
      </c>
      <c r="S83" s="12">
        <f t="shared" ref="S83" si="553">R20/R$7*S52</f>
        <v>0.27278955034254032</v>
      </c>
      <c r="T83" s="12">
        <f t="shared" ref="T83" si="554">S20/S$7*T52</f>
        <v>0.47591761988076092</v>
      </c>
      <c r="U83" s="12">
        <f t="shared" ref="U83" si="555">T20/T$7*U52</f>
        <v>-0.12699140516376708</v>
      </c>
      <c r="V83" s="12">
        <f t="shared" ref="V83" si="556">U20/U$7*V52</f>
        <v>0.69133282124409667</v>
      </c>
      <c r="W83" s="12">
        <f t="shared" ref="W83" si="557">V20/V$7*W52</f>
        <v>0.59903581058416078</v>
      </c>
      <c r="X83" s="12">
        <f t="shared" ref="X83" si="558">W20/W$7*X52</f>
        <v>0.17158683342154959</v>
      </c>
      <c r="Y83" s="12">
        <f t="shared" ref="Y83" si="559">X20/X$7*Y52</f>
        <v>-0.11300762224812255</v>
      </c>
      <c r="Z83" s="12">
        <f t="shared" ref="Z83" si="560">Y20/Y$7*Z52</f>
        <v>0.78459895284951597</v>
      </c>
      <c r="AA83" s="12">
        <f t="shared" ref="AA83" si="561">Z20/Z$7*AA52</f>
        <v>-0.38132512143776626</v>
      </c>
      <c r="AB83" s="12">
        <f t="shared" ref="AB83" si="562">AA20/AA$7*AB52</f>
        <v>0.82912469138443656</v>
      </c>
      <c r="AC83" s="12">
        <f t="shared" ref="AC83" si="563">AB20/AB$7*AC52</f>
        <v>0.58837123139893432</v>
      </c>
      <c r="AD83" s="12">
        <f t="shared" ref="AD83" si="564">AC20/AC$7*AD52</f>
        <v>0.24262638673893405</v>
      </c>
      <c r="AE83" s="12">
        <f t="shared" ref="AE83" si="565">AD20/AD$7*AE52</f>
        <v>-2.1434839496881769E-2</v>
      </c>
      <c r="AF83" s="12">
        <f t="shared" ref="AF83" si="566">AE20/AE$7*AF52</f>
        <v>-3.1765970835217032E-2</v>
      </c>
      <c r="AG83" s="12">
        <f t="shared" ref="AG83" si="567">AF20/AF$7*AG52</f>
        <v>0.54312003097549943</v>
      </c>
      <c r="AH83" s="12">
        <f t="shared" ref="AH83" si="568">AG20/AG$7*AH52</f>
        <v>0.7435528592009244</v>
      </c>
      <c r="AI83" s="12">
        <f t="shared" ref="AI83" si="569">AH20/AH$7*AI52</f>
        <v>-0.10080294923948391</v>
      </c>
      <c r="AJ83" s="12">
        <f t="shared" ref="AJ83" si="570">AI20/AI$7*AJ52</f>
        <v>0.52388453459342199</v>
      </c>
      <c r="AK83" s="12">
        <f t="shared" ref="AK83" si="571">AJ20/AJ$7*AK52</f>
        <v>0.35217828725631517</v>
      </c>
      <c r="AL83" s="12">
        <f t="shared" ref="AL83" si="572">AK20/AK$7*AL52</f>
        <v>-0.26209107418026162</v>
      </c>
      <c r="AM83" s="12">
        <f t="shared" ref="AM83" si="573">AL20/AL$7*AM52</f>
        <v>1.3623741017647797</v>
      </c>
      <c r="AN83" s="12">
        <f t="shared" ref="AN83" si="574">AM20/AM$7*AN52</f>
        <v>7.7923461190335525E-2</v>
      </c>
      <c r="AO83" s="12">
        <f t="shared" ref="AO83" si="575">AN20/AN$7*AO52</f>
        <v>0.14602675141712657</v>
      </c>
      <c r="AP83" s="12">
        <f t="shared" ref="AP83" si="576">AO20/AO$7*AP52</f>
        <v>0.4798533221220212</v>
      </c>
      <c r="AQ83" s="12">
        <f t="shared" ref="AQ83" si="577">AP20/AP$7*AQ52</f>
        <v>0.19210584491727273</v>
      </c>
      <c r="AR83" s="12">
        <f t="shared" ref="AR83" si="578">AQ20/AQ$7*AR52</f>
        <v>-0.17879591073738421</v>
      </c>
      <c r="AS83" s="12">
        <f t="shared" ref="AS83" si="579">AR20/AR$7*AS52</f>
        <v>-0.51605380597654438</v>
      </c>
      <c r="AT83" s="12">
        <f t="shared" ref="AT83" si="580">AS20/AS$7*AT52</f>
        <v>0.7767223480567983</v>
      </c>
      <c r="AU83" s="12">
        <f t="shared" ref="AU83" si="581">AT20/AT$7*AU52</f>
        <v>-5.5896014480858507E-2</v>
      </c>
      <c r="AV83" s="12">
        <f t="shared" ref="AV83" si="582">AU20/AU$7*AV52</f>
        <v>-0.13997356570998817</v>
      </c>
      <c r="AW83" s="12">
        <f t="shared" ref="AW83" si="583">AV20/AV$7*AW52</f>
        <v>-0.28013933063170648</v>
      </c>
      <c r="AX83" s="12">
        <f t="shared" ref="AX83" si="584">AW20/AW$7*AX52</f>
        <v>-0.74802576054936065</v>
      </c>
      <c r="AY83" s="12">
        <f t="shared" ref="AY83" si="585">AX20/AX$7*AY52</f>
        <v>-0.1734864778918449</v>
      </c>
      <c r="AZ83" s="12">
        <f t="shared" ref="AZ83" si="586">AY20/AY$7*AZ52</f>
        <v>0.2483544493156776</v>
      </c>
      <c r="BA83" s="12">
        <f t="shared" ref="BA83" si="587">AZ20/AZ$7*BA52</f>
        <v>0.16930925919727891</v>
      </c>
      <c r="BB83" s="12">
        <f t="shared" ref="BB83" si="588">BA20/BA$7*BB52</f>
        <v>0</v>
      </c>
      <c r="BC83" s="12">
        <f t="shared" ref="BC83" si="589">BB20/BB$7*BC52</f>
        <v>8.9391972607756054E-2</v>
      </c>
      <c r="BD83" s="12">
        <f t="shared" ref="BD83" si="590">BC20/BC$7*BD52</f>
        <v>9.9601971715026716E-2</v>
      </c>
      <c r="BE83" s="12">
        <f t="shared" ref="BE83" si="591">BD20/BD$7*BE52</f>
        <v>0.39462611425299404</v>
      </c>
      <c r="BF83" s="12">
        <f t="shared" ref="BF83" si="592">BE20/BE$7*BF52</f>
        <v>0.61256570125257503</v>
      </c>
      <c r="BG83" s="12">
        <f t="shared" ref="BG83" si="593">BF20/BF$7*BG52</f>
        <v>-4.9576514439580999E-2</v>
      </c>
      <c r="BH83" s="12">
        <f t="shared" ref="BH83" si="594">BG20/BG$7*BH52</f>
        <v>0.43476518210322662</v>
      </c>
      <c r="BI83" s="12">
        <f t="shared" ref="BI83" si="595">BH20/BH$7*BI52</f>
        <v>-9.8491562946676617E-2</v>
      </c>
      <c r="BJ83" s="12">
        <f t="shared" ref="BJ83" si="596">BI20/BI$7*BJ52</f>
        <v>0.38052605695612768</v>
      </c>
      <c r="BK83" s="12">
        <f t="shared" ref="BK83" si="597">BJ20/BJ$7*BK52</f>
        <v>0.157695461857631</v>
      </c>
      <c r="BL83" s="12">
        <f t="shared" ref="BL83" si="598">BK20/BK$7*BL52</f>
        <v>0.53783094163364131</v>
      </c>
      <c r="BM83" s="12">
        <f t="shared" ref="BM83" si="599">BL20/BL$7*BM52</f>
        <v>0.20456060616001048</v>
      </c>
      <c r="BN83" s="12">
        <f t="shared" ref="BN83" si="600">BM20/BM$7*BN52</f>
        <v>0.31104905883111411</v>
      </c>
      <c r="BO83" s="12">
        <f t="shared" ref="BO83" si="601">BN20/BN$7*BO52</f>
        <v>0.28811518926965213</v>
      </c>
      <c r="BP83" s="12">
        <f t="shared" ref="BP83" si="602">BO20/BO$7*BP52</f>
        <v>0.1898316192652672</v>
      </c>
      <c r="BQ83" s="12">
        <f t="shared" ref="BQ83" si="603">BP20/BP$7*BQ52</f>
        <v>0.42803533616092526</v>
      </c>
      <c r="BR83" s="12">
        <f t="shared" ref="BR83" si="604">BQ20/BQ$7*BR52</f>
        <v>0.34856219888786716</v>
      </c>
      <c r="BS83" s="12">
        <f t="shared" ref="BS83" si="605">BR20/BR$7*BS52</f>
        <v>0.36549321938875801</v>
      </c>
      <c r="BT83" s="12">
        <f t="shared" ref="BT83" si="606">BS20/BS$7*BT52</f>
        <v>0.24913570360170642</v>
      </c>
      <c r="BU83" s="12">
        <f t="shared" ref="BU83" si="607">BT20/BT$7*BU52</f>
        <v>0.31225954762299651</v>
      </c>
      <c r="BV83" s="12">
        <f t="shared" ref="BV83" si="608">BU20/BU$7*BV52</f>
        <v>0.23649507971170244</v>
      </c>
      <c r="BW83" s="12">
        <f t="shared" ref="BW83" si="609">BV20/BV$7*BW52</f>
        <v>0.27160343245994462</v>
      </c>
      <c r="BX83" s="12">
        <f t="shared" ref="BX83" si="610">BW20/BW$7*BX52</f>
        <v>-9.7476928187967646E-2</v>
      </c>
      <c r="BY83" s="12">
        <f t="shared" ref="BY83" si="611">BX20/BX$7*BY52</f>
        <v>3.5654090331255703E-2</v>
      </c>
      <c r="BZ83" s="12">
        <f t="shared" ref="BZ83" si="612">BY20/BY$7*BZ52</f>
        <v>-0.55540623429960423</v>
      </c>
      <c r="CA83" s="12">
        <f t="shared" ref="CA83" si="613">BZ20/BZ$7*CA52</f>
        <v>-0.75353605228791509</v>
      </c>
      <c r="CB83" s="12">
        <f t="shared" ref="CB83" si="614">CA20/CA$7*CB52</f>
        <v>-0.63508215016920422</v>
      </c>
      <c r="CC83" s="12">
        <f t="shared" ref="CC83" si="615">CB20/CB$7*CC52</f>
        <v>-9.3871669694098447E-3</v>
      </c>
      <c r="CD83" s="12">
        <f t="shared" ref="CD83" si="616">CC20/CC$7*CD52</f>
        <v>-0.19786441121958498</v>
      </c>
      <c r="CE83" s="12">
        <f t="shared" ref="CE83" si="617">CD20/CD$7*CE52</f>
        <v>-7.6274969278565127E-2</v>
      </c>
      <c r="CF83" s="12">
        <f t="shared" ref="CF83" si="618">CE20/CE$7*CF52</f>
        <v>0.2619950226030347</v>
      </c>
      <c r="CG83" s="12">
        <f t="shared" ref="CG83" si="619">CF20/CF$7*CG52</f>
        <v>0.15389236562038885</v>
      </c>
      <c r="CH83" s="12">
        <f t="shared" ref="CH83" si="620">CG20/CG$7*CH52</f>
        <v>0.38761051893427795</v>
      </c>
      <c r="CI83" s="12">
        <f t="shared" ref="CI83" si="621">CH20/CH$7*CI52</f>
        <v>2.8491996085589808E-2</v>
      </c>
      <c r="CJ83" s="12">
        <f t="shared" ref="CJ83" si="622">CI20/CI$7*CJ52</f>
        <v>0.38412785710510666</v>
      </c>
      <c r="CK83" s="12">
        <f t="shared" ref="CK83" si="623">CJ20/CJ$7*CK52</f>
        <v>8.482845308801816E-2</v>
      </c>
      <c r="CL83" s="12">
        <f t="shared" ref="CL83" si="624">CK20/CK$7*CL52</f>
        <v>0.36985513862787384</v>
      </c>
      <c r="CM83" s="12">
        <f t="shared" ref="CM83" si="625">CL20/CL$7*CM52</f>
        <v>0.33907682255764737</v>
      </c>
      <c r="CN83" s="12">
        <f t="shared" ref="CN83" si="626">CM20/CM$7*CN52</f>
        <v>0.39403378293313784</v>
      </c>
      <c r="CO83" s="12">
        <f t="shared" ref="CO83" si="627">CN20/CN$7*CO52</f>
        <v>0.15658484742314666</v>
      </c>
      <c r="CP83" s="12">
        <f t="shared" ref="CP83" si="628">CO20/CO$7*CP52</f>
        <v>0.65432073200214658</v>
      </c>
      <c r="CQ83" s="12">
        <f t="shared" ref="CQ83" si="629">CP20/CP$7*CQ52</f>
        <v>0.31077530434524553</v>
      </c>
      <c r="CR83" s="12">
        <f t="shared" ref="CR83" si="630">CQ20/CQ$7*CR52</f>
        <v>0.47500105796201963</v>
      </c>
      <c r="CS83" s="12">
        <f t="shared" ref="CS83" si="631">CR20/CR$7*CS52</f>
        <v>0.38894462686566333</v>
      </c>
      <c r="CT83" s="12">
        <f t="shared" ref="CT83" si="632">CS20/CS$7*CT52</f>
        <v>0.35909345087930339</v>
      </c>
      <c r="CU83" s="12">
        <f t="shared" ref="CU83" si="633">CT20/CT$7*CU52</f>
        <v>0.40125364160826543</v>
      </c>
      <c r="CV83" s="12">
        <f t="shared" ref="CV83" si="634">CU20/CU$7*CV52</f>
        <v>0.11389882637387527</v>
      </c>
      <c r="CW83" s="12">
        <f t="shared" ref="CW83" si="635">CV20/CV$7*CW52</f>
        <v>0.31687740748557375</v>
      </c>
      <c r="CX83" s="12">
        <f t="shared" ref="CX83" si="636">CW20/CW$7*CX52</f>
        <v>0.16439586543426979</v>
      </c>
      <c r="CY83" s="12">
        <f t="shared" ref="CY83" si="637">CX20/CX$7*CY52</f>
        <v>0.53192663415663832</v>
      </c>
      <c r="CZ83" s="12">
        <f t="shared" ref="CZ83" si="638">CY20/CY$7*CZ52</f>
        <v>0.43110999090901153</v>
      </c>
      <c r="DA83" s="12">
        <f t="shared" ref="DA83" si="639">CZ20/CZ$7*DA52</f>
        <v>0.81522729916361669</v>
      </c>
      <c r="DB83" s="12">
        <f t="shared" ref="DB83" si="640">DA20/DA$7*DB52</f>
        <v>0.26077493828976478</v>
      </c>
      <c r="DC83" s="12">
        <f t="shared" ref="DC83" si="641">DB20/DB$7*DC52</f>
        <v>0.45457958588052277</v>
      </c>
      <c r="DD83" s="12">
        <f t="shared" ref="DD83" si="642">DC20/DC$7*DD52</f>
        <v>0.30720406723399102</v>
      </c>
      <c r="DE83" s="12">
        <f t="shared" ref="DE83" si="643">DD20/DD$7*DE52</f>
        <v>0.47992401321683326</v>
      </c>
      <c r="DF83" s="12">
        <f t="shared" ref="DF83" si="644">DE20/DE$7*DF52</f>
        <v>0.21157201239635098</v>
      </c>
      <c r="DG83" s="12">
        <f t="shared" ref="DG83" si="645">DF20/DF$7*DG52</f>
        <v>0.30894598390795258</v>
      </c>
      <c r="DH83" s="12">
        <f t="shared" ref="DH83" si="646">DG20/DG$7*DH52</f>
        <v>0.5712607720597368</v>
      </c>
      <c r="DI83" s="12">
        <f t="shared" ref="DI83" si="647">DH20/DH$7*DI52</f>
        <v>1.5851377087772438E-2</v>
      </c>
      <c r="DJ83" s="12">
        <f t="shared" ref="DJ83" si="648">DI20/DI$7*DJ52</f>
        <v>0.19070838323971134</v>
      </c>
      <c r="DK83" s="12">
        <f t="shared" ref="DK83" si="649">DJ20/DJ$7*DK52</f>
        <v>0.52872113244318997</v>
      </c>
      <c r="DL83" s="12">
        <f t="shared" ref="DL83" si="650">DK20/DK$7*DL52</f>
        <v>0.36350003162996736</v>
      </c>
      <c r="DM83" s="12">
        <f t="shared" ref="DM83" si="651">DL20/DL$7*DM52</f>
        <v>-6.1943262321250137E-2</v>
      </c>
      <c r="DN83" s="12">
        <f t="shared" ref="DN83" si="652">DM20/DM$7*DN52</f>
        <v>0.30463517305379662</v>
      </c>
      <c r="DO83" s="12">
        <f t="shared" ref="DO83" si="653">DN20/DN$7*DO52</f>
        <v>-1.5342079980434339E-2</v>
      </c>
      <c r="DP83" s="12">
        <f t="shared" ref="DP83" si="654">DO20/DO$7*DP52</f>
        <v>0.2003313783437761</v>
      </c>
      <c r="DQ83" s="12">
        <f t="shared" ref="DQ83" si="655">DP20/DP$7*DQ52</f>
        <v>0.16787196356195622</v>
      </c>
      <c r="DR83" s="12">
        <f t="shared" ref="DR83" si="656">DQ20/DQ$7*DR52</f>
        <v>3.7652884726000931E-2</v>
      </c>
      <c r="DS83" s="12">
        <f t="shared" ref="DS83" si="657">DR20/DR$7*DS52</f>
        <v>-0.50001130544536121</v>
      </c>
      <c r="DT83" s="43">
        <f t="shared" ref="DT83" si="658">DS20/DS$7*DT52</f>
        <v>-8.7244897929589253</v>
      </c>
      <c r="DU83" s="43">
        <f t="shared" ref="DU83" si="659">DT20/DT$7*DU52</f>
        <v>4.2885755719181828</v>
      </c>
      <c r="DV83" s="43">
        <f t="shared" ref="DV83" si="660">DU20/DU$7*DV52</f>
        <v>0.64182475007186424</v>
      </c>
      <c r="DW83" s="12">
        <f t="shared" ref="DW83" si="661">DV20/DV$7*DW52</f>
        <v>-0.40369181504082552</v>
      </c>
      <c r="DX83" s="12">
        <f t="shared" ref="DX83" si="662">DW20/DW$7*DX52</f>
        <v>3.6045982819345337</v>
      </c>
      <c r="DY83" s="12">
        <f t="shared" ref="DY83" si="663">DX20/DX$7*DY52</f>
        <v>3.8824252329189193</v>
      </c>
      <c r="DZ83" s="12">
        <f t="shared" ref="DZ83" si="664">DY20/DY$7*DZ52</f>
        <v>1.8085626128453349</v>
      </c>
      <c r="EA83" s="12">
        <f t="shared" ref="EA83" si="665">DZ20/DZ$7*EA52</f>
        <v>0.61562603879289512</v>
      </c>
      <c r="EB83" s="12">
        <f t="shared" ref="EB83" si="666">EA20/EA$7*EB52</f>
        <v>0.80820670925745419</v>
      </c>
      <c r="EC83" s="12">
        <f t="shared" ref="EC83" si="667">EB20/EB$7*EC52</f>
        <v>1.0787118778267899</v>
      </c>
      <c r="ED83" s="12">
        <f t="shared" ref="ED83" si="668">EC20/EC$7*ED52</f>
        <v>0.61452493111489104</v>
      </c>
      <c r="EE83" s="12">
        <f t="shared" ref="EE83" si="669">ED20/ED$7*EE52</f>
        <v>0.62361386990385759</v>
      </c>
      <c r="EF83" s="12">
        <f t="shared" ref="EF83" si="670">EE20/EE$7*EF52</f>
        <v>0.73271016452124071</v>
      </c>
      <c r="EG83" s="12">
        <f t="shared" ref="EG83" si="671">EF20/EF$7*EG52</f>
        <v>0.43219814960288949</v>
      </c>
      <c r="EH83" s="12">
        <f t="shared" ref="EH83" si="672">EG20/EG$7*EH52</f>
        <v>1.5537930360721108</v>
      </c>
      <c r="EI83" s="12">
        <f t="shared" ref="EI83" si="673">EH20/EH$7*EI52</f>
        <v>-0.6550186426151563</v>
      </c>
      <c r="EJ83" s="13">
        <f t="shared" ref="EJ83" si="674">EI20/EI$7*EJ52</f>
        <v>0.18918967954946156</v>
      </c>
      <c r="EK83" s="13">
        <f t="shared" ref="EK83" si="675">EJ20/EJ$7*EK52</f>
        <v>5.2560928003342236E-2</v>
      </c>
      <c r="EL83" s="13">
        <f t="shared" ref="EL83" si="676">EK20/EK$7*EL52</f>
        <v>0.12026534128789373</v>
      </c>
      <c r="EM83" s="13">
        <f t="shared" ref="EM83" si="677">EL20/EL$7*EM52</f>
        <v>0.16183326408151044</v>
      </c>
      <c r="EN83" s="13">
        <f t="shared" ref="EN83" si="678">EM20/EM$7*EN52</f>
        <v>0.40910101810844984</v>
      </c>
      <c r="EO83" s="13">
        <f t="shared" ref="EO83" si="679">EN20/EN$7*EO52</f>
        <v>7.1352882199804221E-2</v>
      </c>
      <c r="EP83" s="13">
        <f t="shared" ref="EP83" si="680">EO20/EO$7*EP52</f>
        <v>5.9226059723299578E-2</v>
      </c>
      <c r="EQ83" s="13">
        <f t="shared" ref="EQ83" si="681">EP20/EP$7*EQ52</f>
        <v>-0.18061077867410893</v>
      </c>
      <c r="ER83" s="13">
        <f t="shared" ref="ER83" si="682">EQ20/EQ$7*ER52</f>
        <v>-0.1005580920345929</v>
      </c>
      <c r="ES83" s="13">
        <f t="shared" ref="ES83" si="683">ER20/ER$7*ES52</f>
        <v>0.11268358019489301</v>
      </c>
      <c r="ET83" s="13">
        <f t="shared" ref="ET83" si="684">ES20/ES$7*ET52</f>
        <v>0.31871559194068844</v>
      </c>
      <c r="EU83" s="13">
        <f t="shared" ref="EU83" si="685">ET20/ET$7*EU52</f>
        <v>0.10590900822341345</v>
      </c>
      <c r="EV83" s="13">
        <f t="shared" ref="EV83" si="686">EU20/EU$7*EV52</f>
        <v>0.18395801018838734</v>
      </c>
      <c r="EW83" s="13">
        <f t="shared" ref="EW83" si="687">EV20/EV$7*EW52</f>
        <v>0.13715080629322352</v>
      </c>
      <c r="EX83" s="13">
        <f t="shared" ref="EX83" si="688">EW20/EW$7*EX52</f>
        <v>4.9700773073125835E-2</v>
      </c>
      <c r="EY83" s="13">
        <f t="shared" ref="EY83" si="689">EX20/EX$7*EY52</f>
        <v>-0.16514190306769452</v>
      </c>
      <c r="EZ83" s="13">
        <f t="shared" ref="EZ83" si="690">EY20/EY$7*EZ52</f>
        <v>-1.3840551115594346E-2</v>
      </c>
      <c r="FA83" s="13">
        <f t="shared" ref="FA83" si="691">EZ20/EZ$7*FA52</f>
        <v>3.7240153841035024E-2</v>
      </c>
      <c r="FB83" s="13">
        <f t="shared" ref="FB83" si="692">FA20/FA$7*FB52</f>
        <v>4.1063749534157368E-2</v>
      </c>
      <c r="FC83" s="13">
        <f t="shared" ref="FC83" si="693">FB20/FB$7*FC52</f>
        <v>-0.12891555169607513</v>
      </c>
      <c r="FD83" s="13">
        <f t="shared" ref="FD83" si="694">FC20/FC$7*FD52</f>
        <v>-2.1139518832060035E-2</v>
      </c>
      <c r="FE83" s="13">
        <f t="shared" ref="FE83" si="695">FD20/FD$7*FE52</f>
        <v>-3.8146670670985081E-2</v>
      </c>
      <c r="FF83" s="13">
        <f t="shared" ref="FF83" si="696">FE20/FE$7*FF52</f>
        <v>-5.5455364182486484E-2</v>
      </c>
      <c r="FG83" s="13">
        <f t="shared" si="462"/>
        <v>-0.18940591808431939</v>
      </c>
      <c r="FH83" s="13">
        <f t="shared" si="463"/>
        <v>-9.727343210823397E-2</v>
      </c>
      <c r="FI83" s="13">
        <f t="shared" si="464"/>
        <v>-3.1383002819830724E-2</v>
      </c>
      <c r="FJ83" s="13">
        <f t="shared" si="465"/>
        <v>-5.9764227898206991E-2</v>
      </c>
    </row>
    <row r="84" spans="2:166" x14ac:dyDescent="0.2">
      <c r="B84" t="str">
        <f t="shared" ref="B84:B86" si="697">B53</f>
        <v xml:space="preserve">   Government</v>
      </c>
      <c r="C84" s="12"/>
      <c r="D84" s="12">
        <f t="shared" ref="D84:AA84" si="698">C21/C$7*D53</f>
        <v>0.61741588923537294</v>
      </c>
      <c r="E84" s="12">
        <f t="shared" si="698"/>
        <v>1.0401224557227513</v>
      </c>
      <c r="F84" s="12">
        <f t="shared" si="698"/>
        <v>-0.22515191888622413</v>
      </c>
      <c r="G84" s="12">
        <f t="shared" si="698"/>
        <v>0.20497355907117573</v>
      </c>
      <c r="H84" s="12">
        <f t="shared" si="698"/>
        <v>1.436294034211997</v>
      </c>
      <c r="I84" s="12">
        <f t="shared" si="698"/>
        <v>0.52257086547511322</v>
      </c>
      <c r="J84" s="12">
        <f t="shared" si="698"/>
        <v>5.9767753065541399E-2</v>
      </c>
      <c r="K84" s="12">
        <f t="shared" si="698"/>
        <v>0.91613808057768664</v>
      </c>
      <c r="L84" s="12">
        <f t="shared" si="698"/>
        <v>0.47901460134572504</v>
      </c>
      <c r="M84" s="12">
        <f t="shared" si="698"/>
        <v>-0.22303398843289715</v>
      </c>
      <c r="N84" s="12">
        <f t="shared" si="698"/>
        <v>1.1087281986774353</v>
      </c>
      <c r="O84" s="12">
        <f t="shared" si="698"/>
        <v>-0.26928768606868414</v>
      </c>
      <c r="P84" s="12">
        <f t="shared" si="698"/>
        <v>0.46431348034909953</v>
      </c>
      <c r="Q84" s="12">
        <f t="shared" si="698"/>
        <v>0.22407610081958929</v>
      </c>
      <c r="R84" s="12">
        <f t="shared" si="698"/>
        <v>0.45675211455273884</v>
      </c>
      <c r="S84" s="12">
        <f t="shared" si="698"/>
        <v>-5.8513360692595211E-2</v>
      </c>
      <c r="T84" s="12">
        <f t="shared" si="698"/>
        <v>0.4720226952765107</v>
      </c>
      <c r="U84" s="12">
        <f t="shared" si="698"/>
        <v>-0.52660168545630215</v>
      </c>
      <c r="V84" s="12">
        <f t="shared" si="698"/>
        <v>1.3787522959871799</v>
      </c>
      <c r="W84" s="12">
        <f t="shared" si="698"/>
        <v>0.21883164274468209</v>
      </c>
      <c r="X84" s="12">
        <f t="shared" si="698"/>
        <v>0.19402596661876784</v>
      </c>
      <c r="Y84" s="12">
        <f t="shared" si="698"/>
        <v>-0.41556836040724926</v>
      </c>
      <c r="Z84" s="12">
        <f t="shared" si="698"/>
        <v>0.65717092804736432</v>
      </c>
      <c r="AA84" s="12">
        <f t="shared" si="698"/>
        <v>0.75533739717613779</v>
      </c>
      <c r="AB84" s="12">
        <f t="shared" ref="AB84:BG84" si="699">AA21/AA$7*AB53</f>
        <v>-9.9842539104118055E-2</v>
      </c>
      <c r="AC84" s="12">
        <f t="shared" si="699"/>
        <v>-0.17582788056595564</v>
      </c>
      <c r="AD84" s="12">
        <f t="shared" si="699"/>
        <v>0.25277990545069889</v>
      </c>
      <c r="AE84" s="12">
        <f t="shared" si="699"/>
        <v>0</v>
      </c>
      <c r="AF84" s="12">
        <f t="shared" si="699"/>
        <v>1.1818472387020278</v>
      </c>
      <c r="AG84" s="12">
        <f t="shared" si="699"/>
        <v>-4.1559419397642267E-2</v>
      </c>
      <c r="AH84" s="12">
        <f t="shared" si="699"/>
        <v>0.2382333013478056</v>
      </c>
      <c r="AI84" s="12">
        <f t="shared" si="699"/>
        <v>0.45113993378295586</v>
      </c>
      <c r="AJ84" s="12">
        <f t="shared" si="699"/>
        <v>0.46794311596030991</v>
      </c>
      <c r="AK84" s="12">
        <f t="shared" si="699"/>
        <v>0.24945819939412509</v>
      </c>
      <c r="AL84" s="12">
        <f t="shared" si="699"/>
        <v>0.36718636507782515</v>
      </c>
      <c r="AM84" s="12">
        <f t="shared" si="699"/>
        <v>0.1467368203379289</v>
      </c>
      <c r="AN84" s="12">
        <f t="shared" si="699"/>
        <v>0.44230868831610065</v>
      </c>
      <c r="AO84" s="12">
        <f t="shared" si="699"/>
        <v>0.47049132893985673</v>
      </c>
      <c r="AP84" s="12">
        <f t="shared" si="699"/>
        <v>7.6916812120709624E-2</v>
      </c>
      <c r="AQ84" s="12">
        <f t="shared" si="699"/>
        <v>0.29780402446637871</v>
      </c>
      <c r="AR84" s="12">
        <f t="shared" si="699"/>
        <v>0.48065679138870077</v>
      </c>
      <c r="AS84" s="12">
        <f t="shared" si="699"/>
        <v>-0.31777248562098359</v>
      </c>
      <c r="AT84" s="12">
        <f t="shared" si="699"/>
        <v>5.6421177839368515E-2</v>
      </c>
      <c r="AU84" s="12">
        <f t="shared" si="699"/>
        <v>1.1275409038298885</v>
      </c>
      <c r="AV84" s="12">
        <f t="shared" si="699"/>
        <v>0.46605719875497031</v>
      </c>
      <c r="AW84" s="12">
        <f t="shared" si="699"/>
        <v>0.25708309793005901</v>
      </c>
      <c r="AX84" s="12">
        <f t="shared" si="699"/>
        <v>0.53297231964544634</v>
      </c>
      <c r="AY84" s="12">
        <f t="shared" si="699"/>
        <v>0.21488899392421537</v>
      </c>
      <c r="AZ84" s="12">
        <f t="shared" si="699"/>
        <v>0.22738730876229246</v>
      </c>
      <c r="BA84" s="12">
        <f t="shared" si="699"/>
        <v>5.9416212171073172E-2</v>
      </c>
      <c r="BB84" s="12">
        <f t="shared" si="699"/>
        <v>0.36815338587292573</v>
      </c>
      <c r="BC84" s="12">
        <f t="shared" si="699"/>
        <v>0.17891824735554587</v>
      </c>
      <c r="BD84" s="12">
        <f t="shared" si="699"/>
        <v>0.33004202451781128</v>
      </c>
      <c r="BE84" s="12">
        <f t="shared" si="699"/>
        <v>-0.40391258000744235</v>
      </c>
      <c r="BF84" s="12">
        <f t="shared" si="699"/>
        <v>0.24043505253070377</v>
      </c>
      <c r="BG84" s="12">
        <f t="shared" si="699"/>
        <v>-0.21737452004203314</v>
      </c>
      <c r="BH84" s="12">
        <f t="shared" ref="BH84:CM84" si="700">BG21/BG$7*BH53</f>
        <v>0.10957806612959023</v>
      </c>
      <c r="BI84" s="12">
        <f t="shared" si="700"/>
        <v>0.11903128316077088</v>
      </c>
      <c r="BJ84" s="12">
        <f t="shared" si="700"/>
        <v>6.9143578513622211E-2</v>
      </c>
      <c r="BK84" s="12">
        <f t="shared" si="700"/>
        <v>-0.33010869190275982</v>
      </c>
      <c r="BL84" s="12">
        <f t="shared" si="700"/>
        <v>7.8130904779288898E-2</v>
      </c>
      <c r="BM84" s="12">
        <f t="shared" si="700"/>
        <v>0.10656093611809812</v>
      </c>
      <c r="BN84" s="12">
        <f t="shared" si="700"/>
        <v>7.6945468018787835E-2</v>
      </c>
      <c r="BO84" s="12">
        <f t="shared" si="700"/>
        <v>0.12380340473400199</v>
      </c>
      <c r="BP84" s="12">
        <f t="shared" si="700"/>
        <v>-9.394735441339705E-2</v>
      </c>
      <c r="BQ84" s="12">
        <f t="shared" si="700"/>
        <v>-1.8687842780207915E-2</v>
      </c>
      <c r="BR84" s="12">
        <f t="shared" si="700"/>
        <v>0.13986194062934762</v>
      </c>
      <c r="BS84" s="12">
        <f t="shared" si="700"/>
        <v>4.6232555727911219E-2</v>
      </c>
      <c r="BT84" s="12">
        <f t="shared" si="700"/>
        <v>0.14674423477864104</v>
      </c>
      <c r="BU84" s="12">
        <f t="shared" si="700"/>
        <v>0.39419317376515028</v>
      </c>
      <c r="BV84" s="12">
        <f t="shared" si="700"/>
        <v>0.11750188063927607</v>
      </c>
      <c r="BW84" s="12">
        <f t="shared" si="700"/>
        <v>0.27974189340822664</v>
      </c>
      <c r="BX84" s="12">
        <f t="shared" si="700"/>
        <v>4.4539961287268705E-2</v>
      </c>
      <c r="BY84" s="12">
        <f t="shared" si="700"/>
        <v>1.0153662450197274</v>
      </c>
      <c r="BZ84" s="12">
        <f t="shared" si="700"/>
        <v>0.16955165593603067</v>
      </c>
      <c r="CA84" s="12">
        <f t="shared" si="700"/>
        <v>-0.22476904524011754</v>
      </c>
      <c r="CB84" s="12">
        <f t="shared" si="700"/>
        <v>0.31497937123664443</v>
      </c>
      <c r="CC84" s="12">
        <f t="shared" si="700"/>
        <v>-0.30743605854995143</v>
      </c>
      <c r="CD84" s="12">
        <f t="shared" si="700"/>
        <v>-0.16080932303379625</v>
      </c>
      <c r="CE84" s="12">
        <f t="shared" si="700"/>
        <v>-0.17139748676088032</v>
      </c>
      <c r="CF84" s="12">
        <f t="shared" si="700"/>
        <v>0.95374142186777455</v>
      </c>
      <c r="CG84" s="12">
        <f t="shared" si="700"/>
        <v>-0.58390833806242792</v>
      </c>
      <c r="CH84" s="12">
        <f t="shared" si="700"/>
        <v>-0.56430523184901094</v>
      </c>
      <c r="CI84" s="12">
        <f t="shared" si="700"/>
        <v>-0.29185657868631176</v>
      </c>
      <c r="CJ84" s="12">
        <f t="shared" si="700"/>
        <v>-0.10376691067750998</v>
      </c>
      <c r="CK84" s="12">
        <f t="shared" si="700"/>
        <v>-0.44558324862588228</v>
      </c>
      <c r="CL84" s="12">
        <f t="shared" si="700"/>
        <v>0.22565181913853899</v>
      </c>
      <c r="CM84" s="12">
        <f t="shared" si="700"/>
        <v>0.14929615639468244</v>
      </c>
      <c r="CN84" s="12">
        <f t="shared" ref="CN84:DS84" si="701">CM21/CM$7*CN53</f>
        <v>-1.8467477247657269E-2</v>
      </c>
      <c r="CO84" s="12">
        <f t="shared" si="701"/>
        <v>1.8317362550519474E-2</v>
      </c>
      <c r="CP84" s="12">
        <f t="shared" si="701"/>
        <v>0.3032194652866918</v>
      </c>
      <c r="CQ84" s="12">
        <f t="shared" si="701"/>
        <v>0.18150083458729613</v>
      </c>
      <c r="CR84" s="12">
        <f t="shared" si="701"/>
        <v>2.6925603600189585E-2</v>
      </c>
      <c r="CS84" s="12">
        <f t="shared" si="701"/>
        <v>7.1425078503730435E-2</v>
      </c>
      <c r="CT84" s="12">
        <f t="shared" si="701"/>
        <v>0.44815365769450921</v>
      </c>
      <c r="CU84" s="12">
        <f t="shared" si="701"/>
        <v>0.14103551981071805</v>
      </c>
      <c r="CV84" s="12">
        <f t="shared" si="701"/>
        <v>6.9918808382263595E-2</v>
      </c>
      <c r="CW84" s="12">
        <f t="shared" si="701"/>
        <v>0.2715963309983</v>
      </c>
      <c r="CX84" s="12">
        <f t="shared" si="701"/>
        <v>0.26851575197086691</v>
      </c>
      <c r="CY84" s="12">
        <f t="shared" si="701"/>
        <v>0.42361921102183436</v>
      </c>
      <c r="CZ84" s="12">
        <f t="shared" si="701"/>
        <v>0.40310263443772826</v>
      </c>
      <c r="DA84" s="12">
        <f t="shared" si="701"/>
        <v>0.43417618630218391</v>
      </c>
      <c r="DB84" s="12">
        <f t="shared" si="701"/>
        <v>0.1841897455380232</v>
      </c>
      <c r="DC84" s="12">
        <f t="shared" si="701"/>
        <v>0.16628058772484225</v>
      </c>
      <c r="DD84" s="12">
        <f t="shared" si="701"/>
        <v>0.50777073970395026</v>
      </c>
      <c r="DE84" s="12">
        <f t="shared" si="701"/>
        <v>0.26197709772418887</v>
      </c>
      <c r="DF84" s="12">
        <f t="shared" si="701"/>
        <v>0.37526986386481481</v>
      </c>
      <c r="DG84" s="12">
        <f t="shared" si="701"/>
        <v>6.4407579957502112E-2</v>
      </c>
      <c r="DH84" s="12">
        <f t="shared" si="701"/>
        <v>0.27375060797818901</v>
      </c>
      <c r="DI84" s="12">
        <f t="shared" si="701"/>
        <v>6.3482168653538007E-2</v>
      </c>
      <c r="DJ84" s="12">
        <f t="shared" si="701"/>
        <v>3.1586047375799217E-2</v>
      </c>
      <c r="DK84" s="12">
        <f t="shared" si="701"/>
        <v>-0.38836037886085334</v>
      </c>
      <c r="DL84" s="12">
        <f t="shared" si="701"/>
        <v>-0.23229732253541527</v>
      </c>
      <c r="DM84" s="12">
        <f t="shared" si="701"/>
        <v>-0.27710801483214614</v>
      </c>
      <c r="DN84" s="12">
        <f t="shared" si="701"/>
        <v>-0.23009727580814271</v>
      </c>
      <c r="DO84" s="12">
        <f t="shared" si="701"/>
        <v>-0.63974513029509683</v>
      </c>
      <c r="DP84" s="12">
        <f t="shared" si="701"/>
        <v>0.27762623646543855</v>
      </c>
      <c r="DQ84" s="12">
        <f t="shared" si="701"/>
        <v>0.67311382918415219</v>
      </c>
      <c r="DR84" s="12">
        <f t="shared" si="701"/>
        <v>-0.41573502401160589</v>
      </c>
      <c r="DS84" s="12">
        <f t="shared" si="701"/>
        <v>0.67336031050652223</v>
      </c>
      <c r="DT84" s="43">
        <f t="shared" ref="DT84:EY84" si="702">DS21/DS$7*DT53</f>
        <v>-2.779875938247319</v>
      </c>
      <c r="DU84" s="43">
        <f t="shared" si="702"/>
        <v>1.4470940858326771</v>
      </c>
      <c r="DV84" s="43">
        <f t="shared" si="702"/>
        <v>-1.9581659840446335</v>
      </c>
      <c r="DW84" s="12">
        <f t="shared" si="702"/>
        <v>6.4906604009449198E-2</v>
      </c>
      <c r="DX84" s="12">
        <f t="shared" si="702"/>
        <v>0.82208450975339309</v>
      </c>
      <c r="DY84" s="12">
        <f t="shared" si="702"/>
        <v>1.5451493249105583</v>
      </c>
      <c r="DZ84" s="12">
        <f t="shared" si="702"/>
        <v>-0.91211390970182427</v>
      </c>
      <c r="EA84" s="12">
        <f t="shared" si="702"/>
        <v>-1.5615046383535702</v>
      </c>
      <c r="EB84" s="12">
        <f t="shared" si="702"/>
        <v>-0.13714732603365665</v>
      </c>
      <c r="EC84" s="12">
        <f t="shared" si="702"/>
        <v>2.6175647251256962</v>
      </c>
      <c r="ED84" s="12">
        <f t="shared" si="702"/>
        <v>-0.9365800312118544</v>
      </c>
      <c r="EE84" s="12">
        <f t="shared" si="702"/>
        <v>-5.2436205770133776E-2</v>
      </c>
      <c r="EF84" s="12">
        <f t="shared" si="702"/>
        <v>2.0303217056476579</v>
      </c>
      <c r="EG84" s="12">
        <f t="shared" si="702"/>
        <v>-0.11138050084000253</v>
      </c>
      <c r="EH84" s="12">
        <f t="shared" si="702"/>
        <v>-1.1170581066186016</v>
      </c>
      <c r="EI84" s="12">
        <f t="shared" si="702"/>
        <v>1.0575517441871296</v>
      </c>
      <c r="EJ84" s="13">
        <f t="shared" si="702"/>
        <v>0.79403607795461273</v>
      </c>
      <c r="EK84" s="13">
        <f t="shared" si="702"/>
        <v>-2.9842255515946776E-3</v>
      </c>
      <c r="EL84" s="13">
        <f t="shared" si="702"/>
        <v>-4.1922458260971414E-2</v>
      </c>
      <c r="EM84" s="13">
        <f t="shared" si="702"/>
        <v>0.32493095597086691</v>
      </c>
      <c r="EN84" s="13">
        <f t="shared" si="702"/>
        <v>0.20299770552090349</v>
      </c>
      <c r="EO84" s="13">
        <f t="shared" si="702"/>
        <v>-2.0022336913393626E-2</v>
      </c>
      <c r="EP84" s="13">
        <f t="shared" si="702"/>
        <v>7.9512202749671718E-2</v>
      </c>
      <c r="EQ84" s="13">
        <f t="shared" si="702"/>
        <v>0.16719362336602706</v>
      </c>
      <c r="ER84" s="13">
        <f t="shared" si="702"/>
        <v>5.6660332789620647E-2</v>
      </c>
      <c r="ES84" s="13">
        <f t="shared" si="702"/>
        <v>2.034170351090387E-2</v>
      </c>
      <c r="ET84" s="13">
        <f t="shared" si="702"/>
        <v>0.10453989342972281</v>
      </c>
      <c r="EU84" s="13">
        <f t="shared" si="702"/>
        <v>0.12030978027633955</v>
      </c>
      <c r="EV84" s="13">
        <f t="shared" si="702"/>
        <v>7.502259896094067E-2</v>
      </c>
      <c r="EW84" s="13">
        <f t="shared" si="702"/>
        <v>7.5718032931945858E-2</v>
      </c>
      <c r="EX84" s="13">
        <f t="shared" si="702"/>
        <v>0.10749881046862098</v>
      </c>
      <c r="EY84" s="13">
        <f t="shared" si="702"/>
        <v>0.10639985042114528</v>
      </c>
      <c r="EZ84" s="13">
        <f t="shared" ref="EZ84:FF84" si="703">EY21/EY$7*EZ53</f>
        <v>8.910273976552649E-2</v>
      </c>
      <c r="FA84" s="13">
        <f t="shared" si="703"/>
        <v>9.5339407757914815E-2</v>
      </c>
      <c r="FB84" s="13">
        <f t="shared" si="703"/>
        <v>0.10032351244727214</v>
      </c>
      <c r="FC84" s="13">
        <f t="shared" si="703"/>
        <v>8.1876620043893941E-2</v>
      </c>
      <c r="FD84" s="13">
        <f t="shared" si="703"/>
        <v>9.3344978103830592E-2</v>
      </c>
      <c r="FE84" s="13">
        <f t="shared" si="703"/>
        <v>9.3023833112044957E-2</v>
      </c>
      <c r="FF84" s="13">
        <f t="shared" si="703"/>
        <v>7.8287834694597672E-2</v>
      </c>
      <c r="FG84" s="13">
        <f t="shared" si="462"/>
        <v>8.0767769536656681E-2</v>
      </c>
      <c r="FH84" s="13">
        <f t="shared" si="463"/>
        <v>5.4016568140062046E-2</v>
      </c>
      <c r="FI84" s="13">
        <f t="shared" si="464"/>
        <v>0.61361394854510154</v>
      </c>
      <c r="FJ84" s="13">
        <f t="shared" si="465"/>
        <v>-0.27606829927396631</v>
      </c>
    </row>
    <row r="85" spans="2:166" x14ac:dyDescent="0.2">
      <c r="B85" t="str">
        <f t="shared" si="697"/>
        <v xml:space="preserve">      State and local</v>
      </c>
      <c r="C85" s="12"/>
      <c r="D85" s="12">
        <f t="shared" ref="D85:AA85" si="704">C22/C$7*D54</f>
        <v>0.39346994008183284</v>
      </c>
      <c r="E85" s="12">
        <f t="shared" si="704"/>
        <v>1.3048155351900197</v>
      </c>
      <c r="F85" s="12">
        <f t="shared" si="704"/>
        <v>-2.3832739426091022E-2</v>
      </c>
      <c r="G85" s="12">
        <f t="shared" si="704"/>
        <v>0.19302311546155942</v>
      </c>
      <c r="H85" s="12">
        <f t="shared" si="704"/>
        <v>1.3798841978158936</v>
      </c>
      <c r="I85" s="12">
        <f t="shared" si="704"/>
        <v>0.38815265916252595</v>
      </c>
      <c r="J85" s="12">
        <f t="shared" si="704"/>
        <v>0.10777232165371703</v>
      </c>
      <c r="K85" s="12">
        <f t="shared" si="704"/>
        <v>0.88194738688776197</v>
      </c>
      <c r="L85" s="12">
        <f t="shared" si="704"/>
        <v>0.45565212610741013</v>
      </c>
      <c r="M85" s="12">
        <f t="shared" si="704"/>
        <v>-0.23446364750714646</v>
      </c>
      <c r="N85" s="12">
        <f t="shared" si="704"/>
        <v>1.0633075314418607</v>
      </c>
      <c r="O85" s="12">
        <f t="shared" si="704"/>
        <v>-0.38454889189898805</v>
      </c>
      <c r="P85" s="12">
        <f t="shared" si="704"/>
        <v>0.45313028118749282</v>
      </c>
      <c r="Q85" s="12">
        <f t="shared" si="704"/>
        <v>0.153129364765627</v>
      </c>
      <c r="R85" s="12">
        <f t="shared" si="704"/>
        <v>0.50529294862594443</v>
      </c>
      <c r="S85" s="12">
        <f t="shared" si="704"/>
        <v>-5.8499205179157271E-2</v>
      </c>
      <c r="T85" s="12">
        <f t="shared" si="704"/>
        <v>0.46095103536978654</v>
      </c>
      <c r="U85" s="12">
        <f t="shared" si="704"/>
        <v>-0.48042997493907402</v>
      </c>
      <c r="V85" s="12">
        <f t="shared" si="704"/>
        <v>1.4115163952492518</v>
      </c>
      <c r="W85" s="12">
        <f t="shared" si="704"/>
        <v>0.3004392832914165</v>
      </c>
      <c r="X85" s="12">
        <f t="shared" si="704"/>
        <v>0.19417409909730673</v>
      </c>
      <c r="Y85" s="12">
        <f t="shared" si="704"/>
        <v>-0.37053728856099982</v>
      </c>
      <c r="Z85" s="12">
        <f t="shared" si="704"/>
        <v>0.67064419555441468</v>
      </c>
      <c r="AA85" s="12">
        <f t="shared" si="704"/>
        <v>0.7694019444847463</v>
      </c>
      <c r="AB85" s="12">
        <f t="shared" ref="AB85:BG85" si="705">AA22/AA$7*AB54</f>
        <v>-5.5521183000642155E-2</v>
      </c>
      <c r="AC85" s="12">
        <f t="shared" si="705"/>
        <v>-8.8090352730673824E-2</v>
      </c>
      <c r="AD85" s="12">
        <f t="shared" si="705"/>
        <v>0.17560403775824859</v>
      </c>
      <c r="AE85" s="12">
        <f t="shared" si="705"/>
        <v>-1.0723721337602712E-2</v>
      </c>
      <c r="AF85" s="12">
        <f t="shared" si="705"/>
        <v>1.164476158476468</v>
      </c>
      <c r="AG85" s="12">
        <f t="shared" si="705"/>
        <v>-0.11400843869447053</v>
      </c>
      <c r="AH85" s="12">
        <f t="shared" si="705"/>
        <v>0.28029694824967916</v>
      </c>
      <c r="AI85" s="12">
        <f t="shared" si="705"/>
        <v>0.28610635791243427</v>
      </c>
      <c r="AJ85" s="12">
        <f t="shared" si="705"/>
        <v>0.47916973821952141</v>
      </c>
      <c r="AK85" s="12">
        <f t="shared" si="705"/>
        <v>0.16936671629755432</v>
      </c>
      <c r="AL85" s="12">
        <f t="shared" si="705"/>
        <v>0.24751806642578272</v>
      </c>
      <c r="AM85" s="12">
        <f t="shared" si="705"/>
        <v>9.744938225650453E-3</v>
      </c>
      <c r="AN85" s="12">
        <f t="shared" si="705"/>
        <v>0.57350178474655666</v>
      </c>
      <c r="AO85" s="12">
        <f t="shared" si="705"/>
        <v>0.51130684286305883</v>
      </c>
      <c r="AP85" s="12">
        <f t="shared" si="705"/>
        <v>-1.9175498698728952E-2</v>
      </c>
      <c r="AQ85" s="12">
        <f t="shared" si="705"/>
        <v>0.28845705178396736</v>
      </c>
      <c r="AR85" s="12">
        <f t="shared" si="705"/>
        <v>-0.18851766226915057</v>
      </c>
      <c r="AS85" s="12">
        <f t="shared" si="705"/>
        <v>0.21848181553182261</v>
      </c>
      <c r="AT85" s="12">
        <f t="shared" si="705"/>
        <v>0.18892897998757771</v>
      </c>
      <c r="AU85" s="12">
        <f t="shared" si="705"/>
        <v>0.98285887976620534</v>
      </c>
      <c r="AV85" s="12">
        <f t="shared" si="705"/>
        <v>0.50563683181035346</v>
      </c>
      <c r="AW85" s="12">
        <f t="shared" si="705"/>
        <v>0.218952379726636</v>
      </c>
      <c r="AX85" s="12">
        <f t="shared" si="705"/>
        <v>0.48477406702384856</v>
      </c>
      <c r="AY85" s="12">
        <f t="shared" si="705"/>
        <v>0.23474789790601139</v>
      </c>
      <c r="AZ85" s="12">
        <f t="shared" si="705"/>
        <v>0.22757365305077093</v>
      </c>
      <c r="BA85" s="12">
        <f t="shared" si="705"/>
        <v>3.9596165408869274E-2</v>
      </c>
      <c r="BB85" s="12">
        <f t="shared" si="705"/>
        <v>2.9595557570136675E-2</v>
      </c>
      <c r="BC85" s="12">
        <f t="shared" si="705"/>
        <v>0.14906738904597069</v>
      </c>
      <c r="BD85" s="12">
        <f t="shared" si="705"/>
        <v>0.37092461473190497</v>
      </c>
      <c r="BE85" s="12">
        <f t="shared" si="705"/>
        <v>-0.33513104512109254</v>
      </c>
      <c r="BF85" s="12">
        <f t="shared" si="705"/>
        <v>0.21038085597322934</v>
      </c>
      <c r="BG85" s="12">
        <f t="shared" si="705"/>
        <v>-0.17791589182734754</v>
      </c>
      <c r="BH85" s="12">
        <f t="shared" ref="BH85:CM85" si="706">BG22/BG$7*BH54</f>
        <v>9.9627203238623979E-2</v>
      </c>
      <c r="BI85" s="12">
        <f t="shared" si="706"/>
        <v>0.14898243686376555</v>
      </c>
      <c r="BJ85" s="12">
        <f t="shared" si="706"/>
        <v>3.9486378281818196E-2</v>
      </c>
      <c r="BK85" s="12">
        <f t="shared" si="706"/>
        <v>-0.21407813739501705</v>
      </c>
      <c r="BL85" s="12">
        <f t="shared" si="706"/>
        <v>0.10755374056303534</v>
      </c>
      <c r="BM85" s="12">
        <f t="shared" si="706"/>
        <v>7.7461946270855717E-2</v>
      </c>
      <c r="BN85" s="12">
        <f t="shared" si="706"/>
        <v>0.19308368356675068</v>
      </c>
      <c r="BO85" s="12">
        <f t="shared" si="706"/>
        <v>0.16215535786022747</v>
      </c>
      <c r="BP85" s="12">
        <f t="shared" si="706"/>
        <v>-6.5797075111376085E-2</v>
      </c>
      <c r="BQ85" s="12">
        <f t="shared" si="706"/>
        <v>-9.3459581356585258E-3</v>
      </c>
      <c r="BR85" s="12">
        <f t="shared" si="706"/>
        <v>0.12120632753940591</v>
      </c>
      <c r="BS85" s="12">
        <f t="shared" si="706"/>
        <v>5.5504360072161266E-2</v>
      </c>
      <c r="BT85" s="12">
        <f t="shared" si="706"/>
        <v>0.15604488476975581</v>
      </c>
      <c r="BU85" s="12">
        <f t="shared" si="706"/>
        <v>0.39476393364862344</v>
      </c>
      <c r="BV85" s="12">
        <f t="shared" si="706"/>
        <v>9.0348587489632315E-2</v>
      </c>
      <c r="BW85" s="12">
        <f t="shared" si="706"/>
        <v>0.25271660464757356</v>
      </c>
      <c r="BX85" s="12">
        <f t="shared" si="706"/>
        <v>4.4547306230854317E-2</v>
      </c>
      <c r="BY85" s="12">
        <f t="shared" si="706"/>
        <v>1.0001519788971118</v>
      </c>
      <c r="BZ85" s="12">
        <f t="shared" si="706"/>
        <v>0.11588831838895076</v>
      </c>
      <c r="CA85" s="12">
        <f t="shared" si="706"/>
        <v>-0.23350955348748975</v>
      </c>
      <c r="CB85" s="12">
        <f t="shared" si="706"/>
        <v>0.10137411050109139</v>
      </c>
      <c r="CC85" s="12">
        <f t="shared" si="706"/>
        <v>-0.17749687505093645</v>
      </c>
      <c r="CD85" s="12">
        <f t="shared" si="706"/>
        <v>-9.4723648150824263E-2</v>
      </c>
      <c r="CE85" s="12">
        <f t="shared" si="706"/>
        <v>0</v>
      </c>
      <c r="CF85" s="12">
        <f t="shared" si="706"/>
        <v>0.16401265977748786</v>
      </c>
      <c r="CG85" s="12">
        <f t="shared" si="706"/>
        <v>2.8701608329189027E-2</v>
      </c>
      <c r="CH85" s="12">
        <f t="shared" si="706"/>
        <v>-0.43346614991241306</v>
      </c>
      <c r="CI85" s="12">
        <f t="shared" si="706"/>
        <v>-0.29156610400502847</v>
      </c>
      <c r="CJ85" s="12">
        <f t="shared" si="706"/>
        <v>-8.4917233315802837E-2</v>
      </c>
      <c r="CK85" s="12">
        <f t="shared" si="706"/>
        <v>-0.38075329394199137</v>
      </c>
      <c r="CL85" s="12">
        <f t="shared" si="706"/>
        <v>0.26376305704460246</v>
      </c>
      <c r="CM85" s="12">
        <f t="shared" si="706"/>
        <v>0.16813861990268025</v>
      </c>
      <c r="CN85" s="12">
        <f t="shared" ref="CN85:DS85" si="707">CM22/CM$7*CN54</f>
        <v>9.2408790121572496E-3</v>
      </c>
      <c r="CO85" s="12">
        <f t="shared" si="707"/>
        <v>2.7485451240192211E-2</v>
      </c>
      <c r="CP85" s="12">
        <f t="shared" si="707"/>
        <v>0.32211167649812317</v>
      </c>
      <c r="CQ85" s="12">
        <f t="shared" si="707"/>
        <v>0.2181782589250032</v>
      </c>
      <c r="CR85" s="12">
        <f t="shared" si="707"/>
        <v>9.8954285388038521E-2</v>
      </c>
      <c r="CS85" s="12">
        <f t="shared" si="707"/>
        <v>0.1162536926272922</v>
      </c>
      <c r="CT85" s="12">
        <f t="shared" si="707"/>
        <v>0.47614657460326842</v>
      </c>
      <c r="CU85" s="12">
        <f t="shared" si="707"/>
        <v>0.13224694882134236</v>
      </c>
      <c r="CV85" s="12">
        <f t="shared" si="707"/>
        <v>8.7466353335029653E-2</v>
      </c>
      <c r="CW85" s="12">
        <f t="shared" si="707"/>
        <v>0.3249820092401095</v>
      </c>
      <c r="CX85" s="12">
        <f t="shared" si="707"/>
        <v>0.30375652006655596</v>
      </c>
      <c r="CY85" s="12">
        <f t="shared" si="707"/>
        <v>0.41543169138917385</v>
      </c>
      <c r="CZ85" s="12">
        <f t="shared" si="707"/>
        <v>0.38624476667168139</v>
      </c>
      <c r="DA85" s="12">
        <f t="shared" si="707"/>
        <v>0.42614192696526476</v>
      </c>
      <c r="DB85" s="12">
        <f t="shared" si="707"/>
        <v>0.17587541988542768</v>
      </c>
      <c r="DC85" s="12">
        <f t="shared" si="707"/>
        <v>0.16636928121404129</v>
      </c>
      <c r="DD85" s="12">
        <f t="shared" si="707"/>
        <v>0.50012421346972813</v>
      </c>
      <c r="DE85" s="12">
        <f t="shared" si="707"/>
        <v>0.25393661707281406</v>
      </c>
      <c r="DF85" s="12">
        <f t="shared" si="707"/>
        <v>0.34269526044276988</v>
      </c>
      <c r="DG85" s="12">
        <f t="shared" si="707"/>
        <v>4.8291150473357622E-2</v>
      </c>
      <c r="DH85" s="12">
        <f t="shared" si="707"/>
        <v>0.29839019123766319</v>
      </c>
      <c r="DI85" s="12">
        <f t="shared" si="707"/>
        <v>8.7371344925316216E-2</v>
      </c>
      <c r="DJ85" s="12">
        <f t="shared" si="707"/>
        <v>4.7407562602105019E-2</v>
      </c>
      <c r="DK85" s="12">
        <f t="shared" si="707"/>
        <v>-0.32647018792249055</v>
      </c>
      <c r="DL85" s="12">
        <f t="shared" si="707"/>
        <v>-0.20906912377920603</v>
      </c>
      <c r="DM85" s="12">
        <f t="shared" si="707"/>
        <v>-0.26160932628868733</v>
      </c>
      <c r="DN85" s="12">
        <f t="shared" si="707"/>
        <v>-0.19946959733202774</v>
      </c>
      <c r="DO85" s="12">
        <f t="shared" si="707"/>
        <v>-0.59421718972627646</v>
      </c>
      <c r="DP85" s="12">
        <f t="shared" si="707"/>
        <v>0.30127500717170275</v>
      </c>
      <c r="DQ85" s="12">
        <f t="shared" si="707"/>
        <v>0.64292015043447603</v>
      </c>
      <c r="DR85" s="12">
        <f t="shared" si="707"/>
        <v>-0.39321588601066293</v>
      </c>
      <c r="DS85" s="12">
        <f t="shared" si="707"/>
        <v>0.64351553492106284</v>
      </c>
      <c r="DT85" s="43">
        <f t="shared" ref="DT85:EY85" si="708">DS22/DS$7*DT54</f>
        <v>-2.7759657739654262</v>
      </c>
      <c r="DU85" s="43">
        <f t="shared" si="708"/>
        <v>1.0535550975050165</v>
      </c>
      <c r="DV85" s="43">
        <f t="shared" si="708"/>
        <v>-1.7216169305871871</v>
      </c>
      <c r="DW85" s="12">
        <f t="shared" si="708"/>
        <v>0.14647934869955198</v>
      </c>
      <c r="DX85" s="12">
        <f t="shared" si="708"/>
        <v>0.83302645424105104</v>
      </c>
      <c r="DY85" s="12">
        <f t="shared" si="708"/>
        <v>1.6061858312505848</v>
      </c>
      <c r="DZ85" s="12">
        <f t="shared" si="708"/>
        <v>-0.89454328536463046</v>
      </c>
      <c r="EA85" s="12">
        <f t="shared" si="708"/>
        <v>-1.5044027314901556</v>
      </c>
      <c r="EB85" s="12">
        <f t="shared" si="708"/>
        <v>-4.5844317217984008E-2</v>
      </c>
      <c r="EC85" s="12">
        <f t="shared" si="708"/>
        <v>2.6864077329845943</v>
      </c>
      <c r="ED85" s="12">
        <f t="shared" si="708"/>
        <v>-0.9474771540841509</v>
      </c>
      <c r="EE85" s="12">
        <f t="shared" si="708"/>
        <v>-8.2296024983905591E-2</v>
      </c>
      <c r="EF85" s="12">
        <f t="shared" si="708"/>
        <v>1.984368779309678</v>
      </c>
      <c r="EG85" s="12">
        <f t="shared" si="708"/>
        <v>-0.14826064019319113</v>
      </c>
      <c r="EH85" s="12">
        <f t="shared" si="708"/>
        <v>-1.1264297910220593</v>
      </c>
      <c r="EI85" s="12">
        <f t="shared" si="708"/>
        <v>1.0213372534302105</v>
      </c>
      <c r="EJ85" s="13">
        <f t="shared" si="708"/>
        <v>0.79074788872396862</v>
      </c>
      <c r="EK85" s="13">
        <f t="shared" si="708"/>
        <v>-3.6522153020035553E-3</v>
      </c>
      <c r="EL85" s="13">
        <f t="shared" si="708"/>
        <v>-4.2005047122604437E-2</v>
      </c>
      <c r="EM85" s="13">
        <f t="shared" si="708"/>
        <v>0.32526316002653299</v>
      </c>
      <c r="EN85" s="13">
        <f t="shared" si="708"/>
        <v>0.20313549216709872</v>
      </c>
      <c r="EO85" s="13">
        <f t="shared" si="708"/>
        <v>-2.0042882087911589E-2</v>
      </c>
      <c r="EP85" s="13">
        <f t="shared" si="708"/>
        <v>7.9555392805786343E-2</v>
      </c>
      <c r="EQ85" s="13">
        <f t="shared" si="708"/>
        <v>0.16726496983488251</v>
      </c>
      <c r="ER85" s="13">
        <f t="shared" si="708"/>
        <v>5.6692882565049514E-2</v>
      </c>
      <c r="ES85" s="13">
        <f t="shared" si="708"/>
        <v>2.0321335678017666E-2</v>
      </c>
      <c r="ET85" s="13">
        <f t="shared" si="708"/>
        <v>0.1045981323109403</v>
      </c>
      <c r="EU85" s="13">
        <f t="shared" si="708"/>
        <v>0.12035777296593857</v>
      </c>
      <c r="EV85" s="13">
        <f t="shared" si="708"/>
        <v>7.5019474928014196E-2</v>
      </c>
      <c r="EW85" s="13">
        <f t="shared" si="708"/>
        <v>7.5758690649404298E-2</v>
      </c>
      <c r="EX85" s="13">
        <f t="shared" si="708"/>
        <v>0.10751518760921171</v>
      </c>
      <c r="EY85" s="13">
        <f t="shared" si="708"/>
        <v>0.1064587521318512</v>
      </c>
      <c r="EZ85" s="13">
        <f t="shared" ref="EZ85:FF85" si="709">EY22/EY$7*EZ54</f>
        <v>8.9128830009061202E-2</v>
      </c>
      <c r="FA85" s="13">
        <f t="shared" si="709"/>
        <v>9.5347736664565363E-2</v>
      </c>
      <c r="FB85" s="13">
        <f t="shared" si="709"/>
        <v>0.10037796993008824</v>
      </c>
      <c r="FC85" s="13">
        <f t="shared" si="709"/>
        <v>8.1898601319868536E-2</v>
      </c>
      <c r="FD85" s="13">
        <f t="shared" si="709"/>
        <v>9.3373523241113726E-2</v>
      </c>
      <c r="FE85" s="13">
        <f t="shared" si="709"/>
        <v>9.3052163669096313E-2</v>
      </c>
      <c r="FF85" s="13">
        <f t="shared" si="709"/>
        <v>7.8307888475894816E-2</v>
      </c>
      <c r="FG85" s="13">
        <f t="shared" si="462"/>
        <v>8.0768016272333418E-2</v>
      </c>
      <c r="FH85" s="13">
        <f t="shared" si="463"/>
        <v>5.4047094941029994E-2</v>
      </c>
      <c r="FI85" s="13">
        <f t="shared" si="464"/>
        <v>0.17070880137216418</v>
      </c>
      <c r="FJ85" s="13">
        <f t="shared" si="465"/>
        <v>9.7124181021077033E-2</v>
      </c>
    </row>
    <row r="86" spans="2:166" x14ac:dyDescent="0.2">
      <c r="B86" t="str">
        <f t="shared" si="697"/>
        <v xml:space="preserve">      Federal</v>
      </c>
      <c r="C86" s="12"/>
      <c r="D86" s="12">
        <f t="shared" ref="D86:AA86" si="710">C23/C$7*D55</f>
        <v>0.22767360766757777</v>
      </c>
      <c r="E86" s="12">
        <f t="shared" si="710"/>
        <v>-0.23011880606597196</v>
      </c>
      <c r="F86" s="12">
        <f t="shared" si="710"/>
        <v>-0.19493298834898048</v>
      </c>
      <c r="G86" s="12">
        <f t="shared" si="710"/>
        <v>1.2017004878343708E-2</v>
      </c>
      <c r="H86" s="12">
        <f t="shared" si="710"/>
        <v>6.0807857083232213E-2</v>
      </c>
      <c r="I86" s="12">
        <f t="shared" si="710"/>
        <v>0.13525698462463848</v>
      </c>
      <c r="J86" s="12">
        <f t="shared" si="710"/>
        <v>-4.7298796704400667E-2</v>
      </c>
      <c r="K86" s="12">
        <f t="shared" si="710"/>
        <v>3.6019197655034592E-2</v>
      </c>
      <c r="L86" s="12">
        <f t="shared" si="710"/>
        <v>2.3757719337932002E-2</v>
      </c>
      <c r="M86" s="12">
        <f t="shared" si="710"/>
        <v>1.1836360023197476E-2</v>
      </c>
      <c r="N86" s="12">
        <f t="shared" si="710"/>
        <v>4.7790976277069748E-2</v>
      </c>
      <c r="O86" s="12">
        <f t="shared" si="710"/>
        <v>0.12064073600250623</v>
      </c>
      <c r="P86" s="12">
        <f t="shared" si="710"/>
        <v>1.1788069324665492E-2</v>
      </c>
      <c r="Q86" s="12">
        <f t="shared" si="710"/>
        <v>7.1299627424859832E-2</v>
      </c>
      <c r="R86" s="12">
        <f t="shared" si="710"/>
        <v>-4.5876499156818983E-2</v>
      </c>
      <c r="S86" s="12">
        <f t="shared" si="710"/>
        <v>0</v>
      </c>
      <c r="T86" s="12">
        <f t="shared" si="710"/>
        <v>1.1683173450708496E-2</v>
      </c>
      <c r="U86" s="12">
        <f t="shared" si="710"/>
        <v>-4.6022456734102275E-2</v>
      </c>
      <c r="V86" s="12">
        <f t="shared" si="710"/>
        <v>-2.3045575163896628E-2</v>
      </c>
      <c r="W86" s="12">
        <f t="shared" si="710"/>
        <v>-7.8908008089387249E-2</v>
      </c>
      <c r="X86" s="12">
        <f t="shared" si="710"/>
        <v>0</v>
      </c>
      <c r="Y86" s="12">
        <f t="shared" si="710"/>
        <v>-4.5011054162081135E-2</v>
      </c>
      <c r="Z86" s="12">
        <f t="shared" si="710"/>
        <v>-1.1308364842307095E-2</v>
      </c>
      <c r="AA86" s="12">
        <f t="shared" si="710"/>
        <v>-1.1373100643102133E-2</v>
      </c>
      <c r="AB86" s="12">
        <f t="shared" ref="AB86:BG86" si="711">AA23/AA$7*AB55</f>
        <v>-4.4083649458166937E-2</v>
      </c>
      <c r="AC86" s="12">
        <f t="shared" si="711"/>
        <v>-8.6704765958997565E-2</v>
      </c>
      <c r="AD86" s="12">
        <f t="shared" si="711"/>
        <v>7.7677893587856969E-2</v>
      </c>
      <c r="AE86" s="12">
        <f t="shared" si="711"/>
        <v>1.0752207491616034E-2</v>
      </c>
      <c r="AF86" s="12">
        <f t="shared" si="711"/>
        <v>2.130504003746831E-2</v>
      </c>
      <c r="AG86" s="12">
        <f t="shared" si="711"/>
        <v>7.3997045305985373E-2</v>
      </c>
      <c r="AH86" s="12">
        <f t="shared" si="711"/>
        <v>-4.0785309727326087E-2</v>
      </c>
      <c r="AI86" s="12">
        <f t="shared" si="711"/>
        <v>0.16805690188299477</v>
      </c>
      <c r="AJ86" s="12">
        <f t="shared" si="711"/>
        <v>-1.0018677387599557E-2</v>
      </c>
      <c r="AK86" s="12">
        <f t="shared" si="711"/>
        <v>8.0704138482342924E-2</v>
      </c>
      <c r="AL86" s="12">
        <f t="shared" si="711"/>
        <v>0.12103940860597495</v>
      </c>
      <c r="AM86" s="12">
        <f t="shared" si="711"/>
        <v>0.14060547612932475</v>
      </c>
      <c r="AN86" s="12">
        <f t="shared" si="711"/>
        <v>-0.12273584672846659</v>
      </c>
      <c r="AO86" s="12">
        <f t="shared" si="711"/>
        <v>-3.8359346334109833E-2</v>
      </c>
      <c r="AP86" s="12">
        <f t="shared" si="711"/>
        <v>9.805839740912603E-2</v>
      </c>
      <c r="AQ86" s="12">
        <f t="shared" si="711"/>
        <v>9.5466572461268637E-3</v>
      </c>
      <c r="AR86" s="12">
        <f t="shared" si="711"/>
        <v>0.77094219216813764</v>
      </c>
      <c r="AS86" s="12">
        <f t="shared" si="711"/>
        <v>-0.48052326083890401</v>
      </c>
      <c r="AT86" s="12">
        <f t="shared" si="711"/>
        <v>-0.12759482923391924</v>
      </c>
      <c r="AU86" s="12">
        <f t="shared" si="711"/>
        <v>0.14468619857187298</v>
      </c>
      <c r="AV86" s="12">
        <f t="shared" si="711"/>
        <v>-3.7241604311822843E-2</v>
      </c>
      <c r="AW86" s="12">
        <f t="shared" si="711"/>
        <v>3.8141422627838081E-2</v>
      </c>
      <c r="AX86" s="12">
        <f t="shared" si="711"/>
        <v>4.8271544752032651E-2</v>
      </c>
      <c r="AY86" s="12">
        <f t="shared" si="711"/>
        <v>-1.9343667728750936E-2</v>
      </c>
      <c r="AZ86" s="12">
        <f t="shared" si="711"/>
        <v>0</v>
      </c>
      <c r="BA86" s="12">
        <f t="shared" si="711"/>
        <v>1.9858419428020063E-2</v>
      </c>
      <c r="BB86" s="12">
        <f t="shared" si="711"/>
        <v>0.35979469524520585</v>
      </c>
      <c r="BC86" s="12">
        <f t="shared" si="711"/>
        <v>2.9862684495043781E-2</v>
      </c>
      <c r="BD86" s="12">
        <f t="shared" si="711"/>
        <v>-3.9357283702136245E-2</v>
      </c>
      <c r="BE86" s="12">
        <f t="shared" si="711"/>
        <v>-6.8704022063775128E-2</v>
      </c>
      <c r="BF86" s="12">
        <f t="shared" si="711"/>
        <v>3.0054196772050085E-2</v>
      </c>
      <c r="BG86" s="12">
        <f t="shared" si="711"/>
        <v>-3.9423308083987911E-2</v>
      </c>
      <c r="BH86" s="12">
        <f t="shared" ref="BH86:CM86" si="712">BG23/BG$7*BH55</f>
        <v>9.9540938140801668E-3</v>
      </c>
      <c r="BI86" s="12">
        <f t="shared" si="712"/>
        <v>-2.9488038961834211E-2</v>
      </c>
      <c r="BJ86" s="12">
        <f t="shared" si="712"/>
        <v>2.9761553055172248E-2</v>
      </c>
      <c r="BK86" s="12">
        <f t="shared" si="712"/>
        <v>-0.11468784840748375</v>
      </c>
      <c r="BL86" s="12">
        <f t="shared" si="712"/>
        <v>-2.9059768367214196E-2</v>
      </c>
      <c r="BM86" s="12">
        <f t="shared" si="712"/>
        <v>2.9161438634506869E-2</v>
      </c>
      <c r="BN86" s="12">
        <f t="shared" si="712"/>
        <v>-0.11237225820457698</v>
      </c>
      <c r="BO86" s="12">
        <f t="shared" si="712"/>
        <v>-3.7652126389048524E-2</v>
      </c>
      <c r="BP86" s="12">
        <f t="shared" si="712"/>
        <v>-2.8077409689794566E-2</v>
      </c>
      <c r="BQ86" s="12">
        <f t="shared" si="712"/>
        <v>-9.3289018344696745E-3</v>
      </c>
      <c r="BR86" s="12">
        <f t="shared" si="712"/>
        <v>1.8656621144416095E-2</v>
      </c>
      <c r="BS86" s="12">
        <f t="shared" si="712"/>
        <v>-9.2154247847832781E-3</v>
      </c>
      <c r="BT86" s="12">
        <f t="shared" si="712"/>
        <v>-9.1154336201204403E-3</v>
      </c>
      <c r="BU86" s="12">
        <f t="shared" si="712"/>
        <v>0</v>
      </c>
      <c r="BV86" s="12">
        <f t="shared" si="712"/>
        <v>2.7200276332214487E-2</v>
      </c>
      <c r="BW86" s="12">
        <f t="shared" si="712"/>
        <v>2.7034533932533231E-2</v>
      </c>
      <c r="BX86" s="12">
        <f t="shared" si="712"/>
        <v>0</v>
      </c>
      <c r="BY86" s="12">
        <f t="shared" si="712"/>
        <v>1.7875946401029765E-2</v>
      </c>
      <c r="BZ86" s="12">
        <f t="shared" si="712"/>
        <v>5.3969353087786227E-2</v>
      </c>
      <c r="CA86" s="12">
        <f t="shared" si="712"/>
        <v>9.0640550178220213E-3</v>
      </c>
      <c r="CB86" s="12">
        <f t="shared" si="712"/>
        <v>0.22160919252392522</v>
      </c>
      <c r="CC86" s="12">
        <f t="shared" si="712"/>
        <v>-0.12782082540958575</v>
      </c>
      <c r="CD86" s="12">
        <f t="shared" si="712"/>
        <v>-6.5542971264441613E-2</v>
      </c>
      <c r="CE86" s="12">
        <f t="shared" si="712"/>
        <v>-0.16585285718048051</v>
      </c>
      <c r="CF86" s="12">
        <f t="shared" si="712"/>
        <v>0.90850647942672769</v>
      </c>
      <c r="CG86" s="12">
        <f t="shared" si="712"/>
        <v>-0.54861520932240804</v>
      </c>
      <c r="CH86" s="12">
        <f t="shared" si="712"/>
        <v>-0.12977296870239402</v>
      </c>
      <c r="CI86" s="12">
        <f t="shared" si="712"/>
        <v>0</v>
      </c>
      <c r="CJ86" s="12">
        <f t="shared" si="712"/>
        <v>-1.8837999243559177E-2</v>
      </c>
      <c r="CK86" s="12">
        <f t="shared" si="712"/>
        <v>-6.4785346979119571E-2</v>
      </c>
      <c r="CL86" s="12">
        <f t="shared" si="712"/>
        <v>-3.7065701307259558E-2</v>
      </c>
      <c r="CM86" s="12">
        <f t="shared" si="712"/>
        <v>-1.8508256082642807E-2</v>
      </c>
      <c r="CN86" s="12">
        <f t="shared" ref="CN86:DS86" si="713">CM23/CM$7*CN55</f>
        <v>-2.7535715726198891E-2</v>
      </c>
      <c r="CO86" s="12">
        <f t="shared" si="713"/>
        <v>-9.1343036118827006E-3</v>
      </c>
      <c r="CP86" s="12">
        <f t="shared" si="713"/>
        <v>-1.8148703673743754E-2</v>
      </c>
      <c r="CQ86" s="12">
        <f t="shared" si="713"/>
        <v>-3.5808473299019497E-2</v>
      </c>
      <c r="CR86" s="12">
        <f t="shared" si="713"/>
        <v>-7.0499912796056663E-2</v>
      </c>
      <c r="CS86" s="12">
        <f t="shared" si="713"/>
        <v>-4.4061480585955312E-2</v>
      </c>
      <c r="CT86" s="12">
        <f t="shared" si="713"/>
        <v>-2.6385166245957509E-2</v>
      </c>
      <c r="CU86" s="12">
        <f t="shared" si="713"/>
        <v>8.8003314748999664E-3</v>
      </c>
      <c r="CV86" s="12">
        <f t="shared" si="713"/>
        <v>-1.7367840644047994E-2</v>
      </c>
      <c r="CW86" s="12">
        <f t="shared" si="713"/>
        <v>-5.1475248612039455E-2</v>
      </c>
      <c r="CX86" s="12">
        <f t="shared" si="713"/>
        <v>-3.4079205886458054E-2</v>
      </c>
      <c r="CY86" s="12">
        <f t="shared" si="713"/>
        <v>8.5641631393133747E-3</v>
      </c>
      <c r="CZ86" s="12">
        <f t="shared" si="713"/>
        <v>1.7040665230683375E-2</v>
      </c>
      <c r="DA86" s="12">
        <f t="shared" si="713"/>
        <v>8.4308037249094872E-3</v>
      </c>
      <c r="DB86" s="12">
        <f t="shared" si="713"/>
        <v>8.3482629453797124E-3</v>
      </c>
      <c r="DC86" s="12">
        <f t="shared" si="713"/>
        <v>0</v>
      </c>
      <c r="DD86" s="12">
        <f t="shared" si="713"/>
        <v>8.2257634184658319E-3</v>
      </c>
      <c r="DE86" s="12">
        <f t="shared" si="713"/>
        <v>8.145182602620064E-3</v>
      </c>
      <c r="DF86" s="12">
        <f t="shared" si="713"/>
        <v>3.2583571793140281E-2</v>
      </c>
      <c r="DG86" s="12">
        <f t="shared" si="713"/>
        <v>1.614497510799116E-2</v>
      </c>
      <c r="DH86" s="12">
        <f t="shared" si="713"/>
        <v>-2.3808335771224407E-2</v>
      </c>
      <c r="DI86" s="12">
        <f t="shared" si="713"/>
        <v>-2.3603007909022224E-2</v>
      </c>
      <c r="DJ86" s="12">
        <f t="shared" si="713"/>
        <v>-1.5707634852386444E-2</v>
      </c>
      <c r="DK86" s="12">
        <f t="shared" si="713"/>
        <v>-6.1712453907771962E-2</v>
      </c>
      <c r="DL86" s="12">
        <f t="shared" si="713"/>
        <v>-2.3228182133217645E-2</v>
      </c>
      <c r="DM86" s="12">
        <f t="shared" si="713"/>
        <v>-1.545054150115681E-2</v>
      </c>
      <c r="DN86" s="12">
        <f t="shared" si="713"/>
        <v>-3.0607188038386541E-2</v>
      </c>
      <c r="DO86" s="12">
        <f t="shared" si="713"/>
        <v>-4.5414261518163211E-2</v>
      </c>
      <c r="DP86" s="12">
        <f t="shared" si="713"/>
        <v>-2.2780860981700009E-2</v>
      </c>
      <c r="DQ86" s="12">
        <f t="shared" si="713"/>
        <v>3.0616782192228405E-2</v>
      </c>
      <c r="DR86" s="12">
        <f t="shared" si="713"/>
        <v>-2.2401233927179118E-2</v>
      </c>
      <c r="DS86" s="12">
        <f t="shared" si="713"/>
        <v>3.0275433620151931E-2</v>
      </c>
      <c r="DT86" s="43">
        <f t="shared" ref="DT86:EY86" si="714">DS23/DS$7*DT55</f>
        <v>3.0205711853972507E-2</v>
      </c>
      <c r="DU86" s="43">
        <f t="shared" si="714"/>
        <v>0.41044489886994828</v>
      </c>
      <c r="DV86" s="43">
        <f t="shared" si="714"/>
        <v>-0.23635380862633529</v>
      </c>
      <c r="DW86" s="12">
        <f t="shared" si="714"/>
        <v>-7.9146034208841531E-2</v>
      </c>
      <c r="DX86" s="12">
        <f t="shared" si="714"/>
        <v>-8.085315983332203E-3</v>
      </c>
      <c r="DY86" s="12">
        <f t="shared" si="714"/>
        <v>-4.7257973088193274E-2</v>
      </c>
      <c r="DZ86" s="12">
        <f t="shared" si="714"/>
        <v>-1.5565096317259807E-2</v>
      </c>
      <c r="EA86" s="12">
        <f t="shared" si="714"/>
        <v>-5.2898626800759886E-2</v>
      </c>
      <c r="EB86" s="12">
        <f t="shared" si="714"/>
        <v>-8.9258637241475411E-2</v>
      </c>
      <c r="EC86" s="12">
        <f t="shared" si="714"/>
        <v>-3.7450697716307164E-2</v>
      </c>
      <c r="ED86" s="12">
        <f t="shared" si="714"/>
        <v>1.5044650631145391E-2</v>
      </c>
      <c r="EE86" s="12">
        <f t="shared" si="714"/>
        <v>3.0307393124752845E-2</v>
      </c>
      <c r="EF86" s="12">
        <f t="shared" si="714"/>
        <v>5.3305749860460737E-2</v>
      </c>
      <c r="EG86" s="12">
        <f t="shared" si="714"/>
        <v>3.7703743948776257E-2</v>
      </c>
      <c r="EH86" s="12">
        <f t="shared" si="714"/>
        <v>1.5015307885866708E-2</v>
      </c>
      <c r="EI86" s="12">
        <f t="shared" si="714"/>
        <v>3.7801596899040862E-2</v>
      </c>
      <c r="EJ86" s="13">
        <f t="shared" si="714"/>
        <v>5.1230049962416183E-3</v>
      </c>
      <c r="EK86" s="13">
        <f t="shared" si="714"/>
        <v>6.905946556630874E-4</v>
      </c>
      <c r="EL86" s="13">
        <f t="shared" si="714"/>
        <v>9.3235961214435328E-5</v>
      </c>
      <c r="EM86" s="13">
        <f t="shared" si="714"/>
        <v>1.3276573157044349E-5</v>
      </c>
      <c r="EN86" s="13">
        <f t="shared" si="714"/>
        <v>2.201786312897429E-6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0.4994186457839625</v>
      </c>
      <c r="FJ86" s="13">
        <f t="shared" si="465"/>
        <v>-0.33404062941339852</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0.98616336934094218</v>
      </c>
      <c r="H91" s="4">
        <f t="shared" ref="H91:H107" si="725">100*(H7/D7-1)</f>
        <v>0.41514996540417126</v>
      </c>
      <c r="I91" s="4">
        <f t="shared" ref="I91:I107" si="726">100*(I7/E7-1)</f>
        <v>-7.1554217226676986E-2</v>
      </c>
      <c r="J91" s="4">
        <f t="shared" ref="J91:J107" si="727">100*(J7/F7-1)</f>
        <v>0.54847894500222871</v>
      </c>
      <c r="K91" s="4">
        <f t="shared" ref="K91:K107" si="728">100*(K7/G7-1)</f>
        <v>1.6465851386676889</v>
      </c>
      <c r="L91" s="4">
        <f t="shared" ref="L91:L107" si="729">100*(L7/H7-1)</f>
        <v>1.4769765421372538</v>
      </c>
      <c r="M91" s="4">
        <f t="shared" ref="M91:M107" si="730">100*(M7/I7-1)</f>
        <v>0.80854491750457225</v>
      </c>
      <c r="N91" s="4">
        <f t="shared" ref="N91:N107" si="731">100*(N7/J7-1)</f>
        <v>1.1118397519971346</v>
      </c>
      <c r="O91" s="4">
        <f t="shared" ref="O91:O107" si="732">100*(O7/K7-1)</f>
        <v>0.53208785361671396</v>
      </c>
      <c r="P91" s="4">
        <f t="shared" ref="P91:P107" si="733">100*(P7/L7-1)</f>
        <v>0.723311289560713</v>
      </c>
      <c r="Q91" s="4">
        <f t="shared" ref="Q91:Q107" si="734">100*(Q7/M7-1)</f>
        <v>2.305552267077049</v>
      </c>
      <c r="R91" s="4">
        <f t="shared" ref="R91:R107" si="735">100*(R7/N7-1)</f>
        <v>0.61024144335368735</v>
      </c>
      <c r="S91" s="4">
        <f t="shared" ref="S91:S107" si="736">100*(S7/O7-1)</f>
        <v>0.89682142962159705</v>
      </c>
      <c r="T91" s="4">
        <f t="shared" ref="T91:T107" si="737">100*(T7/P7-1)</f>
        <v>0.99363953454290055</v>
      </c>
      <c r="U91" s="4">
        <f t="shared" ref="U91:U107" si="738">100*(U7/Q7-1)</f>
        <v>-2.6036393091677379E-2</v>
      </c>
      <c r="V91" s="4">
        <f t="shared" ref="V91:V107" si="739">100*(V7/R7-1)</f>
        <v>2.344116268166907</v>
      </c>
      <c r="W91" s="4">
        <f t="shared" ref="W91:W107" si="740">100*(W7/S7-1)</f>
        <v>2.654893046569895</v>
      </c>
      <c r="X91" s="4">
        <f t="shared" ref="X91:X107" si="741">100*(X7/T7-1)</f>
        <v>2.2289296494079291</v>
      </c>
      <c r="Y91" s="4">
        <f t="shared" ref="Y91:Y107" si="742">100*(Y7/U7-1)</f>
        <v>2.1210718212859359</v>
      </c>
      <c r="Z91" s="4">
        <f t="shared" ref="Z91:Z107" si="743">100*(Z7/V7-1)</f>
        <v>0.46381126889600832</v>
      </c>
      <c r="AA91" s="4">
        <f t="shared" ref="AA91:AA107" si="744">100*(AA7/W7-1)</f>
        <v>2.0922640170333517</v>
      </c>
      <c r="AB91" s="4">
        <f t="shared" ref="AB91:AB107" si="745">100*(AB7/X7-1)</f>
        <v>2.8531682943447656</v>
      </c>
      <c r="AC91" s="4">
        <f t="shared" ref="AC91:AC107" si="746">100*(AC7/Y7-1)</f>
        <v>3.828171488481491</v>
      </c>
      <c r="AD91" s="4">
        <f t="shared" ref="AD91:AD107" si="747">100*(AD7/Z7-1)</f>
        <v>6.263892846964958</v>
      </c>
      <c r="AE91" s="4">
        <f t="shared" ref="AE91:AE107" si="748">100*(AE7/AA7-1)</f>
        <v>4.8996162616094852</v>
      </c>
      <c r="AF91" s="4">
        <f t="shared" ref="AF91:AF107" si="749">100*(AF7/AB7-1)</f>
        <v>6.1442490822269491</v>
      </c>
      <c r="AG91" s="4">
        <f t="shared" ref="AG91:AG107" si="750">100*(AG7/AC7-1)</f>
        <v>6.0886414497024921</v>
      </c>
      <c r="AH91" s="4">
        <f t="shared" ref="AH91:AH107" si="751">100*(AH7/AD7-1)</f>
        <v>5.9456125295001216</v>
      </c>
      <c r="AI91" s="4">
        <f t="shared" ref="AI91:AI107" si="752">100*(AI7/AE7-1)</f>
        <v>5.5985579471954372</v>
      </c>
      <c r="AJ91" s="4">
        <f t="shared" ref="AJ91:AJ107" si="753">100*(AJ7/AF7-1)</f>
        <v>4.9772461318424277</v>
      </c>
      <c r="AK91" s="4">
        <f t="shared" ref="AK91:AK107" si="754">100*(AK7/AG7-1)</f>
        <v>4.7642322434594986</v>
      </c>
      <c r="AL91" s="4">
        <f t="shared" ref="AL91:AL107" si="755">100*(AL7/AH7-1)</f>
        <v>3.9362106062523772</v>
      </c>
      <c r="AM91" s="4">
        <f t="shared" ref="AM91:AM107" si="756">100*(AM7/AI7-1)</f>
        <v>3.4365900190782117</v>
      </c>
      <c r="AN91" s="4">
        <f t="shared" ref="AN91:AN107" si="757">100*(AN7/AJ7-1)</f>
        <v>2.4276053407317422</v>
      </c>
      <c r="AO91" s="4">
        <f t="shared" ref="AO91:AO107" si="758">100*(AO7/AK7-1)</f>
        <v>2.3793738489870986</v>
      </c>
      <c r="AP91" s="4">
        <f t="shared" ref="AP91:AP107" si="759">100*(AP7/AL7-1)</f>
        <v>2.2649780808572606</v>
      </c>
      <c r="AQ91" s="4">
        <f t="shared" ref="AQ91:AQ107" si="760">100*(AQ7/AM7-1)</f>
        <v>2.3540832423249336</v>
      </c>
      <c r="AR91" s="4">
        <f t="shared" ref="AR91:AR107" si="761">100*(AR7/AN7-1)</f>
        <v>2.5659629011584473</v>
      </c>
      <c r="AS91" s="4">
        <f t="shared" ref="AS91:AS107" si="762">100*(AS7/AO7-1)</f>
        <v>2.1873650885019469</v>
      </c>
      <c r="AT91" s="4">
        <f t="shared" ref="AT91:AT107" si="763">100*(AT7/AP7-1)</f>
        <v>2.0028578232912819</v>
      </c>
      <c r="AU91" s="4">
        <f t="shared" ref="AU91:AU107" si="764">100*(AU7/AQ7-1)</f>
        <v>1.0100770598696185</v>
      </c>
      <c r="AV91" s="4">
        <f t="shared" ref="AV91:AV107" si="765">100*(AV7/AR7-1)</f>
        <v>-0.24286724829050144</v>
      </c>
      <c r="AW91" s="4">
        <f t="shared" ref="AW91:AW107" si="766">100*(AW7/AS7-1)</f>
        <v>-1.7227620522931031</v>
      </c>
      <c r="AX91" s="4">
        <f t="shared" ref="AX91:AX107" si="767">100*(AX7/AT7-1)</f>
        <v>-3.8453456608531056</v>
      </c>
      <c r="AY91" s="4">
        <f t="shared" ref="AY91:AY107" si="768">100*(AY7/AU7-1)</f>
        <v>-4.4646839276073376</v>
      </c>
      <c r="AZ91" s="4">
        <f t="shared" ref="AZ91:AZ107" si="769">100*(AZ7/AV7-1)</f>
        <v>-4.3775261777010854</v>
      </c>
      <c r="BA91" s="4">
        <f t="shared" ref="BA91:BA107" si="770">100*(BA7/AW7-1)</f>
        <v>-3.0808177302254602</v>
      </c>
      <c r="BB91" s="4">
        <f t="shared" ref="BB91:BB107" si="771">100*(BB7/AX7-1)</f>
        <v>-1.8405205905206112</v>
      </c>
      <c r="BC91" s="4">
        <f t="shared" ref="BC91:BC107" si="772">100*(BC7/AY7-1)</f>
        <v>-0.90665618319858421</v>
      </c>
      <c r="BD91" s="4">
        <f t="shared" ref="BD91:BD107" si="773">100*(BD7/AZ7-1)</f>
        <v>-0.66493634902978771</v>
      </c>
      <c r="BE91" s="4">
        <f t="shared" ref="BE91:BE107" si="774">100*(BE7/BA7-1)</f>
        <v>-1.0127642797299163</v>
      </c>
      <c r="BF91" s="4">
        <f t="shared" ref="BF91:BF107" si="775">100*(BF7/BB7-1)</f>
        <v>-0.41310047988917242</v>
      </c>
      <c r="BG91" s="4">
        <f t="shared" ref="BG91:BG107" si="776">100*(BG7/BC7-1)</f>
        <v>-0.15869080089264687</v>
      </c>
      <c r="BH91" s="4">
        <f t="shared" ref="BH91:BH107" si="777">100*(BH7/BD7-1)</f>
        <v>0.65196834718557195</v>
      </c>
      <c r="BI91" s="4">
        <f t="shared" ref="BI91:BI107" si="778">100*(BI7/BE7-1)</f>
        <v>0.98578576585099942</v>
      </c>
      <c r="BJ91" s="4">
        <f t="shared" ref="BJ91:BJ107" si="779">100*(BJ7/BF7-1)</f>
        <v>1.4605429841774376</v>
      </c>
      <c r="BK91" s="4">
        <f t="shared" ref="BK91:BK107" si="780">100*(BK7/BG7-1)</f>
        <v>1.9222172552525674</v>
      </c>
      <c r="BL91" s="4">
        <f t="shared" ref="BL91:BL107" si="781">100*(BL7/BH7-1)</f>
        <v>2.3684731012658222</v>
      </c>
      <c r="BM91" s="4">
        <f t="shared" ref="BM91:BM107" si="782">100*(BM7/BI7-1)</f>
        <v>2.7238888751941248</v>
      </c>
      <c r="BN91" s="4">
        <f t="shared" ref="BN91:BN107" si="783">100*(BN7/BJ7-1)</f>
        <v>3.1654711484319531</v>
      </c>
      <c r="BO91" s="4">
        <f t="shared" ref="BO91:BO107" si="784">100*(BO7/BK7-1)</f>
        <v>3.4844054580896566</v>
      </c>
      <c r="BP91" s="4">
        <f t="shared" ref="BP91:BP107" si="785">100*(BP7/BL7-1)</f>
        <v>3.3352654204704679</v>
      </c>
      <c r="BQ91" s="4">
        <f t="shared" ref="BQ91:BQ107" si="786">100*(BQ7/BM7-1)</f>
        <v>3.3355730466500422</v>
      </c>
      <c r="BR91" s="4">
        <f t="shared" ref="BR91:BR107" si="787">100*(BR7/BN7-1)</f>
        <v>2.7859515899383069</v>
      </c>
      <c r="BS91" s="4">
        <f t="shared" ref="BS91:BS107" si="788">100*(BS7/BO7-1)</f>
        <v>3.1057216858959347</v>
      </c>
      <c r="BT91" s="4">
        <f t="shared" ref="BT91:BT107" si="789">100*(BT7/BP7-1)</f>
        <v>3.0827120387033391</v>
      </c>
      <c r="BU91" s="4">
        <f t="shared" ref="BU91:BU107" si="790">100*(BU7/BQ7-1)</f>
        <v>3.102503367237941</v>
      </c>
      <c r="BV91" s="4">
        <f t="shared" ref="BV91:BV107" si="791">100*(BV7/BR7-1)</f>
        <v>3.1283187883824892</v>
      </c>
      <c r="BW91" s="4">
        <f t="shared" ref="BW91:BW107" si="792">100*(BW7/BS7-1)</f>
        <v>2.6719039028066494</v>
      </c>
      <c r="BX91" s="4">
        <f t="shared" ref="BX91:BX107" si="793">100*(BX7/BT7-1)</f>
        <v>1.8931664626127942</v>
      </c>
      <c r="BY91" s="4">
        <f t="shared" ref="BY91:BY107" si="794">100*(BY7/BU7-1)</f>
        <v>1.425739898193612</v>
      </c>
      <c r="BZ91" s="4">
        <f t="shared" ref="BZ91:BZ107" si="795">100*(BZ7/BV7-1)</f>
        <v>-1.0006939935973236</v>
      </c>
      <c r="CA91" s="4">
        <f t="shared" ref="CA91:CA107" si="796">100*(CA7/BW7-1)</f>
        <v>-3.1673302342133836</v>
      </c>
      <c r="CB91" s="4">
        <f t="shared" ref="CB91:CB107" si="797">100*(CB7/BX7-1)</f>
        <v>-5.2201775661422589</v>
      </c>
      <c r="CC91" s="4">
        <f t="shared" ref="CC91:CC107" si="798">100*(CC7/BY7-1)</f>
        <v>-6.4822011503186783</v>
      </c>
      <c r="CD91" s="4">
        <f t="shared" ref="CD91:CD107" si="799">100*(CD7/BZ7-1)</f>
        <v>-5.4226403147754727</v>
      </c>
      <c r="CE91" s="4">
        <f t="shared" ref="CE91:CE107" si="800">100*(CE7/CA7-1)</f>
        <v>-4.3183645342827699</v>
      </c>
      <c r="CF91" s="4">
        <f t="shared" ref="CF91:CF107" si="801">100*(CF7/CB7-1)</f>
        <v>-1.7631177368235829</v>
      </c>
      <c r="CG91" s="4">
        <f t="shared" ref="CG91:CG107" si="802">100*(CG7/CC7-1)</f>
        <v>-0.46780015197568359</v>
      </c>
      <c r="CH91" s="4">
        <f t="shared" ref="CH91:CH107" si="803">100*(CH7/CD7-1)</f>
        <v>0.81532134659525468</v>
      </c>
      <c r="CI91" s="4">
        <f t="shared" ref="CI91:CI107" si="804">100*(CI7/CE7-1)</f>
        <v>1.5196254951386434</v>
      </c>
      <c r="CJ91" s="4">
        <f t="shared" ref="CJ91:CJ107" si="805">100*(CJ7/CF7-1)</f>
        <v>1.7636937195296909</v>
      </c>
      <c r="CK91" s="4">
        <f t="shared" ref="CK91:CK107" si="806">100*(CK7/CG7-1)</f>
        <v>2.106644399379709</v>
      </c>
      <c r="CL91" s="4">
        <f t="shared" ref="CL91:CL107" si="807">100*(CL7/CH7-1)</f>
        <v>2.0704375667022434</v>
      </c>
      <c r="CM91" s="4">
        <f t="shared" ref="CM91:CM107" si="808">100*(CM7/CI7-1)</f>
        <v>2.3883844116534325</v>
      </c>
      <c r="CN91" s="4">
        <f t="shared" ref="CN91:CN107" si="809">100*(CN7/CJ7-1)</f>
        <v>2.6161288807477145</v>
      </c>
      <c r="CO91" s="4">
        <f t="shared" ref="CO91:CO107" si="810">100*(CO7/CK7-1)</f>
        <v>2.5491845413337266</v>
      </c>
      <c r="CP91" s="4">
        <f t="shared" ref="CP91:CP107" si="811">100*(CP7/CL7-1)</f>
        <v>2.9183512244992826</v>
      </c>
      <c r="CQ91" s="4">
        <f t="shared" ref="CQ91:CQ107" si="812">100*(CQ7/CM7-1)</f>
        <v>3.0070673010300863</v>
      </c>
      <c r="CR91" s="4">
        <f t="shared" ref="CR91:CR107" si="813">100*(CR7/CN7-1)</f>
        <v>2.7325155620651964</v>
      </c>
      <c r="CS91" s="4">
        <f t="shared" ref="CS91:CS107" si="814">100*(CS7/CO7-1)</f>
        <v>2.9323976394996398</v>
      </c>
      <c r="CT91" s="4">
        <f t="shared" ref="CT91:CT107" si="815">100*(CT7/CP7-1)</f>
        <v>2.8468867115184926</v>
      </c>
      <c r="CU91" s="4">
        <f t="shared" ref="CU91:CU107" si="816">100*(CU7/CQ7-1)</f>
        <v>2.8161434977578503</v>
      </c>
      <c r="CV91" s="4">
        <f t="shared" ref="CV91:CV107" si="817">100*(CV7/CR7-1)</f>
        <v>2.4704834038761225</v>
      </c>
      <c r="CW91" s="4">
        <f t="shared" ref="CW91:CW107" si="818">100*(CW7/CS7-1)</f>
        <v>2.9860988135293143</v>
      </c>
      <c r="CX91" s="4">
        <f t="shared" ref="CX91:CX107" si="819">100*(CX7/CT7-1)</f>
        <v>2.7614970914279224</v>
      </c>
      <c r="CY91" s="4">
        <f t="shared" ref="CY91:CY107" si="820">100*(CY7/CU7-1)</f>
        <v>2.8458653175156945</v>
      </c>
      <c r="CZ91" s="4">
        <f t="shared" ref="CZ91:CZ107" si="821">100*(CZ7/CV7-1)</f>
        <v>3.3783343116154718</v>
      </c>
      <c r="DA91" s="4">
        <f t="shared" ref="DA91:DA107" si="822">100*(DA7/CW7-1)</f>
        <v>3.2197743148844715</v>
      </c>
      <c r="DB91" s="4">
        <f t="shared" ref="DB91:DB107" si="823">100*(DB7/CX7-1)</f>
        <v>3.2533697904428172</v>
      </c>
      <c r="DC91" s="4">
        <f t="shared" ref="DC91:DC107" si="824">100*(DC7/CY7-1)</f>
        <v>3.3438646339136069</v>
      </c>
      <c r="DD91" s="4">
        <f t="shared" ref="DD91:DD107" si="825">100*(DD7/CZ7-1)</f>
        <v>3.5055622147919019</v>
      </c>
      <c r="DE91" s="4">
        <f t="shared" ref="DE91:DE107" si="826">100*(DE7/DA7-1)</f>
        <v>3.1797263811090382</v>
      </c>
      <c r="DF91" s="4">
        <f t="shared" ref="DF91:DF107" si="827">100*(DF7/DB7-1)</f>
        <v>2.9750082754054885</v>
      </c>
      <c r="DG91" s="4">
        <f t="shared" ref="DG91:DG107" si="828">100*(DG7/DC7-1)</f>
        <v>2.7227214904181452</v>
      </c>
      <c r="DH91" s="4">
        <f t="shared" ref="DH91:DH107" si="829">100*(DH7/DD7-1)</f>
        <v>2.5985371800081092</v>
      </c>
      <c r="DI91" s="4">
        <f t="shared" ref="DI91:DI107" si="830">100*(DI7/DE7-1)</f>
        <v>2.3229061553985852</v>
      </c>
      <c r="DJ91" s="4">
        <f t="shared" ref="DJ91:DJ107" si="831">100*(DJ7/DF7-1)</f>
        <v>2.3044159601398384</v>
      </c>
      <c r="DK91" s="4">
        <f t="shared" ref="DK91:DK107" si="832">100*(DK7/DG7-1)</f>
        <v>2.48077499250976</v>
      </c>
      <c r="DL91" s="4">
        <f t="shared" ref="DL91:DL107" si="833">100*(DL7/DH7-1)</f>
        <v>2.0614269589497081</v>
      </c>
      <c r="DM91" s="4">
        <f t="shared" ref="DM91:DM107" si="834">100*(DM7/DI7-1)</f>
        <v>2.1557760201968312</v>
      </c>
      <c r="DN91" s="4">
        <f t="shared" ref="DN91:DN107" si="835">100*(DN7/DJ7-1)</f>
        <v>2.3428447988059986</v>
      </c>
      <c r="DO91" s="4">
        <f t="shared" ref="DO91:DO107" si="836">100*(DO7/DK7-1)</f>
        <v>1.9471027345196346</v>
      </c>
      <c r="DP91" s="4">
        <f t="shared" ref="DP91:DP107" si="837">100*(DP7/DL7-1)</f>
        <v>2.3554520760574293</v>
      </c>
      <c r="DQ91" s="4">
        <f t="shared" ref="DQ91:DQ107" si="838">100*(DQ7/DM7-1)</f>
        <v>2.7010850677684939</v>
      </c>
      <c r="DR91" s="4">
        <f t="shared" ref="DR91:DR107" si="839">100*(DR7/DN7-1)</f>
        <v>2.3678857888475235</v>
      </c>
      <c r="DS91" s="4">
        <f t="shared" ref="DS91:DS107" si="840">100*(DS7/DO7-1)</f>
        <v>2.2215424616678803</v>
      </c>
      <c r="DT91" s="4">
        <f t="shared" ref="DT91:DT107" si="841">100*(DT7/DP7-1)</f>
        <v>-10.014406490503113</v>
      </c>
      <c r="DU91" s="4">
        <f t="shared" ref="DU91:DU107" si="842">100*(DU7/DQ7-1)</f>
        <v>-7.8299776286353424</v>
      </c>
      <c r="DV91" s="4">
        <f t="shared" ref="DV91:DV107" si="843">100*(DV7/DR7-1)</f>
        <v>-7.4023393566769125</v>
      </c>
      <c r="DW91" s="4">
        <f t="shared" ref="DW91:DW107" si="844">100*(DW7/DS7-1)</f>
        <v>-7.6868407271639132</v>
      </c>
      <c r="DX91" s="4">
        <f t="shared" ref="DX91:DX107" si="845">100*(DX7/DT7-1)</f>
        <v>5.5023066714415148</v>
      </c>
      <c r="DY91" s="4">
        <f t="shared" ref="DY91:DY107" si="846">100*(DY7/DU7-1)</f>
        <v>4.3424165782817825</v>
      </c>
      <c r="DZ91" s="4">
        <f t="shared" ref="DZ91:DZ107" si="847">100*(DZ7/DV7-1)</f>
        <v>5.4029433794206438</v>
      </c>
      <c r="EA91" s="4">
        <f t="shared" ref="EA91:EA107" si="848">100*(EA7/DW7-1)</f>
        <v>5.8875967421694542</v>
      </c>
      <c r="EB91" s="4">
        <f t="shared" ref="EB91:EB107" si="849">100*(EB7/DX7-1)</f>
        <v>5.3471237745342792</v>
      </c>
      <c r="EC91" s="4">
        <f t="shared" ref="EC91:EC107" si="850">100*(EC7/DY7-1)</f>
        <v>4.4529585393983107</v>
      </c>
      <c r="ED91" s="4">
        <f t="shared" ref="ED91:ED107" si="851">100*(ED7/DZ7-1)</f>
        <v>2.3815011139279418</v>
      </c>
      <c r="EE91" s="4">
        <f t="shared" ref="EE91:EE107" si="852">100*(EE7/EA7-1)</f>
        <v>2.215674269095369</v>
      </c>
      <c r="EF91" s="4">
        <f t="shared" ref="EF91:EF107" si="853">100*(EF7/EB7-1)</f>
        <v>1.7456075510320135</v>
      </c>
      <c r="EG91" s="4">
        <f t="shared" ref="EG91:EG107" si="854">100*(EG7/EC7-1)</f>
        <v>0.1815289604192083</v>
      </c>
      <c r="EH91" s="4">
        <f t="shared" ref="EH91:EH107" si="855">100*(EH7/ED7-1)</f>
        <v>0.42770315900051425</v>
      </c>
      <c r="EI91" s="4">
        <f t="shared" ref="EI91:EI107" si="856">100*(EI7/EE7-1)</f>
        <v>0.11605705514581288</v>
      </c>
      <c r="EJ91" s="11">
        <f t="shared" ref="EJ91:EJ107" si="857">100*(EJ7/EF7-1)</f>
        <v>0.3657650609142582</v>
      </c>
      <c r="EK91" s="11">
        <f t="shared" ref="EK91:EK107" si="858">100*(EK7/EG7-1)</f>
        <v>0.98257117238287339</v>
      </c>
      <c r="EL91" s="11">
        <f t="shared" ref="EL91:EL107" si="859">100*(EL7/EH7-1)</f>
        <v>1.2983599820681313</v>
      </c>
      <c r="EM91" s="11">
        <f t="shared" ref="EM91:EM107" si="860">100*(EM7/EI7-1)</f>
        <v>1.901951985640582</v>
      </c>
      <c r="EN91" s="11">
        <f t="shared" ref="EN91:EN107" si="861">100*(EN7/EJ7-1)</f>
        <v>1.6079000192099402</v>
      </c>
      <c r="EO91" s="11">
        <f t="shared" ref="EO91:EO107" si="862">100*(EO7/EK7-1)</f>
        <v>1.5103780218243434</v>
      </c>
      <c r="EP91" s="11">
        <f t="shared" ref="EP91:EP107" si="863">100*(EP7/EL7-1)</f>
        <v>1.4668338770251532</v>
      </c>
      <c r="EQ91" s="11">
        <f t="shared" ref="EQ91:EQ107" si="864">100*(EQ7/EM7-1)</f>
        <v>1.2519348183637646</v>
      </c>
      <c r="ER91" s="11">
        <f t="shared" ref="ER91:ER107" si="865">100*(ER7/EN7-1)</f>
        <v>0.92617252532027905</v>
      </c>
      <c r="ES91" s="11">
        <f t="shared" ref="ES91:ES107" si="866">100*(ES7/EO7-1)</f>
        <v>0.756800020118642</v>
      </c>
      <c r="ET91" s="11">
        <f t="shared" ref="ET91:ET107" si="867">100*(ET7/EP7-1)</f>
        <v>0.59562135164885621</v>
      </c>
      <c r="EU91" s="11">
        <f t="shared" ref="EU91:EU107" si="868">100*(EU7/EQ7-1)</f>
        <v>0.49487564774726156</v>
      </c>
      <c r="EV91" s="11">
        <f t="shared" ref="EV91:EV107" si="869">100*(EV7/ER7-1)</f>
        <v>0.54383856855781953</v>
      </c>
      <c r="EW91" s="11">
        <f t="shared" ref="EW91:EW107" si="870">100*(EW7/ES7-1)</f>
        <v>0.67960143071701395</v>
      </c>
      <c r="EX91" s="11">
        <f t="shared" ref="EX91:EX107" si="871">100*(EX7/ET7-1)</f>
        <v>0.82069475336341569</v>
      </c>
      <c r="EY91" s="11">
        <f t="shared" ref="EY91:EY107" si="872">100*(EY7/EU7-1)</f>
        <v>0.94084298276220224</v>
      </c>
      <c r="EZ91" s="11">
        <f t="shared" ref="EZ91:EZ107" si="873">100*(EZ7/EV7-1)</f>
        <v>1.0797417994652614</v>
      </c>
      <c r="FA91" s="11">
        <f t="shared" ref="FA91:FA107" si="874">100*(FA7/EW7-1)</f>
        <v>1.2234864999889572</v>
      </c>
      <c r="FB91" s="11">
        <f t="shared" ref="FB91:FB107" si="875">100*(FB7/EX7-1)</f>
        <v>1.3136682673157374</v>
      </c>
      <c r="FC91" s="11">
        <f t="shared" ref="FC91:FC107" si="876">100*(FC7/EY7-1)</f>
        <v>1.3196516299766259</v>
      </c>
      <c r="FD91" s="11">
        <f t="shared" ref="FD91:FD107" si="877">100*(FD7/EZ7-1)</f>
        <v>1.3545735422733962</v>
      </c>
      <c r="FE91" s="11">
        <f t="shared" ref="FE91:FE107" si="878">100*(FE7/FA7-1)</f>
        <v>1.3086865802124148</v>
      </c>
      <c r="FF91" s="11">
        <f t="shared" ref="FF91:FF107" si="879">100*(FF7/FB7-1)</f>
        <v>1.2389605910676726</v>
      </c>
      <c r="FG91" s="11">
        <f t="shared" ref="FG91:FG107" si="880">100*(FG7/FC7-1)</f>
        <v>1.188371132319288</v>
      </c>
      <c r="FH91" s="11">
        <f t="shared" ref="FH91:FH107" si="881">100*(FH7/FD7-1)</f>
        <v>1.0501363406106412</v>
      </c>
      <c r="FI91" s="11">
        <f t="shared" ref="FI91:FI107" si="882">100*(FI7/FE7-1)</f>
        <v>1.2245118901155649</v>
      </c>
      <c r="FJ91" s="11">
        <f t="shared" ref="FJ91:FJ107" si="883">100*(FJ7/FF7-1)</f>
        <v>1.1045681618551795</v>
      </c>
    </row>
    <row r="92" spans="2:166" x14ac:dyDescent="0.2">
      <c r="B92" t="str">
        <f t="shared" si="723"/>
        <v xml:space="preserve"> Goods producing</v>
      </c>
      <c r="C92" s="4"/>
      <c r="D92" s="4"/>
      <c r="E92" s="4"/>
      <c r="F92" s="4"/>
      <c r="G92" s="4">
        <f t="shared" si="724"/>
        <v>-2.3183183183183242</v>
      </c>
      <c r="H92" s="4">
        <f t="shared" si="725"/>
        <v>-3.0568209062574736</v>
      </c>
      <c r="I92" s="4">
        <f t="shared" si="726"/>
        <v>-2.7559055118109965</v>
      </c>
      <c r="J92" s="4">
        <f t="shared" si="727"/>
        <v>-1.2187690432663101</v>
      </c>
      <c r="K92" s="4">
        <f t="shared" si="728"/>
        <v>-0.31972454500738268</v>
      </c>
      <c r="L92" s="4">
        <f t="shared" si="729"/>
        <v>0.24731049833066621</v>
      </c>
      <c r="M92" s="4">
        <f t="shared" si="730"/>
        <v>-1.3863329652803236</v>
      </c>
      <c r="N92" s="4">
        <f t="shared" si="731"/>
        <v>-2.2455274521900104</v>
      </c>
      <c r="O92" s="4">
        <f t="shared" si="732"/>
        <v>-4.1080680977054085</v>
      </c>
      <c r="P92" s="4">
        <f t="shared" si="733"/>
        <v>-5.5754286419143924</v>
      </c>
      <c r="Q92" s="4">
        <f t="shared" si="734"/>
        <v>-4.2547897486937325</v>
      </c>
      <c r="R92" s="4">
        <f t="shared" si="735"/>
        <v>-5.9194749463586938</v>
      </c>
      <c r="S92" s="4">
        <f t="shared" si="736"/>
        <v>-5.4290492731249085</v>
      </c>
      <c r="T92" s="4">
        <f t="shared" si="737"/>
        <v>-4.5460483344219487</v>
      </c>
      <c r="U92" s="4">
        <f t="shared" si="738"/>
        <v>-5.2884615384615419</v>
      </c>
      <c r="V92" s="4">
        <f t="shared" si="739"/>
        <v>-2.0660048296216815</v>
      </c>
      <c r="W92" s="4">
        <f t="shared" si="740"/>
        <v>0.58495442796897557</v>
      </c>
      <c r="X92" s="4">
        <f t="shared" si="741"/>
        <v>0.15054057752836858</v>
      </c>
      <c r="Y92" s="4">
        <f t="shared" si="742"/>
        <v>-1.4268075181780637</v>
      </c>
      <c r="Z92" s="4">
        <f t="shared" si="743"/>
        <v>-8.5068493150684983</v>
      </c>
      <c r="AA92" s="4">
        <f t="shared" si="744"/>
        <v>-2.3126859615904771</v>
      </c>
      <c r="AB92" s="4">
        <f t="shared" si="745"/>
        <v>0.46460781634327653</v>
      </c>
      <c r="AC92" s="4">
        <f t="shared" si="746"/>
        <v>4.5650661099512879</v>
      </c>
      <c r="AD92" s="4">
        <f t="shared" si="747"/>
        <v>16.080251534660881</v>
      </c>
      <c r="AE92" s="4">
        <f t="shared" si="748"/>
        <v>10.840371036965269</v>
      </c>
      <c r="AF92" s="4">
        <f t="shared" si="749"/>
        <v>11.479869423286182</v>
      </c>
      <c r="AG92" s="4">
        <f t="shared" si="750"/>
        <v>11.806202582190872</v>
      </c>
      <c r="AH92" s="4">
        <f t="shared" si="751"/>
        <v>11.788984909067457</v>
      </c>
      <c r="AI92" s="4">
        <f t="shared" si="752"/>
        <v>8.4311766175368508</v>
      </c>
      <c r="AJ92" s="4">
        <f t="shared" si="753"/>
        <v>7.4182528062469499</v>
      </c>
      <c r="AK92" s="4">
        <f t="shared" si="754"/>
        <v>5.3928571428571548</v>
      </c>
      <c r="AL92" s="4">
        <f t="shared" si="755"/>
        <v>1.9960770739587019</v>
      </c>
      <c r="AM92" s="4">
        <f t="shared" si="756"/>
        <v>-0.18431056329918372</v>
      </c>
      <c r="AN92" s="4">
        <f t="shared" si="757"/>
        <v>-2.5329395729213999</v>
      </c>
      <c r="AO92" s="4">
        <f t="shared" si="758"/>
        <v>-4.2810346775104424</v>
      </c>
      <c r="AP92" s="4">
        <f t="shared" si="759"/>
        <v>-4.7624434389140324</v>
      </c>
      <c r="AQ92" s="4">
        <f t="shared" si="760"/>
        <v>-4.9163300634737173</v>
      </c>
      <c r="AR92" s="4">
        <f t="shared" si="761"/>
        <v>-3.146486423493744</v>
      </c>
      <c r="AS92" s="4">
        <f t="shared" si="762"/>
        <v>-2.478168515459056</v>
      </c>
      <c r="AT92" s="4">
        <f t="shared" si="763"/>
        <v>-1.852951656966384</v>
      </c>
      <c r="AU92" s="4">
        <f t="shared" si="764"/>
        <v>-0.65541934700813487</v>
      </c>
      <c r="AV92" s="4">
        <f t="shared" si="765"/>
        <v>-2.815545662375174</v>
      </c>
      <c r="AW92" s="4">
        <f t="shared" si="766"/>
        <v>-3.2671829622458848</v>
      </c>
      <c r="AX92" s="4">
        <f t="shared" si="767"/>
        <v>-6.5593610068982233</v>
      </c>
      <c r="AY92" s="4">
        <f t="shared" si="768"/>
        <v>-8.8943188759926688</v>
      </c>
      <c r="AZ92" s="4">
        <f t="shared" si="769"/>
        <v>-9.731335892039116</v>
      </c>
      <c r="BA92" s="4">
        <f t="shared" si="770"/>
        <v>-10.257693269952473</v>
      </c>
      <c r="BB92" s="4">
        <f t="shared" si="771"/>
        <v>-9.0920865172905216</v>
      </c>
      <c r="BC92" s="4">
        <f t="shared" si="772"/>
        <v>-8.0863618076974735</v>
      </c>
      <c r="BD92" s="4">
        <f t="shared" si="773"/>
        <v>-7.3789603620902477</v>
      </c>
      <c r="BE92" s="4">
        <f t="shared" si="774"/>
        <v>-6.8302202397546585</v>
      </c>
      <c r="BF92" s="4">
        <f t="shared" si="775"/>
        <v>-5.2144180082632774</v>
      </c>
      <c r="BG92" s="4">
        <f t="shared" si="776"/>
        <v>-2.9471841260577558</v>
      </c>
      <c r="BH92" s="4">
        <f t="shared" si="777"/>
        <v>-1.4512068710203052</v>
      </c>
      <c r="BI92" s="4">
        <f t="shared" si="778"/>
        <v>0.11968880909634105</v>
      </c>
      <c r="BJ92" s="4">
        <f t="shared" si="779"/>
        <v>2.1343754697129125</v>
      </c>
      <c r="BK92" s="4">
        <f t="shared" si="780"/>
        <v>3.3674082982561471</v>
      </c>
      <c r="BL92" s="4">
        <f t="shared" si="781"/>
        <v>5.4395191585274283</v>
      </c>
      <c r="BM92" s="4">
        <f t="shared" si="782"/>
        <v>5.0059772863120022</v>
      </c>
      <c r="BN92" s="4">
        <f t="shared" si="783"/>
        <v>7.3730684326710705</v>
      </c>
      <c r="BO92" s="4">
        <f t="shared" si="784"/>
        <v>8.216986620127976</v>
      </c>
      <c r="BP92" s="4">
        <f t="shared" si="785"/>
        <v>7.7098475131822664</v>
      </c>
      <c r="BQ92" s="4">
        <f t="shared" si="786"/>
        <v>8.5527252027892473</v>
      </c>
      <c r="BR92" s="4">
        <f t="shared" si="787"/>
        <v>5.6195175438596534</v>
      </c>
      <c r="BS92" s="4">
        <f t="shared" si="788"/>
        <v>5.6578416879452087</v>
      </c>
      <c r="BT92" s="4">
        <f t="shared" si="789"/>
        <v>5.7819528975919576</v>
      </c>
      <c r="BU92" s="4">
        <f t="shared" si="790"/>
        <v>6.0435238594651386</v>
      </c>
      <c r="BV92" s="4">
        <f t="shared" si="791"/>
        <v>5.3854139631456022</v>
      </c>
      <c r="BW92" s="4">
        <f t="shared" si="792"/>
        <v>3.357924192317463</v>
      </c>
      <c r="BX92" s="4">
        <f t="shared" si="793"/>
        <v>0.98811757348342688</v>
      </c>
      <c r="BY92" s="4">
        <f t="shared" si="794"/>
        <v>-0.92718506613920226</v>
      </c>
      <c r="BZ92" s="4">
        <f t="shared" si="795"/>
        <v>-7.1542913434305966</v>
      </c>
      <c r="CA92" s="4">
        <f t="shared" si="796"/>
        <v>-9.4511444745262185</v>
      </c>
      <c r="CB92" s="4">
        <f t="shared" si="797"/>
        <v>-13.153331681942026</v>
      </c>
      <c r="CC92" s="4">
        <f t="shared" si="798"/>
        <v>-15.435487896181687</v>
      </c>
      <c r="CD92" s="4">
        <f t="shared" si="799"/>
        <v>-12.387267904509303</v>
      </c>
      <c r="CE92" s="4">
        <f t="shared" si="800"/>
        <v>-11.293829845066593</v>
      </c>
      <c r="CF92" s="4">
        <f t="shared" si="801"/>
        <v>-7.5014261266400535</v>
      </c>
      <c r="CG92" s="4">
        <f t="shared" si="802"/>
        <v>-4.2054006197432496</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2.4434515498463982</v>
      </c>
      <c r="CU92" s="4">
        <f t="shared" si="816"/>
        <v>1.7694221730716331</v>
      </c>
      <c r="CV92" s="4">
        <f t="shared" si="817"/>
        <v>1.7191583000962796</v>
      </c>
      <c r="CW92" s="4">
        <f t="shared" si="818"/>
        <v>2.4993171264681813</v>
      </c>
      <c r="CX92" s="4">
        <f t="shared" si="819"/>
        <v>3.570941801826355</v>
      </c>
      <c r="CY92" s="4">
        <f t="shared" si="820"/>
        <v>4.4009779951100114</v>
      </c>
      <c r="CZ92" s="4">
        <f t="shared" si="821"/>
        <v>4.2996214169821467</v>
      </c>
      <c r="DA92" s="4">
        <f t="shared" si="822"/>
        <v>3.5842771485676161</v>
      </c>
      <c r="DB92" s="4">
        <f t="shared" si="823"/>
        <v>2.5003289906566639</v>
      </c>
      <c r="DC92" s="4">
        <f t="shared" si="824"/>
        <v>2.0426749934946642</v>
      </c>
      <c r="DD92" s="4">
        <f t="shared" si="825"/>
        <v>2.1389681099299951</v>
      </c>
      <c r="DE92" s="4">
        <f t="shared" si="826"/>
        <v>1.1962953434525359</v>
      </c>
      <c r="DF92" s="4">
        <f t="shared" si="827"/>
        <v>0.39799717550390579</v>
      </c>
      <c r="DG92" s="4">
        <f t="shared" si="828"/>
        <v>-0.43350758638276421</v>
      </c>
      <c r="DH92" s="4">
        <f t="shared" si="829"/>
        <v>-0.95189744891484018</v>
      </c>
      <c r="DI92" s="4">
        <f t="shared" si="830"/>
        <v>-1.6524723528664187</v>
      </c>
      <c r="DJ92" s="4">
        <f t="shared" si="831"/>
        <v>-0.92071611253196073</v>
      </c>
      <c r="DK92" s="4">
        <f t="shared" si="832"/>
        <v>0.19208605455240946</v>
      </c>
      <c r="DL92" s="4">
        <f t="shared" si="833"/>
        <v>1.0123013839056894</v>
      </c>
      <c r="DM92" s="4">
        <f t="shared" si="834"/>
        <v>2.6883805092413171</v>
      </c>
      <c r="DN92" s="4">
        <f t="shared" si="835"/>
        <v>4.026845637583909</v>
      </c>
      <c r="DO92" s="4">
        <f t="shared" si="836"/>
        <v>3.0930470347648509</v>
      </c>
      <c r="DP92" s="4">
        <f t="shared" si="837"/>
        <v>3.3109222377267544</v>
      </c>
      <c r="DQ92" s="4">
        <f t="shared" si="838"/>
        <v>2.6054122089364418</v>
      </c>
      <c r="DR92" s="4">
        <f t="shared" si="839"/>
        <v>1.1414392059553302</v>
      </c>
      <c r="DS92" s="4">
        <f t="shared" si="840"/>
        <v>0.88023803620131957</v>
      </c>
      <c r="DT92" s="4">
        <f t="shared" si="841"/>
        <v>-9.3811394891944904</v>
      </c>
      <c r="DU92" s="4">
        <f t="shared" si="842"/>
        <v>-8.8689892051030501</v>
      </c>
      <c r="DV92" s="4">
        <f t="shared" si="843"/>
        <v>-9.5804710500490771</v>
      </c>
      <c r="DW92" s="4">
        <f t="shared" si="844"/>
        <v>-10.310925402482463</v>
      </c>
      <c r="DX92" s="4">
        <f t="shared" si="845"/>
        <v>-1.2059620596206022</v>
      </c>
      <c r="DY92" s="4">
        <f t="shared" si="846"/>
        <v>-1.8441243774397598</v>
      </c>
      <c r="DZ92" s="4">
        <f t="shared" si="847"/>
        <v>0.12210012210012167</v>
      </c>
      <c r="EA92" s="4">
        <f t="shared" si="848"/>
        <v>0.87695258975057921</v>
      </c>
      <c r="EB92" s="4">
        <f t="shared" si="849"/>
        <v>1.9476066383212309</v>
      </c>
      <c r="EC92" s="4">
        <f t="shared" si="850"/>
        <v>3.5518376302797527</v>
      </c>
      <c r="ED92" s="4">
        <f t="shared" si="851"/>
        <v>2.7913279132791402</v>
      </c>
      <c r="EE92" s="4">
        <f t="shared" si="852"/>
        <v>2.9883183917413847</v>
      </c>
      <c r="EF92" s="4">
        <f t="shared" si="853"/>
        <v>2.2063769675769951</v>
      </c>
      <c r="EG92" s="4">
        <f t="shared" si="854"/>
        <v>0.54297444047146648</v>
      </c>
      <c r="EH92" s="4">
        <f t="shared" si="855"/>
        <v>0.85684155022409669</v>
      </c>
      <c r="EI92" s="4">
        <f t="shared" si="856"/>
        <v>1.5958849907675932</v>
      </c>
      <c r="EJ92" s="11">
        <f t="shared" si="857"/>
        <v>1.5920758194023943</v>
      </c>
      <c r="EK92" s="11">
        <f t="shared" si="858"/>
        <v>1.5763566912539551</v>
      </c>
      <c r="EL92" s="11">
        <f t="shared" si="859"/>
        <v>0.82144817670892767</v>
      </c>
      <c r="EM92" s="11">
        <f t="shared" si="860"/>
        <v>-1.5954822796304668E-2</v>
      </c>
      <c r="EN92" s="11">
        <f t="shared" si="861"/>
        <v>-0.13006044351153712</v>
      </c>
      <c r="EO92" s="11">
        <f t="shared" si="862"/>
        <v>0.15677523838200091</v>
      </c>
      <c r="EP92" s="11">
        <f t="shared" si="863"/>
        <v>0.2976335160306931</v>
      </c>
      <c r="EQ92" s="11">
        <f t="shared" si="864"/>
        <v>0.69587890888991311</v>
      </c>
      <c r="ER92" s="11">
        <f t="shared" si="865"/>
        <v>0.93935945298804224</v>
      </c>
      <c r="ES92" s="11">
        <f t="shared" si="866"/>
        <v>0.92585651535059821</v>
      </c>
      <c r="ET92" s="11">
        <f t="shared" si="867"/>
        <v>0.89195699311654941</v>
      </c>
      <c r="EU92" s="11">
        <f t="shared" si="868"/>
        <v>0.84425415899134215</v>
      </c>
      <c r="EV92" s="11">
        <f t="shared" si="869"/>
        <v>0.69425191801311126</v>
      </c>
      <c r="EW92" s="11">
        <f t="shared" si="870"/>
        <v>0.72051311062928391</v>
      </c>
      <c r="EX92" s="11">
        <f t="shared" si="871"/>
        <v>0.79498404843465487</v>
      </c>
      <c r="EY92" s="11">
        <f t="shared" si="872"/>
        <v>0.87857559052790801</v>
      </c>
      <c r="EZ92" s="11">
        <f t="shared" si="873"/>
        <v>0.93637849404388795</v>
      </c>
      <c r="FA92" s="11">
        <f t="shared" si="874"/>
        <v>0.99784192563812102</v>
      </c>
      <c r="FB92" s="11">
        <f t="shared" si="875"/>
        <v>1.0284737728320836</v>
      </c>
      <c r="FC92" s="11">
        <f t="shared" si="876"/>
        <v>1.052873337690996</v>
      </c>
      <c r="FD92" s="11">
        <f t="shared" si="877"/>
        <v>1.1961772406129834</v>
      </c>
      <c r="FE92" s="11">
        <f t="shared" si="878"/>
        <v>1.2399068878125252</v>
      </c>
      <c r="FF92" s="11">
        <f t="shared" si="879"/>
        <v>1.2652867587033212</v>
      </c>
      <c r="FG92" s="11">
        <f t="shared" si="880"/>
        <v>1.2384761847422654</v>
      </c>
      <c r="FH92" s="11">
        <f t="shared" si="881"/>
        <v>1.0940880481452586</v>
      </c>
      <c r="FI92" s="11">
        <f t="shared" si="882"/>
        <v>0.96086115401243788</v>
      </c>
      <c r="FJ92" s="11">
        <f t="shared" si="883"/>
        <v>0.82948147717472054</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-4.1666666666666625</v>
      </c>
      <c r="DW93" s="4">
        <f t="shared" si="844"/>
        <v>-12.500000000000011</v>
      </c>
      <c r="DX93" s="4">
        <f t="shared" si="845"/>
        <v>9.5238095238095344</v>
      </c>
      <c r="DY93" s="4">
        <f t="shared" si="846"/>
        <v>-8.6956521739130608</v>
      </c>
      <c r="DZ93" s="4">
        <f t="shared" si="847"/>
        <v>0</v>
      </c>
      <c r="EA93" s="4">
        <f t="shared" si="848"/>
        <v>4.7619047619047672</v>
      </c>
      <c r="EB93" s="4">
        <f t="shared" si="849"/>
        <v>-8.6956521739130608</v>
      </c>
      <c r="EC93" s="4">
        <f t="shared" si="850"/>
        <v>0</v>
      </c>
      <c r="ED93" s="4">
        <f t="shared" si="851"/>
        <v>-8.6956521739130608</v>
      </c>
      <c r="EE93" s="4">
        <f t="shared" si="852"/>
        <v>-4.5454545454545414</v>
      </c>
      <c r="EF93" s="4">
        <f t="shared" si="853"/>
        <v>0</v>
      </c>
      <c r="EG93" s="4">
        <f t="shared" si="854"/>
        <v>0</v>
      </c>
      <c r="EH93" s="4">
        <f t="shared" si="855"/>
        <v>0</v>
      </c>
      <c r="EI93" s="4">
        <f t="shared" si="856"/>
        <v>0</v>
      </c>
      <c r="EJ93" s="11">
        <f t="shared" si="857"/>
        <v>2.3150714285714358</v>
      </c>
      <c r="EK93" s="11">
        <f t="shared" si="858"/>
        <v>3.8846857142857072</v>
      </c>
      <c r="EL93" s="11">
        <f t="shared" si="859"/>
        <v>4.9421142857142941</v>
      </c>
      <c r="EM93" s="11">
        <f t="shared" si="860"/>
        <v>5.6514857142857311</v>
      </c>
      <c r="EN93" s="11">
        <f t="shared" si="861"/>
        <v>3.7247130886316704</v>
      </c>
      <c r="EO93" s="11">
        <f t="shared" si="862"/>
        <v>2.4625243814295317</v>
      </c>
      <c r="EP93" s="11">
        <f t="shared" si="863"/>
        <v>1.6314163944531224</v>
      </c>
      <c r="EQ93" s="11">
        <f t="shared" si="864"/>
        <v>1.0822915883543782</v>
      </c>
      <c r="ER93" s="11">
        <f t="shared" si="865"/>
        <v>0.71866047115685117</v>
      </c>
      <c r="ES93" s="11">
        <f t="shared" si="866"/>
        <v>0.47747946886600445</v>
      </c>
      <c r="ET93" s="11">
        <f t="shared" si="867"/>
        <v>0.31736757699216689</v>
      </c>
      <c r="EU93" s="11">
        <f t="shared" si="868"/>
        <v>0.21100517600751711</v>
      </c>
      <c r="EV93" s="11">
        <f t="shared" si="869"/>
        <v>0.14031952328517061</v>
      </c>
      <c r="EW93" s="11">
        <f t="shared" si="870"/>
        <v>9.3313660794014375E-2</v>
      </c>
      <c r="EX93" s="11">
        <f t="shared" si="871"/>
        <v>6.2073693985631451E-2</v>
      </c>
      <c r="EY93" s="11">
        <f t="shared" si="872"/>
        <v>4.1287232594089396E-2</v>
      </c>
      <c r="EZ93" s="11">
        <f t="shared" si="873"/>
        <v>2.7453358652174131E-2</v>
      </c>
      <c r="FA93" s="11">
        <f t="shared" si="874"/>
        <v>1.8269010580285183E-2</v>
      </c>
      <c r="FB93" s="11">
        <f t="shared" si="875"/>
        <v>1.2142830645944791E-2</v>
      </c>
      <c r="FC93" s="11">
        <f t="shared" si="876"/>
        <v>8.0859156558865664E-3</v>
      </c>
      <c r="FD93" s="11">
        <f t="shared" si="877"/>
        <v>5.3770865397373413E-3</v>
      </c>
      <c r="FE93" s="11">
        <f t="shared" si="878"/>
        <v>3.5757491094301486E-3</v>
      </c>
      <c r="FF93" s="11">
        <f t="shared" si="879"/>
        <v>2.3882448188405903E-3</v>
      </c>
      <c r="FG93" s="11">
        <f t="shared" si="880"/>
        <v>1.5743579254712259E-3</v>
      </c>
      <c r="FH93" s="11">
        <f t="shared" si="881"/>
        <v>1.0540123984048577E-3</v>
      </c>
      <c r="FI93" s="11">
        <f t="shared" si="882"/>
        <v>6.9377725826491599E-4</v>
      </c>
      <c r="FJ93" s="11">
        <f t="shared" si="883"/>
        <v>4.6696409166102626E-4</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-6.0720042987640994</v>
      </c>
      <c r="R94" s="4">
        <f t="shared" si="735"/>
        <v>-4.9483414899401783</v>
      </c>
      <c r="S94" s="4">
        <f t="shared" si="736"/>
        <v>-3.331482509716821</v>
      </c>
      <c r="T94" s="4">
        <f t="shared" si="737"/>
        <v>-0.74541284403669694</v>
      </c>
      <c r="U94" s="4">
        <f t="shared" si="738"/>
        <v>-1.1441647597253968</v>
      </c>
      <c r="V94" s="4">
        <f t="shared" si="739"/>
        <v>-5.7208237986261512E-2</v>
      </c>
      <c r="W94" s="4">
        <f t="shared" si="740"/>
        <v>0.97645031591040432</v>
      </c>
      <c r="X94" s="4">
        <f t="shared" si="741"/>
        <v>1.3287117273252491</v>
      </c>
      <c r="Y94" s="4">
        <f t="shared" si="742"/>
        <v>1.736111111111116</v>
      </c>
      <c r="Z94" s="4">
        <f t="shared" si="743"/>
        <v>-1.0303377218088161</v>
      </c>
      <c r="AA94" s="4">
        <f t="shared" si="744"/>
        <v>0.4550625711035261</v>
      </c>
      <c r="AB94" s="4">
        <f t="shared" si="745"/>
        <v>2.109464082098067</v>
      </c>
      <c r="AC94" s="4">
        <f t="shared" si="746"/>
        <v>3.5267349260523329</v>
      </c>
      <c r="AD94" s="4">
        <f t="shared" si="747"/>
        <v>8.5598611914401435</v>
      </c>
      <c r="AE94" s="4">
        <f t="shared" si="748"/>
        <v>10.305775764439407</v>
      </c>
      <c r="AF94" s="4">
        <f t="shared" si="749"/>
        <v>9.8269123394751468</v>
      </c>
      <c r="AG94" s="4">
        <f t="shared" si="750"/>
        <v>9.285714285714274</v>
      </c>
      <c r="AH94" s="4">
        <f t="shared" si="751"/>
        <v>10.122535961640921</v>
      </c>
      <c r="AI94" s="4">
        <f t="shared" si="752"/>
        <v>6.4168377823408784</v>
      </c>
      <c r="AJ94" s="4">
        <f t="shared" si="753"/>
        <v>8.2358922216573482</v>
      </c>
      <c r="AK94" s="4">
        <f t="shared" si="754"/>
        <v>9.5525389643036807</v>
      </c>
      <c r="AL94" s="4">
        <f t="shared" si="755"/>
        <v>8.0309627479438817</v>
      </c>
      <c r="AM94" s="4">
        <f t="shared" si="756"/>
        <v>9.1654606849975728</v>
      </c>
      <c r="AN94" s="4">
        <f t="shared" si="757"/>
        <v>8.642555190230139</v>
      </c>
      <c r="AO94" s="4">
        <f t="shared" si="758"/>
        <v>8.6278109224414923</v>
      </c>
      <c r="AP94" s="4">
        <f t="shared" si="759"/>
        <v>7.9713390058217426</v>
      </c>
      <c r="AQ94" s="4">
        <f t="shared" si="760"/>
        <v>8.6610693769332734</v>
      </c>
      <c r="AR94" s="4">
        <f t="shared" si="761"/>
        <v>7.7821011673151697</v>
      </c>
      <c r="AS94" s="4">
        <f t="shared" si="762"/>
        <v>5.4921841994085341</v>
      </c>
      <c r="AT94" s="4">
        <f t="shared" si="763"/>
        <v>5.3919535462463752</v>
      </c>
      <c r="AU94" s="4">
        <f t="shared" si="764"/>
        <v>3.2126880845872119</v>
      </c>
      <c r="AV94" s="4">
        <f t="shared" si="765"/>
        <v>-1.1231448054552784</v>
      </c>
      <c r="AW94" s="4">
        <f t="shared" si="766"/>
        <v>-2.9235082098518217</v>
      </c>
      <c r="AX94" s="4">
        <f t="shared" si="767"/>
        <v>-8.6186540731995382</v>
      </c>
      <c r="AY94" s="4">
        <f t="shared" si="768"/>
        <v>-8.7076438140267882</v>
      </c>
      <c r="AZ94" s="4">
        <f t="shared" si="769"/>
        <v>-8.0324543610547412</v>
      </c>
      <c r="BA94" s="4">
        <f t="shared" si="770"/>
        <v>-6.3118811881188064</v>
      </c>
      <c r="BB94" s="4">
        <f t="shared" si="771"/>
        <v>-3.3591731266149782</v>
      </c>
      <c r="BC94" s="4">
        <f t="shared" si="772"/>
        <v>-4.3590850237375971</v>
      </c>
      <c r="BD94" s="4">
        <f t="shared" si="773"/>
        <v>-1.9850022055580285</v>
      </c>
      <c r="BE94" s="4">
        <f t="shared" si="774"/>
        <v>-1.9815059445178362</v>
      </c>
      <c r="BF94" s="4">
        <f t="shared" si="775"/>
        <v>0.35650623885918886</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9.2414995640802022</v>
      </c>
      <c r="BN94" s="4">
        <f t="shared" si="783"/>
        <v>10.008517887563873</v>
      </c>
      <c r="BO94" s="4">
        <f t="shared" si="784"/>
        <v>11.433375367801602</v>
      </c>
      <c r="BP94" s="4">
        <f t="shared" si="785"/>
        <v>12.124948623099074</v>
      </c>
      <c r="BQ94" s="4">
        <f t="shared" si="786"/>
        <v>9.8962490023942529</v>
      </c>
      <c r="BR94" s="4">
        <f t="shared" si="787"/>
        <v>7.7042198993418465</v>
      </c>
      <c r="BS94" s="4">
        <f t="shared" si="788"/>
        <v>8.9400226329687129</v>
      </c>
      <c r="BT94" s="4">
        <f t="shared" si="789"/>
        <v>9.5674486803519088</v>
      </c>
      <c r="BU94" s="4">
        <f t="shared" si="790"/>
        <v>9.3681917211329022</v>
      </c>
      <c r="BV94" s="4">
        <f t="shared" si="791"/>
        <v>8.2314881380302083</v>
      </c>
      <c r="BW94" s="4">
        <f t="shared" si="792"/>
        <v>3.5318559556786866</v>
      </c>
      <c r="BX94" s="4">
        <f t="shared" si="793"/>
        <v>-1.5055202408832513</v>
      </c>
      <c r="BY94" s="4">
        <f t="shared" si="794"/>
        <v>-4.116865869853914</v>
      </c>
      <c r="BZ94" s="4">
        <f t="shared" si="795"/>
        <v>-9.6645632680172451</v>
      </c>
      <c r="CA94" s="4">
        <f t="shared" si="796"/>
        <v>-17.357859531772579</v>
      </c>
      <c r="CB94" s="4">
        <f t="shared" si="797"/>
        <v>-22.180706521739111</v>
      </c>
      <c r="CC94" s="4">
        <f t="shared" si="798"/>
        <v>-25.380886426592809</v>
      </c>
      <c r="CD94" s="4">
        <f t="shared" si="799"/>
        <v>-24.448529411764717</v>
      </c>
      <c r="CE94" s="4">
        <f t="shared" si="800"/>
        <v>-19.182517199514383</v>
      </c>
      <c r="CF94" s="4">
        <f t="shared" si="801"/>
        <v>-14.4914884329987</v>
      </c>
      <c r="CG94" s="4">
        <f t="shared" si="802"/>
        <v>-9.4663573085846835</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4.8432055749128899</v>
      </c>
      <c r="DL94" s="4">
        <f t="shared" si="833"/>
        <v>5.2140883977900732</v>
      </c>
      <c r="DM94" s="4">
        <f t="shared" si="834"/>
        <v>5.740804400137467</v>
      </c>
      <c r="DN94" s="4">
        <f t="shared" si="835"/>
        <v>5.8843537414966063</v>
      </c>
      <c r="DO94" s="4">
        <f t="shared" si="836"/>
        <v>1.9940179461615193</v>
      </c>
      <c r="DP94" s="4">
        <f t="shared" si="837"/>
        <v>2.2973416475221553</v>
      </c>
      <c r="DQ94" s="4">
        <f t="shared" si="838"/>
        <v>1.4629388816645106</v>
      </c>
      <c r="DR94" s="4">
        <f t="shared" si="839"/>
        <v>0.38548024413749271</v>
      </c>
      <c r="DS94" s="4">
        <f t="shared" si="840"/>
        <v>2.2157054415118838</v>
      </c>
      <c r="DT94" s="4">
        <f t="shared" si="841"/>
        <v>-11.164581328200196</v>
      </c>
      <c r="DU94" s="4">
        <f t="shared" si="842"/>
        <v>-3.7808394745273866</v>
      </c>
      <c r="DV94" s="4">
        <f t="shared" si="843"/>
        <v>-1.7920000000000158</v>
      </c>
      <c r="DW94" s="4">
        <f t="shared" si="844"/>
        <v>-1.721389862926348</v>
      </c>
      <c r="DX94" s="4">
        <f t="shared" si="845"/>
        <v>12.712170458649318</v>
      </c>
      <c r="DY94" s="4">
        <f t="shared" si="846"/>
        <v>4.1292041292041226</v>
      </c>
      <c r="DZ94" s="4">
        <f t="shared" si="847"/>
        <v>2.6718800912349128</v>
      </c>
      <c r="EA94" s="4">
        <f t="shared" si="848"/>
        <v>0.71359065844955882</v>
      </c>
      <c r="EB94" s="4">
        <f t="shared" si="849"/>
        <v>0.89714834988787739</v>
      </c>
      <c r="EC94" s="4">
        <f t="shared" si="850"/>
        <v>2.4624240486089022</v>
      </c>
      <c r="ED94" s="4">
        <f t="shared" si="851"/>
        <v>1.5233259282767531</v>
      </c>
      <c r="EE94" s="4">
        <f t="shared" si="852"/>
        <v>2.6731078904992156</v>
      </c>
      <c r="EF94" s="4">
        <f t="shared" si="853"/>
        <v>0.69863448713876064</v>
      </c>
      <c r="EG94" s="4">
        <f t="shared" si="854"/>
        <v>-2.3720349563046028</v>
      </c>
      <c r="EH94" s="4">
        <f t="shared" si="855"/>
        <v>-1.5317286652078876</v>
      </c>
      <c r="EI94" s="4">
        <f t="shared" si="856"/>
        <v>-0.43914680050189947</v>
      </c>
      <c r="EJ94" s="11">
        <f t="shared" si="857"/>
        <v>9.29044465468154E-2</v>
      </c>
      <c r="EK94" s="11">
        <f t="shared" si="858"/>
        <v>1.1744245524296648</v>
      </c>
      <c r="EL94" s="11">
        <f t="shared" si="859"/>
        <v>-2.4952380952381059E-2</v>
      </c>
      <c r="EM94" s="11">
        <f t="shared" si="860"/>
        <v>-1.3954631379962223</v>
      </c>
      <c r="EN94" s="11">
        <f t="shared" si="861"/>
        <v>-1.4973789724210818</v>
      </c>
      <c r="EO94" s="11">
        <f t="shared" si="862"/>
        <v>-1.0979114845598548</v>
      </c>
      <c r="EP94" s="11">
        <f t="shared" si="863"/>
        <v>-0.29131078421471557</v>
      </c>
      <c r="EQ94" s="11">
        <f t="shared" si="864"/>
        <v>0.70003335774455611</v>
      </c>
      <c r="ER94" s="11">
        <f t="shared" si="865"/>
        <v>1.3430057381925709</v>
      </c>
      <c r="ES94" s="11">
        <f t="shared" si="866"/>
        <v>1.7204527809993042</v>
      </c>
      <c r="ET94" s="11">
        <f t="shared" si="867"/>
        <v>1.80570948140788</v>
      </c>
      <c r="EU94" s="11">
        <f t="shared" si="868"/>
        <v>2.003257375499623</v>
      </c>
      <c r="EV94" s="11">
        <f t="shared" si="869"/>
        <v>2.0316512267359421</v>
      </c>
      <c r="EW94" s="11">
        <f t="shared" si="870"/>
        <v>2.2196781245288788</v>
      </c>
      <c r="EX94" s="11">
        <f t="shared" si="871"/>
        <v>2.4381088233637938</v>
      </c>
      <c r="EY94" s="11">
        <f t="shared" si="872"/>
        <v>2.6178069101442381</v>
      </c>
      <c r="EZ94" s="11">
        <f t="shared" si="873"/>
        <v>2.7275604054592062</v>
      </c>
      <c r="FA94" s="11">
        <f t="shared" si="874"/>
        <v>2.8433764703821751</v>
      </c>
      <c r="FB94" s="11">
        <f t="shared" si="875"/>
        <v>2.9094140496170651</v>
      </c>
      <c r="FC94" s="11">
        <f t="shared" si="876"/>
        <v>2.8467602006482018</v>
      </c>
      <c r="FD94" s="11">
        <f t="shared" si="877"/>
        <v>3.0209081423867579</v>
      </c>
      <c r="FE94" s="11">
        <f t="shared" si="878"/>
        <v>2.9363179326027389</v>
      </c>
      <c r="FF94" s="11">
        <f t="shared" si="879"/>
        <v>2.830988197465012</v>
      </c>
      <c r="FG94" s="11">
        <f t="shared" si="880"/>
        <v>2.7208339964984951</v>
      </c>
      <c r="FH94" s="11">
        <f t="shared" si="881"/>
        <v>2.4169915452646684</v>
      </c>
      <c r="FI94" s="11">
        <f t="shared" si="882"/>
        <v>2.2021989772239348</v>
      </c>
      <c r="FJ94" s="11">
        <f t="shared" si="883"/>
        <v>1.9670700594484281</v>
      </c>
    </row>
    <row r="95" spans="2:166" x14ac:dyDescent="0.2">
      <c r="B95" t="str">
        <f t="shared" si="723"/>
        <v xml:space="preserve">   Manufacturing</v>
      </c>
      <c r="C95" s="4"/>
      <c r="D95" s="4"/>
      <c r="E95" s="4"/>
      <c r="F95" s="4"/>
      <c r="G95" s="4">
        <f t="shared" si="724"/>
        <v>-2.2298456260720467</v>
      </c>
      <c r="H95" s="4">
        <f t="shared" si="725"/>
        <v>-1.9303201506591261</v>
      </c>
      <c r="I95" s="4">
        <f t="shared" si="726"/>
        <v>-1.8870867124142099</v>
      </c>
      <c r="J95" s="4">
        <f t="shared" si="727"/>
        <v>-1.5639810426540168</v>
      </c>
      <c r="K95" s="4">
        <f t="shared" si="728"/>
        <v>-0.87719298245614308</v>
      </c>
      <c r="L95" s="4">
        <f t="shared" si="729"/>
        <v>-1.0881741078572538</v>
      </c>
      <c r="M95" s="4">
        <f t="shared" si="730"/>
        <v>-2.5274201239866345</v>
      </c>
      <c r="N95" s="4">
        <f t="shared" si="731"/>
        <v>-3.1295137217140057</v>
      </c>
      <c r="O95" s="4">
        <f t="shared" si="732"/>
        <v>-4.6983105390185127</v>
      </c>
      <c r="P95" s="4">
        <f t="shared" si="733"/>
        <v>-5.1609771881572346</v>
      </c>
      <c r="Q95" s="4">
        <f t="shared" si="734"/>
        <v>-3.7834311806914767</v>
      </c>
      <c r="R95" s="4">
        <f t="shared" si="735"/>
        <v>-6.2789927104042409</v>
      </c>
      <c r="S95" s="4">
        <f t="shared" si="736"/>
        <v>-6.0948843491473781</v>
      </c>
      <c r="T95" s="4">
        <f t="shared" si="737"/>
        <v>-5.6806550665302051</v>
      </c>
      <c r="U95" s="4">
        <f t="shared" si="738"/>
        <v>-6.5084745762711949</v>
      </c>
      <c r="V95" s="4">
        <f t="shared" si="739"/>
        <v>-2.6869365388014876</v>
      </c>
      <c r="W95" s="4">
        <f t="shared" si="740"/>
        <v>0.44947860481838742</v>
      </c>
      <c r="X95" s="4">
        <f t="shared" si="741"/>
        <v>-0.23512389220475827</v>
      </c>
      <c r="Y95" s="4">
        <f t="shared" si="742"/>
        <v>-2.4836838288614937</v>
      </c>
      <c r="Z95" s="4">
        <f t="shared" si="743"/>
        <v>-10.953678474114458</v>
      </c>
      <c r="AA95" s="4">
        <f t="shared" si="744"/>
        <v>-3.2038661177733907</v>
      </c>
      <c r="AB95" s="4">
        <f t="shared" si="745"/>
        <v>-3.6258158085566983E-2</v>
      </c>
      <c r="AC95" s="4">
        <f t="shared" si="746"/>
        <v>4.9451570923963573</v>
      </c>
      <c r="AD95" s="4">
        <f t="shared" si="747"/>
        <v>18.829049367605077</v>
      </c>
      <c r="AE95" s="4">
        <f t="shared" si="748"/>
        <v>11.020710059171602</v>
      </c>
      <c r="AF95" s="4">
        <f t="shared" si="749"/>
        <v>11.987667754805953</v>
      </c>
      <c r="AG95" s="4">
        <f t="shared" si="750"/>
        <v>12.577502214348968</v>
      </c>
      <c r="AH95" s="4">
        <f t="shared" si="751"/>
        <v>12.291845493562214</v>
      </c>
      <c r="AI95" s="4">
        <f t="shared" si="752"/>
        <v>9.1938707528314456</v>
      </c>
      <c r="AJ95" s="4">
        <f t="shared" si="753"/>
        <v>7.2388663967611455</v>
      </c>
      <c r="AK95" s="4">
        <f t="shared" si="754"/>
        <v>4.1227380015735671</v>
      </c>
      <c r="AL95" s="4">
        <f t="shared" si="755"/>
        <v>-3.057636447023615E-2</v>
      </c>
      <c r="AM95" s="4">
        <f t="shared" si="756"/>
        <v>-3.3099450884686021</v>
      </c>
      <c r="AN95" s="4">
        <f t="shared" si="757"/>
        <v>-6.2971911809121099</v>
      </c>
      <c r="AO95" s="4">
        <f t="shared" si="758"/>
        <v>-8.6746259634275287</v>
      </c>
      <c r="AP95" s="4">
        <f t="shared" si="759"/>
        <v>-9.083957791711283</v>
      </c>
      <c r="AQ95" s="4">
        <f t="shared" si="760"/>
        <v>-9.8122732292159505</v>
      </c>
      <c r="AR95" s="4">
        <f t="shared" si="761"/>
        <v>-7.2683319903303678</v>
      </c>
      <c r="AS95" s="4">
        <f t="shared" si="762"/>
        <v>-5.6263445308621591</v>
      </c>
      <c r="AT95" s="4">
        <f t="shared" si="763"/>
        <v>-4.8107653490327866</v>
      </c>
      <c r="AU95" s="4">
        <f t="shared" si="764"/>
        <v>-2.3788700367325499</v>
      </c>
      <c r="AV95" s="4">
        <f t="shared" si="765"/>
        <v>-3.5279805352798066</v>
      </c>
      <c r="AW95" s="4">
        <f t="shared" si="766"/>
        <v>-3.3315798702437172</v>
      </c>
      <c r="AX95" s="4">
        <f t="shared" si="767"/>
        <v>-5.5133415797844147</v>
      </c>
      <c r="AY95" s="4">
        <f t="shared" si="768"/>
        <v>-8.8156244400645072</v>
      </c>
      <c r="AZ95" s="4">
        <f t="shared" si="769"/>
        <v>-10.358493965051341</v>
      </c>
      <c r="BA95" s="4">
        <f t="shared" si="770"/>
        <v>-11.935425358244157</v>
      </c>
      <c r="BB95" s="4">
        <f t="shared" si="771"/>
        <v>-11.53918084907426</v>
      </c>
      <c r="BC95" s="4">
        <f t="shared" si="772"/>
        <v>-9.7661623108665765</v>
      </c>
      <c r="BD95" s="4">
        <f t="shared" si="773"/>
        <v>-9.7467845659163892</v>
      </c>
      <c r="BE95" s="4">
        <f t="shared" si="774"/>
        <v>-8.9392378990731167</v>
      </c>
      <c r="BF95" s="4">
        <f t="shared" si="775"/>
        <v>-7.7801268498942866</v>
      </c>
      <c r="BG95" s="4">
        <f t="shared" si="776"/>
        <v>-5.5749128919860613</v>
      </c>
      <c r="BH95" s="4">
        <f t="shared" si="777"/>
        <v>-3.4068136272545235</v>
      </c>
      <c r="BI95" s="4">
        <f t="shared" si="778"/>
        <v>-1.3345396969011603</v>
      </c>
      <c r="BJ95" s="4">
        <f t="shared" si="779"/>
        <v>1.1233379183860581</v>
      </c>
      <c r="BK95" s="4">
        <f t="shared" si="780"/>
        <v>2.9289667896678973</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0.31421838177532191</v>
      </c>
      <c r="CU95" s="4">
        <f t="shared" si="816"/>
        <v>-0.46902481923001282</v>
      </c>
      <c r="CV95" s="4">
        <f t="shared" si="817"/>
        <v>-0.48818590119117378</v>
      </c>
      <c r="CW95" s="4">
        <f t="shared" si="818"/>
        <v>1.9557989438689916E-2</v>
      </c>
      <c r="CX95" s="4">
        <f t="shared" si="819"/>
        <v>0.13703993735318942</v>
      </c>
      <c r="CY95" s="4">
        <f t="shared" si="820"/>
        <v>0.72648733555860101</v>
      </c>
      <c r="CZ95" s="4">
        <f t="shared" si="821"/>
        <v>0.41208791208791062</v>
      </c>
      <c r="DA95" s="4">
        <f t="shared" si="822"/>
        <v>0.70394994133748945</v>
      </c>
      <c r="DB95" s="4">
        <f t="shared" si="823"/>
        <v>0.29325513196480912</v>
      </c>
      <c r="DC95" s="4">
        <f t="shared" si="824"/>
        <v>-0.29239766081871066</v>
      </c>
      <c r="DD95" s="4">
        <f t="shared" si="825"/>
        <v>-0.41039671682625567</v>
      </c>
      <c r="DE95" s="4">
        <f t="shared" si="826"/>
        <v>-2.0582524271844482</v>
      </c>
      <c r="DF95" s="4">
        <f t="shared" si="827"/>
        <v>-3.1384015594541959</v>
      </c>
      <c r="DG95" s="4">
        <f t="shared" si="828"/>
        <v>-3.910068426197455</v>
      </c>
      <c r="DH95" s="4">
        <f t="shared" si="829"/>
        <v>-4.1601255886970172</v>
      </c>
      <c r="DI95" s="4">
        <f t="shared" si="830"/>
        <v>-4.7581284694686925</v>
      </c>
      <c r="DJ95" s="4">
        <f t="shared" si="831"/>
        <v>-3.7230831153149624</v>
      </c>
      <c r="DK95" s="4">
        <f t="shared" si="832"/>
        <v>-2.5228891149542298</v>
      </c>
      <c r="DL95" s="4">
        <f t="shared" si="833"/>
        <v>-1.4742014742014753</v>
      </c>
      <c r="DM95" s="4">
        <f t="shared" si="834"/>
        <v>0.85345545378852083</v>
      </c>
      <c r="DN95" s="4">
        <f t="shared" si="835"/>
        <v>2.9055183946488539</v>
      </c>
      <c r="DO95" s="4">
        <f t="shared" si="836"/>
        <v>3.7987893967856623</v>
      </c>
      <c r="DP95" s="4">
        <f t="shared" si="837"/>
        <v>3.9692435577722174</v>
      </c>
      <c r="DQ95" s="4">
        <f t="shared" si="838"/>
        <v>3.3436532507739924</v>
      </c>
      <c r="DR95" s="4">
        <f t="shared" si="839"/>
        <v>1.6250253910217394</v>
      </c>
      <c r="DS95" s="4">
        <f t="shared" si="840"/>
        <v>6.0325759099111309E-2</v>
      </c>
      <c r="DT95" s="4">
        <f t="shared" si="841"/>
        <v>-8.2550469718169044</v>
      </c>
      <c r="DU95" s="4">
        <f t="shared" si="842"/>
        <v>-12.063111643698821</v>
      </c>
      <c r="DV95" s="4">
        <f t="shared" si="843"/>
        <v>-14.471317209674206</v>
      </c>
      <c r="DW95" s="4">
        <f t="shared" si="844"/>
        <v>-15.715434083601265</v>
      </c>
      <c r="DX95" s="4">
        <f t="shared" si="845"/>
        <v>-9.6514161220043526</v>
      </c>
      <c r="DY95" s="4">
        <f t="shared" si="846"/>
        <v>-5.8823529411764834</v>
      </c>
      <c r="DZ95" s="4">
        <f t="shared" si="847"/>
        <v>-1.7060060761860285</v>
      </c>
      <c r="EA95" s="4">
        <f t="shared" si="848"/>
        <v>0.97758702908916639</v>
      </c>
      <c r="EB95" s="4">
        <f t="shared" si="849"/>
        <v>2.7972027972027913</v>
      </c>
      <c r="EC95" s="4">
        <f t="shared" si="850"/>
        <v>4.3918918918918859</v>
      </c>
      <c r="ED95" s="4">
        <f t="shared" si="851"/>
        <v>3.8040893961008182</v>
      </c>
      <c r="EE95" s="4">
        <f t="shared" si="852"/>
        <v>3.2585596221960111</v>
      </c>
      <c r="EF95" s="4">
        <f t="shared" si="853"/>
        <v>3.3309875674407463</v>
      </c>
      <c r="EG95" s="4">
        <f t="shared" si="854"/>
        <v>2.7045769764216354</v>
      </c>
      <c r="EH95" s="4">
        <f t="shared" si="855"/>
        <v>2.6110856619331324</v>
      </c>
      <c r="EI95" s="4">
        <f t="shared" si="856"/>
        <v>3.0871255431053957</v>
      </c>
      <c r="EJ95" s="11">
        <f t="shared" si="857"/>
        <v>2.6678320090806062</v>
      </c>
      <c r="EK95" s="11">
        <f t="shared" si="858"/>
        <v>1.8484132343011606</v>
      </c>
      <c r="EL95" s="11">
        <f t="shared" si="859"/>
        <v>1.3972544642857132</v>
      </c>
      <c r="EM95" s="11">
        <f t="shared" si="860"/>
        <v>0.92890417036379791</v>
      </c>
      <c r="EN95" s="11">
        <f t="shared" si="861"/>
        <v>0.81120738491256006</v>
      </c>
      <c r="EO95" s="11">
        <f t="shared" si="862"/>
        <v>1.023154056517761</v>
      </c>
      <c r="EP95" s="11">
        <f t="shared" si="863"/>
        <v>0.69944571354227936</v>
      </c>
      <c r="EQ95" s="11">
        <f t="shared" si="864"/>
        <v>0.69113986647986181</v>
      </c>
      <c r="ER95" s="11">
        <f t="shared" si="865"/>
        <v>0.66366833691400284</v>
      </c>
      <c r="ES95" s="11">
        <f t="shared" si="866"/>
        <v>0.38403788403789108</v>
      </c>
      <c r="ET95" s="11">
        <f t="shared" si="867"/>
        <v>0.26757783038975358</v>
      </c>
      <c r="EU95" s="11">
        <f t="shared" si="868"/>
        <v>5.0094721587945479E-2</v>
      </c>
      <c r="EV95" s="11">
        <f t="shared" si="869"/>
        <v>-0.22636635266479743</v>
      </c>
      <c r="EW95" s="11">
        <f t="shared" si="870"/>
        <v>-0.31654093066434408</v>
      </c>
      <c r="EX95" s="11">
        <f t="shared" si="871"/>
        <v>-0.34659585183828279</v>
      </c>
      <c r="EY95" s="11">
        <f t="shared" si="872"/>
        <v>-0.3371355715662161</v>
      </c>
      <c r="EZ95" s="11">
        <f t="shared" si="873"/>
        <v>-0.32371173735126213</v>
      </c>
      <c r="FA95" s="11">
        <f t="shared" si="874"/>
        <v>-0.31039769992221578</v>
      </c>
      <c r="FB95" s="11">
        <f t="shared" si="875"/>
        <v>-0.31419605650147009</v>
      </c>
      <c r="FC95" s="11">
        <f t="shared" si="876"/>
        <v>-0.23746963494952755</v>
      </c>
      <c r="FD95" s="11">
        <f t="shared" si="877"/>
        <v>-0.12560658912051936</v>
      </c>
      <c r="FE95" s="11">
        <f t="shared" si="878"/>
        <v>8.5521533337296063E-4</v>
      </c>
      <c r="FF95" s="11">
        <f t="shared" si="879"/>
        <v>0.11351186212127384</v>
      </c>
      <c r="FG95" s="11">
        <f t="shared" si="880"/>
        <v>0.14100407805910375</v>
      </c>
      <c r="FH95" s="11">
        <f t="shared" si="881"/>
        <v>0.10654778592515957</v>
      </c>
      <c r="FI95" s="11">
        <f t="shared" si="882"/>
        <v>2.7761368017054089E-2</v>
      </c>
      <c r="FJ95" s="11">
        <f t="shared" si="883"/>
        <v>-3.0647651968951362E-2</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4.7491995731056669</v>
      </c>
      <c r="EC96" s="4">
        <f t="shared" si="850"/>
        <v>9.4703049759229607</v>
      </c>
      <c r="ED96" s="4">
        <f t="shared" si="851"/>
        <v>10.042283298097265</v>
      </c>
      <c r="EE96" s="4">
        <f t="shared" si="852"/>
        <v>9.2091571279916842</v>
      </c>
      <c r="EF96" s="4">
        <f t="shared" si="853"/>
        <v>9.4243504839531145</v>
      </c>
      <c r="EG96" s="4">
        <f t="shared" si="854"/>
        <v>9.139784946236551</v>
      </c>
      <c r="EH96" s="4">
        <f t="shared" si="855"/>
        <v>7.2526416906820268</v>
      </c>
      <c r="EI96" s="4">
        <f t="shared" si="856"/>
        <v>8.099094807050955</v>
      </c>
      <c r="EJ96" s="11">
        <f t="shared" si="857"/>
        <v>6.460321229050292</v>
      </c>
      <c r="EK96" s="11">
        <f t="shared" si="858"/>
        <v>2.3011150918047507</v>
      </c>
      <c r="EL96" s="11">
        <f t="shared" si="859"/>
        <v>3.0979489476041122</v>
      </c>
      <c r="EM96" s="11">
        <f t="shared" si="860"/>
        <v>2.4921507271925991</v>
      </c>
      <c r="EN96" s="11">
        <f t="shared" si="861"/>
        <v>2.7248329596399445</v>
      </c>
      <c r="EO96" s="11">
        <f t="shared" si="862"/>
        <v>3.8937106849684877</v>
      </c>
      <c r="EP96" s="11">
        <f t="shared" si="863"/>
        <v>3.8123781262363376</v>
      </c>
      <c r="EQ96" s="11">
        <f t="shared" si="864"/>
        <v>3.3573521996051792</v>
      </c>
      <c r="ER96" s="11">
        <f t="shared" si="865"/>
        <v>2.7941469639390037</v>
      </c>
      <c r="ES96" s="11">
        <f t="shared" si="866"/>
        <v>1.8835297829481012</v>
      </c>
      <c r="ET96" s="11">
        <f t="shared" si="867"/>
        <v>1.2221704358121421</v>
      </c>
      <c r="EU96" s="11">
        <f t="shared" si="868"/>
        <v>0.64510097816059542</v>
      </c>
      <c r="EV96" s="11">
        <f t="shared" si="869"/>
        <v>0.16200669644244048</v>
      </c>
      <c r="EW96" s="11">
        <f t="shared" si="870"/>
        <v>-1.7233011154171862E-2</v>
      </c>
      <c r="EX96" s="11">
        <f t="shared" si="871"/>
        <v>-0.10837259189069304</v>
      </c>
      <c r="EY96" s="11">
        <f t="shared" si="872"/>
        <v>-0.15887119726329946</v>
      </c>
      <c r="EZ96" s="11">
        <f t="shared" si="873"/>
        <v>-0.19404397618980607</v>
      </c>
      <c r="FA96" s="11">
        <f t="shared" si="874"/>
        <v>-0.20417626961493074</v>
      </c>
      <c r="FB96" s="11">
        <f t="shared" si="875"/>
        <v>-0.21297045303426687</v>
      </c>
      <c r="FC96" s="11">
        <f t="shared" si="876"/>
        <v>-0.20939133424436873</v>
      </c>
      <c r="FD96" s="11">
        <f t="shared" si="877"/>
        <v>-0.19544032234853903</v>
      </c>
      <c r="FE96" s="11">
        <f t="shared" si="878"/>
        <v>-0.18667617310488271</v>
      </c>
      <c r="FF96" s="11">
        <f t="shared" si="879"/>
        <v>-0.20541299507473854</v>
      </c>
      <c r="FG96" s="11">
        <f t="shared" si="880"/>
        <v>-0.21107539665943253</v>
      </c>
      <c r="FH96" s="11">
        <f t="shared" si="881"/>
        <v>-0.22511057539049695</v>
      </c>
      <c r="FI96" s="11">
        <f t="shared" si="882"/>
        <v>-0.22034927003697913</v>
      </c>
      <c r="FJ96" s="11">
        <f t="shared" si="883"/>
        <v>-0.16225262240878724</v>
      </c>
    </row>
    <row r="97" spans="2:166" x14ac:dyDescent="0.2">
      <c r="B97" t="str">
        <f t="shared" si="723"/>
        <v xml:space="preserve"> Services providing</v>
      </c>
      <c r="C97" s="4"/>
      <c r="D97" s="4"/>
      <c r="E97" s="4"/>
      <c r="F97" s="4"/>
      <c r="G97" s="4">
        <f t="shared" si="724"/>
        <v>2.1030408834395553</v>
      </c>
      <c r="H97" s="4">
        <f t="shared" si="725"/>
        <v>1.5783766416322065</v>
      </c>
      <c r="I97" s="4">
        <f t="shared" si="726"/>
        <v>0.82276720060414643</v>
      </c>
      <c r="J97" s="4">
        <f t="shared" si="727"/>
        <v>1.1248012718600764</v>
      </c>
      <c r="K97" s="4">
        <f t="shared" si="728"/>
        <v>2.2823969143902056</v>
      </c>
      <c r="L97" s="4">
        <f t="shared" si="729"/>
        <v>1.8701565712478274</v>
      </c>
      <c r="M97" s="4">
        <f t="shared" si="730"/>
        <v>1.5138374201687288</v>
      </c>
      <c r="N97" s="4">
        <f t="shared" si="731"/>
        <v>2.1813465393232034</v>
      </c>
      <c r="O97" s="4">
        <f t="shared" si="732"/>
        <v>1.9943241457061944</v>
      </c>
      <c r="P97" s="4">
        <f t="shared" si="733"/>
        <v>2.7052202600426734</v>
      </c>
      <c r="Q97" s="4">
        <f t="shared" si="734"/>
        <v>4.3533980582524334</v>
      </c>
      <c r="R97" s="4">
        <f t="shared" si="735"/>
        <v>2.6002000153858118</v>
      </c>
      <c r="S97" s="4">
        <f t="shared" si="736"/>
        <v>2.7710016770849277</v>
      </c>
      <c r="T97" s="4">
        <f t="shared" si="737"/>
        <v>2.5961756480991527</v>
      </c>
      <c r="U97" s="4">
        <f t="shared" si="738"/>
        <v>1.4811506828923404</v>
      </c>
      <c r="V97" s="4">
        <f t="shared" si="739"/>
        <v>3.5765164579740549</v>
      </c>
      <c r="W97" s="4">
        <f t="shared" si="740"/>
        <v>3.2192263472165417</v>
      </c>
      <c r="X97" s="4">
        <f t="shared" si="741"/>
        <v>2.7883163284098789</v>
      </c>
      <c r="Y97" s="4">
        <f t="shared" si="742"/>
        <v>3.0694194873299052</v>
      </c>
      <c r="Z97" s="4">
        <f t="shared" si="743"/>
        <v>2.8340813667294018</v>
      </c>
      <c r="AA97" s="4">
        <f t="shared" si="744"/>
        <v>3.2625489561999288</v>
      </c>
      <c r="AB97" s="4">
        <f t="shared" si="745"/>
        <v>3.4795384505124316</v>
      </c>
      <c r="AC97" s="4">
        <f t="shared" si="746"/>
        <v>3.6397922151853779</v>
      </c>
      <c r="AD97" s="4">
        <f t="shared" si="747"/>
        <v>3.9562141424096309</v>
      </c>
      <c r="AE97" s="4">
        <f t="shared" si="748"/>
        <v>3.4065207557674393</v>
      </c>
      <c r="AF97" s="4">
        <f t="shared" si="749"/>
        <v>4.7858157010769897</v>
      </c>
      <c r="AG97" s="4">
        <f t="shared" si="750"/>
        <v>4.6139585979607878</v>
      </c>
      <c r="AH97" s="4">
        <f t="shared" si="751"/>
        <v>4.4117149145082246</v>
      </c>
      <c r="AI97" s="4">
        <f t="shared" si="752"/>
        <v>4.8354532606501133</v>
      </c>
      <c r="AJ97" s="4">
        <f t="shared" si="753"/>
        <v>4.316071251528486</v>
      </c>
      <c r="AK97" s="4">
        <f t="shared" si="754"/>
        <v>4.5909493650116762</v>
      </c>
      <c r="AL97" s="4">
        <f t="shared" si="755"/>
        <v>4.4814838835203208</v>
      </c>
      <c r="AM97" s="4">
        <f t="shared" si="756"/>
        <v>4.445514363665537</v>
      </c>
      <c r="AN97" s="4">
        <f t="shared" si="757"/>
        <v>3.8111832726120509</v>
      </c>
      <c r="AO97" s="4">
        <f t="shared" si="758"/>
        <v>4.2294176706827225</v>
      </c>
      <c r="AP97" s="4">
        <f t="shared" si="759"/>
        <v>4.1930477963997514</v>
      </c>
      <c r="AQ97" s="4">
        <f t="shared" si="760"/>
        <v>4.2901044867854621</v>
      </c>
      <c r="AR97" s="4">
        <f t="shared" si="761"/>
        <v>4.0618896484375222</v>
      </c>
      <c r="AS97" s="4">
        <f t="shared" si="762"/>
        <v>3.3774834437086287</v>
      </c>
      <c r="AT97" s="4">
        <f t="shared" si="763"/>
        <v>2.9698251467040082</v>
      </c>
      <c r="AU97" s="4">
        <f t="shared" si="764"/>
        <v>1.4144271570014411</v>
      </c>
      <c r="AV97" s="4">
        <f t="shared" si="765"/>
        <v>0.38417548901725773</v>
      </c>
      <c r="AW97" s="4">
        <f t="shared" si="766"/>
        <v>-1.3511152524605441</v>
      </c>
      <c r="AX97" s="4">
        <f t="shared" si="767"/>
        <v>-3.1965980097199642</v>
      </c>
      <c r="AY97" s="4">
        <f t="shared" si="768"/>
        <v>-3.4112040911204233</v>
      </c>
      <c r="AZ97" s="4">
        <f t="shared" si="769"/>
        <v>-3.1142272860064213</v>
      </c>
      <c r="BA97" s="4">
        <f t="shared" si="770"/>
        <v>-1.3873310112757609</v>
      </c>
      <c r="BB97" s="4">
        <f t="shared" si="771"/>
        <v>-0.16734901234199961</v>
      </c>
      <c r="BC97" s="4">
        <f t="shared" si="772"/>
        <v>0.70392876481562006</v>
      </c>
      <c r="BD97" s="4">
        <f t="shared" si="773"/>
        <v>0.81112049209985937</v>
      </c>
      <c r="BE97" s="4">
        <f t="shared" si="774"/>
        <v>0.23647030651341439</v>
      </c>
      <c r="BF97" s="4">
        <f t="shared" si="775"/>
        <v>0.59568353937797802</v>
      </c>
      <c r="BG97" s="4">
        <f t="shared" si="776"/>
        <v>0.41223563149719311</v>
      </c>
      <c r="BH97" s="4">
        <f t="shared" si="777"/>
        <v>1.0767804265246816</v>
      </c>
      <c r="BI97" s="4">
        <f t="shared" si="778"/>
        <v>1.1586585839280961</v>
      </c>
      <c r="BJ97" s="4">
        <f t="shared" si="779"/>
        <v>1.3271439623876669</v>
      </c>
      <c r="BK97" s="4">
        <f t="shared" si="780"/>
        <v>1.6362230023204472</v>
      </c>
      <c r="BL97" s="4">
        <f t="shared" si="781"/>
        <v>1.7636788684047167</v>
      </c>
      <c r="BM97" s="4">
        <f t="shared" si="782"/>
        <v>2.2730627306272844</v>
      </c>
      <c r="BN97" s="4">
        <f t="shared" si="783"/>
        <v>2.3258545753553461</v>
      </c>
      <c r="BO97" s="4">
        <f t="shared" si="784"/>
        <v>2.5319049291651963</v>
      </c>
      <c r="BP97" s="4">
        <f t="shared" si="785"/>
        <v>2.4426415423536518</v>
      </c>
      <c r="BQ97" s="4">
        <f t="shared" si="786"/>
        <v>2.2773849040265803</v>
      </c>
      <c r="BR97" s="4">
        <f t="shared" si="787"/>
        <v>2.192630008035823</v>
      </c>
      <c r="BS97" s="4">
        <f t="shared" si="788"/>
        <v>2.5635901681464013</v>
      </c>
      <c r="BT97" s="4">
        <f t="shared" si="789"/>
        <v>2.503619177382288</v>
      </c>
      <c r="BU97" s="4">
        <f t="shared" si="790"/>
        <v>2.4693796918213939</v>
      </c>
      <c r="BV97" s="4">
        <f t="shared" si="791"/>
        <v>2.6398562120871549</v>
      </c>
      <c r="BW97" s="4">
        <f t="shared" si="792"/>
        <v>2.5217802766721364</v>
      </c>
      <c r="BX97" s="4">
        <f t="shared" si="793"/>
        <v>2.0935449032150943</v>
      </c>
      <c r="BY97" s="4">
        <f t="shared" si="794"/>
        <v>1.9499297694786533</v>
      </c>
      <c r="BZ97" s="4">
        <f t="shared" si="795"/>
        <v>0.36664112947359939</v>
      </c>
      <c r="CA97" s="4">
        <f t="shared" si="796"/>
        <v>-1.7810115928650672</v>
      </c>
      <c r="CB97" s="4">
        <f t="shared" si="797"/>
        <v>-3.482789486532667</v>
      </c>
      <c r="CC97" s="4">
        <f t="shared" si="798"/>
        <v>-4.5438582273009782</v>
      </c>
      <c r="CD97" s="4">
        <f t="shared" si="799"/>
        <v>-3.9910582847173193</v>
      </c>
      <c r="CE97" s="4">
        <f t="shared" si="800"/>
        <v>-2.8996323631036325</v>
      </c>
      <c r="CF97" s="4">
        <f t="shared" si="801"/>
        <v>-0.63232442458479587</v>
      </c>
      <c r="CG97" s="4">
        <f t="shared" si="802"/>
        <v>0.24904485637471385</v>
      </c>
      <c r="CH97" s="4">
        <f t="shared" si="803"/>
        <v>1.2380032937702179</v>
      </c>
      <c r="CI97" s="4">
        <f t="shared" si="804"/>
        <v>1.8133682532452733</v>
      </c>
      <c r="CJ97" s="4">
        <f t="shared" si="805"/>
        <v>1.7054132021042001</v>
      </c>
      <c r="CK97" s="4">
        <f t="shared" si="806"/>
        <v>1.8406120317308039</v>
      </c>
      <c r="CL97" s="4">
        <f t="shared" si="807"/>
        <v>1.6295506815504623</v>
      </c>
      <c r="CM97" s="4">
        <f t="shared" si="808"/>
        <v>1.8845239759541554</v>
      </c>
      <c r="CN97" s="4">
        <f t="shared" si="809"/>
        <v>2.1273045799615975</v>
      </c>
      <c r="CO97" s="4">
        <f t="shared" si="810"/>
        <v>2.0762300762300789</v>
      </c>
      <c r="CP97" s="4">
        <f t="shared" si="811"/>
        <v>2.4755071063888412</v>
      </c>
      <c r="CQ97" s="4">
        <f t="shared" si="812"/>
        <v>2.5439776064107189</v>
      </c>
      <c r="CR97" s="4">
        <f t="shared" si="813"/>
        <v>2.4315199041551105</v>
      </c>
      <c r="CS97" s="4">
        <f t="shared" si="814"/>
        <v>2.7970888550944872</v>
      </c>
      <c r="CT97" s="4">
        <f t="shared" si="815"/>
        <v>2.9247010664655848</v>
      </c>
      <c r="CU97" s="4">
        <f t="shared" si="816"/>
        <v>3.0187871326874616</v>
      </c>
      <c r="CV97" s="4">
        <f t="shared" si="817"/>
        <v>2.6156995135436789</v>
      </c>
      <c r="CW97" s="4">
        <f t="shared" si="818"/>
        <v>3.0802557193427393</v>
      </c>
      <c r="CX97" s="4">
        <f t="shared" si="819"/>
        <v>2.6061018368307876</v>
      </c>
      <c r="CY97" s="4">
        <f t="shared" si="820"/>
        <v>2.5484491089520445</v>
      </c>
      <c r="CZ97" s="4">
        <f t="shared" si="821"/>
        <v>3.2018236924591381</v>
      </c>
      <c r="DA97" s="4">
        <f t="shared" si="822"/>
        <v>3.1496668375192272</v>
      </c>
      <c r="DB97" s="4">
        <f t="shared" si="823"/>
        <v>3.3992961697353108</v>
      </c>
      <c r="DC97" s="4">
        <f t="shared" si="824"/>
        <v>3.5972134262191036</v>
      </c>
      <c r="DD97" s="4">
        <f t="shared" si="825"/>
        <v>3.7701749541906082</v>
      </c>
      <c r="DE97" s="4">
        <f t="shared" si="826"/>
        <v>3.5628214365574173</v>
      </c>
      <c r="DF97" s="4">
        <f t="shared" si="827"/>
        <v>3.4700471058278115</v>
      </c>
      <c r="DG97" s="4">
        <f t="shared" si="828"/>
        <v>3.3280352121286327</v>
      </c>
      <c r="DH97" s="4">
        <f t="shared" si="829"/>
        <v>3.2751989550325211</v>
      </c>
      <c r="DI97" s="4">
        <f t="shared" si="830"/>
        <v>3.0731953074394802</v>
      </c>
      <c r="DJ97" s="4">
        <f t="shared" si="831"/>
        <v>2.9055632359250572</v>
      </c>
      <c r="DK97" s="4">
        <f t="shared" si="832"/>
        <v>2.9037296478606756</v>
      </c>
      <c r="DL97" s="4">
        <f t="shared" si="833"/>
        <v>2.2531912401920762</v>
      </c>
      <c r="DM97" s="4">
        <f t="shared" si="834"/>
        <v>2.05986407224652</v>
      </c>
      <c r="DN97" s="4">
        <f t="shared" si="835"/>
        <v>2.0406272438792783</v>
      </c>
      <c r="DO97" s="4">
        <f t="shared" si="836"/>
        <v>1.7409102407837329</v>
      </c>
      <c r="DP97" s="4">
        <f t="shared" si="837"/>
        <v>2.1829259912499621</v>
      </c>
      <c r="DQ97" s="4">
        <f t="shared" si="838"/>
        <v>2.7184200323838725</v>
      </c>
      <c r="DR97" s="4">
        <f t="shared" si="839"/>
        <v>2.5922731193535276</v>
      </c>
      <c r="DS97" s="4">
        <f t="shared" si="840"/>
        <v>2.4660940325497371</v>
      </c>
      <c r="DT97" s="4">
        <f t="shared" si="841"/>
        <v>-10.130015691549</v>
      </c>
      <c r="DU97" s="4">
        <f t="shared" si="842"/>
        <v>-7.6419262449768048</v>
      </c>
      <c r="DV97" s="4">
        <f t="shared" si="843"/>
        <v>-7.0094698645897786</v>
      </c>
      <c r="DW97" s="4">
        <f t="shared" si="844"/>
        <v>-7.2158125785885989</v>
      </c>
      <c r="DX97" s="4">
        <f t="shared" si="845"/>
        <v>6.7371729315806705</v>
      </c>
      <c r="DY97" s="4">
        <f t="shared" si="846"/>
        <v>5.4472463280367256</v>
      </c>
      <c r="DZ97" s="4">
        <f t="shared" si="847"/>
        <v>6.3291139240506444</v>
      </c>
      <c r="EA97" s="4">
        <f t="shared" si="848"/>
        <v>6.7570137898240512</v>
      </c>
      <c r="EB97" s="4">
        <f t="shared" si="849"/>
        <v>5.9263413722191238</v>
      </c>
      <c r="EC97" s="4">
        <f t="shared" si="850"/>
        <v>4.602758463467449</v>
      </c>
      <c r="ED97" s="4">
        <f t="shared" si="851"/>
        <v>2.3138202649480633</v>
      </c>
      <c r="EE97" s="4">
        <f t="shared" si="852"/>
        <v>2.088993808739037</v>
      </c>
      <c r="EF97" s="4">
        <f t="shared" si="853"/>
        <v>1.6700494175785341</v>
      </c>
      <c r="EG97" s="4">
        <f t="shared" si="854"/>
        <v>0.12204690088049031</v>
      </c>
      <c r="EH97" s="4">
        <f t="shared" si="855"/>
        <v>0.35650234023008043</v>
      </c>
      <c r="EI97" s="4">
        <f t="shared" si="856"/>
        <v>-0.12870855148342519</v>
      </c>
      <c r="EJ97" s="11">
        <f t="shared" si="857"/>
        <v>0.16361071932298188</v>
      </c>
      <c r="EK97" s="11">
        <f t="shared" si="858"/>
        <v>0.88450152372661073</v>
      </c>
      <c r="EL97" s="11">
        <f t="shared" si="859"/>
        <v>1.377835894083046</v>
      </c>
      <c r="EM97" s="11">
        <f t="shared" si="860"/>
        <v>2.2246346737729628</v>
      </c>
      <c r="EN97" s="11">
        <f t="shared" si="861"/>
        <v>1.898510411521559</v>
      </c>
      <c r="EO97" s="11">
        <f t="shared" si="862"/>
        <v>1.7355415767458693</v>
      </c>
      <c r="EP97" s="11">
        <f t="shared" si="863"/>
        <v>1.660804321496423</v>
      </c>
      <c r="EQ97" s="11">
        <f t="shared" si="864"/>
        <v>1.3434770401197005</v>
      </c>
      <c r="ER97" s="11">
        <f t="shared" si="865"/>
        <v>0.92397945776876433</v>
      </c>
      <c r="ES97" s="11">
        <f t="shared" si="866"/>
        <v>0.72908779721190253</v>
      </c>
      <c r="ET97" s="11">
        <f t="shared" si="867"/>
        <v>0.54715839236301189</v>
      </c>
      <c r="EU97" s="11">
        <f t="shared" si="868"/>
        <v>0.43771427125633977</v>
      </c>
      <c r="EV97" s="11">
        <f t="shared" si="869"/>
        <v>0.51921821510523269</v>
      </c>
      <c r="EW97" s="11">
        <f t="shared" si="870"/>
        <v>0.67289939228714069</v>
      </c>
      <c r="EX97" s="11">
        <f t="shared" si="871"/>
        <v>0.82482045186254016</v>
      </c>
      <c r="EY97" s="11">
        <f t="shared" si="872"/>
        <v>0.9510914060433695</v>
      </c>
      <c r="EZ97" s="11">
        <f t="shared" si="873"/>
        <v>1.1032978225129497</v>
      </c>
      <c r="FA97" s="11">
        <f t="shared" si="874"/>
        <v>1.2605078924483815</v>
      </c>
      <c r="FB97" s="11">
        <f t="shared" si="875"/>
        <v>1.3604927084950091</v>
      </c>
      <c r="FC97" s="11">
        <f t="shared" si="876"/>
        <v>1.3634134807936737</v>
      </c>
      <c r="FD97" s="11">
        <f t="shared" si="877"/>
        <v>1.3804733904426492</v>
      </c>
      <c r="FE97" s="11">
        <f t="shared" si="878"/>
        <v>1.3199768014216406</v>
      </c>
      <c r="FF97" s="11">
        <f t="shared" si="879"/>
        <v>1.2346235410692241</v>
      </c>
      <c r="FG97" s="11">
        <f t="shared" si="880"/>
        <v>1.1801944465130498</v>
      </c>
      <c r="FH97" s="11">
        <f t="shared" si="881"/>
        <v>1.0429700725736346</v>
      </c>
      <c r="FI97" s="11">
        <f t="shared" si="882"/>
        <v>1.2676775552762809</v>
      </c>
      <c r="FJ97" s="11">
        <f t="shared" si="883"/>
        <v>1.1496173532394627</v>
      </c>
    </row>
    <row r="98" spans="2:166" x14ac:dyDescent="0.2">
      <c r="B98" t="str">
        <f t="shared" si="723"/>
        <v xml:space="preserve">   Wholesale and retail trade</v>
      </c>
      <c r="C98" s="4"/>
      <c r="D98" s="4"/>
      <c r="E98" s="4"/>
      <c r="F98" s="4"/>
      <c r="G98" s="4">
        <f t="shared" si="724"/>
        <v>-0.51010768940109585</v>
      </c>
      <c r="H98" s="4">
        <f t="shared" si="725"/>
        <v>-0.64114652083725465</v>
      </c>
      <c r="I98" s="4">
        <f t="shared" si="726"/>
        <v>-1.2589252160841835</v>
      </c>
      <c r="J98" s="4">
        <f t="shared" si="727"/>
        <v>-2.6956683398401293</v>
      </c>
      <c r="K98" s="4">
        <f t="shared" si="728"/>
        <v>0.41777440182302339</v>
      </c>
      <c r="L98" s="4">
        <f t="shared" si="729"/>
        <v>0.45549440121466223</v>
      </c>
      <c r="M98" s="4">
        <f t="shared" si="730"/>
        <v>7.6117982873458168E-2</v>
      </c>
      <c r="N98" s="4">
        <f t="shared" si="731"/>
        <v>0.68781047000381346</v>
      </c>
      <c r="O98" s="4">
        <f t="shared" si="732"/>
        <v>0.11346444780635512</v>
      </c>
      <c r="P98" s="4">
        <f t="shared" si="733"/>
        <v>0.3400717929340713</v>
      </c>
      <c r="Q98" s="4">
        <f t="shared" si="734"/>
        <v>2.9283133675603867</v>
      </c>
      <c r="R98" s="4">
        <f t="shared" si="735"/>
        <v>1.0056925996205113</v>
      </c>
      <c r="S98" s="4">
        <f t="shared" si="736"/>
        <v>0.90668681526255845</v>
      </c>
      <c r="T98" s="4">
        <f t="shared" si="737"/>
        <v>1.0732442101299311</v>
      </c>
      <c r="U98" s="4">
        <f t="shared" si="738"/>
        <v>0.20321448365046013</v>
      </c>
      <c r="V98" s="4">
        <f t="shared" si="739"/>
        <v>2.2355814390381479</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3.8709677419354716</v>
      </c>
      <c r="AR98" s="4">
        <f t="shared" si="761"/>
        <v>3.8347159179840329</v>
      </c>
      <c r="AS98" s="4">
        <f t="shared" si="762"/>
        <v>2.3919753086419471</v>
      </c>
      <c r="AT98" s="4">
        <f t="shared" si="763"/>
        <v>1.7351598173515947</v>
      </c>
      <c r="AU98" s="4">
        <f t="shared" si="764"/>
        <v>0.39387971519466713</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1.321378008494567</v>
      </c>
      <c r="BT98" s="4">
        <f t="shared" si="789"/>
        <v>1.5251572327044105</v>
      </c>
      <c r="BU98" s="4">
        <f t="shared" si="790"/>
        <v>1.8684251844873545</v>
      </c>
      <c r="BV98" s="4">
        <f t="shared" si="791"/>
        <v>2.4803767660910303</v>
      </c>
      <c r="BW98" s="4">
        <f t="shared" si="792"/>
        <v>2.3443564663871985</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-0.43551088777219471</v>
      </c>
      <c r="CI98" s="4">
        <f t="shared" si="804"/>
        <v>1.1015082189459457</v>
      </c>
      <c r="CJ98" s="4">
        <f t="shared" si="805"/>
        <v>1.1655405405405217</v>
      </c>
      <c r="CK98" s="4">
        <f t="shared" si="806"/>
        <v>1.5074525745257361</v>
      </c>
      <c r="CL98" s="4">
        <f t="shared" si="807"/>
        <v>0.89165545087483977</v>
      </c>
      <c r="CM98" s="4">
        <f t="shared" si="808"/>
        <v>0.97217566208516182</v>
      </c>
      <c r="CN98" s="4">
        <f t="shared" si="809"/>
        <v>1.4359659375521749</v>
      </c>
      <c r="CO98" s="4">
        <f t="shared" si="810"/>
        <v>1.9689637910895952</v>
      </c>
      <c r="CP98" s="4">
        <f t="shared" si="811"/>
        <v>2.5346006336501636</v>
      </c>
      <c r="CQ98" s="4">
        <f t="shared" si="812"/>
        <v>2.7556440903054646</v>
      </c>
      <c r="CR98" s="4">
        <f t="shared" si="813"/>
        <v>2.534979423868311</v>
      </c>
      <c r="CS98" s="4">
        <f t="shared" si="814"/>
        <v>2.7000490918016595</v>
      </c>
      <c r="CT98" s="4">
        <f t="shared" si="815"/>
        <v>3.2362985851357884</v>
      </c>
      <c r="CU98" s="4">
        <f t="shared" si="816"/>
        <v>2.7786752827140271</v>
      </c>
      <c r="CV98" s="4">
        <f t="shared" si="817"/>
        <v>1.9746347728367253</v>
      </c>
      <c r="CW98" s="4">
        <f t="shared" si="818"/>
        <v>2.0873167622689426</v>
      </c>
      <c r="CX98" s="4">
        <f t="shared" si="819"/>
        <v>1.4020163831127697</v>
      </c>
      <c r="CY98" s="4">
        <f t="shared" si="820"/>
        <v>1.7761710154039934</v>
      </c>
      <c r="CZ98" s="4">
        <f t="shared" si="821"/>
        <v>2.4716624685138688</v>
      </c>
      <c r="DA98" s="4">
        <f t="shared" si="822"/>
        <v>2.2787576088653339</v>
      </c>
      <c r="DB98" s="4">
        <f t="shared" si="823"/>
        <v>1.7865465278856796</v>
      </c>
      <c r="DC98" s="4">
        <f t="shared" si="824"/>
        <v>1.1428571428571344</v>
      </c>
      <c r="DD98" s="4">
        <f t="shared" si="825"/>
        <v>1.2444307881394723</v>
      </c>
      <c r="DE98" s="4">
        <f t="shared" si="826"/>
        <v>0.65618800549365197</v>
      </c>
      <c r="DF98" s="4">
        <f t="shared" si="827"/>
        <v>1.0531135531135494</v>
      </c>
      <c r="DG98" s="4">
        <f t="shared" si="828"/>
        <v>1.3742556115437399</v>
      </c>
      <c r="DH98" s="4">
        <f t="shared" si="829"/>
        <v>1.0925644916540245</v>
      </c>
      <c r="DI98" s="4">
        <f t="shared" si="830"/>
        <v>1.1218920557914069</v>
      </c>
      <c r="DJ98" s="4">
        <f t="shared" si="831"/>
        <v>0.67965564114182975</v>
      </c>
      <c r="DK98" s="4">
        <f t="shared" si="832"/>
        <v>0.79831299894559393</v>
      </c>
      <c r="DL98" s="4">
        <f t="shared" si="833"/>
        <v>-3.0021014710279736E-2</v>
      </c>
      <c r="DM98" s="4">
        <f t="shared" si="834"/>
        <v>-0.1949025487256506</v>
      </c>
      <c r="DN98" s="4">
        <f t="shared" si="835"/>
        <v>-0.60006000600059117</v>
      </c>
      <c r="DO98" s="4">
        <f t="shared" si="836"/>
        <v>-2.9886431560055549E-2</v>
      </c>
      <c r="DP98" s="4">
        <f t="shared" si="837"/>
        <v>-0.67567567567567988</v>
      </c>
      <c r="DQ98" s="4">
        <f t="shared" si="838"/>
        <v>-1.3369385609133144</v>
      </c>
      <c r="DR98" s="4">
        <f t="shared" si="839"/>
        <v>-1.0866284334440146</v>
      </c>
      <c r="DS98" s="4">
        <f t="shared" si="840"/>
        <v>-2.0478325859491608</v>
      </c>
      <c r="DT98" s="4">
        <f t="shared" si="841"/>
        <v>-12.214663643235092</v>
      </c>
      <c r="DU98" s="4">
        <f t="shared" si="842"/>
        <v>-5.9683313032886876</v>
      </c>
      <c r="DV98" s="4">
        <f t="shared" si="843"/>
        <v>-4.0128166005492849</v>
      </c>
      <c r="DW98" s="4">
        <f t="shared" si="844"/>
        <v>-2.6857927666717796</v>
      </c>
      <c r="DX98" s="4">
        <f t="shared" si="845"/>
        <v>11.744446357843996</v>
      </c>
      <c r="DY98" s="4">
        <f t="shared" si="846"/>
        <v>5.5861398963730657</v>
      </c>
      <c r="DZ98" s="4">
        <f t="shared" si="847"/>
        <v>4.4349070100143217</v>
      </c>
      <c r="EA98" s="4">
        <f t="shared" si="848"/>
        <v>-0.32930845225025429</v>
      </c>
      <c r="EB98" s="4">
        <f t="shared" si="849"/>
        <v>-1.987979657882577</v>
      </c>
      <c r="EC98" s="4">
        <f t="shared" si="850"/>
        <v>-2.1622450544395266</v>
      </c>
      <c r="ED98" s="4">
        <f t="shared" si="851"/>
        <v>-3.7442922374429144</v>
      </c>
      <c r="EE98" s="4">
        <f t="shared" si="852"/>
        <v>1.2901195720578906</v>
      </c>
      <c r="EF98" s="4">
        <f t="shared" si="853"/>
        <v>1.3679245283019004</v>
      </c>
      <c r="EG98" s="4">
        <f t="shared" si="854"/>
        <v>6.2695924764910593E-2</v>
      </c>
      <c r="EH98" s="4">
        <f t="shared" si="855"/>
        <v>-0.71157495256166658</v>
      </c>
      <c r="EI98" s="4">
        <f t="shared" si="856"/>
        <v>-3.6968002485244011</v>
      </c>
      <c r="EJ98" s="11">
        <f t="shared" si="857"/>
        <v>-3.1232201023732031</v>
      </c>
      <c r="EK98" s="11">
        <f t="shared" si="858"/>
        <v>-1.5406015037593979</v>
      </c>
      <c r="EL98" s="11">
        <f t="shared" si="859"/>
        <v>0.32790253225034593</v>
      </c>
      <c r="EM98" s="11">
        <f t="shared" si="860"/>
        <v>1.4710806451613045</v>
      </c>
      <c r="EN98" s="11">
        <f t="shared" si="861"/>
        <v>0.28887324065438591</v>
      </c>
      <c r="EO98" s="11">
        <f t="shared" si="862"/>
        <v>-0.4352773174698954</v>
      </c>
      <c r="EP98" s="11">
        <f t="shared" si="863"/>
        <v>-0.69128319323690235</v>
      </c>
      <c r="EQ98" s="11">
        <f t="shared" si="864"/>
        <v>-0.74184492737244812</v>
      </c>
      <c r="ER98" s="11">
        <f t="shared" si="865"/>
        <v>-0.15556330391935935</v>
      </c>
      <c r="ES98" s="11">
        <f t="shared" si="866"/>
        <v>-6.9028462736142604E-2</v>
      </c>
      <c r="ET98" s="11">
        <f t="shared" si="867"/>
        <v>-0.22557396922430195</v>
      </c>
      <c r="EU98" s="11">
        <f t="shared" si="868"/>
        <v>-0.21782242908039429</v>
      </c>
      <c r="EV98" s="11">
        <f t="shared" si="869"/>
        <v>-0.23342070220009337</v>
      </c>
      <c r="EW98" s="11">
        <f t="shared" si="870"/>
        <v>-8.879162797124085E-2</v>
      </c>
      <c r="EX98" s="11">
        <f t="shared" si="871"/>
        <v>0.17955987644204807</v>
      </c>
      <c r="EY98" s="11">
        <f t="shared" si="872"/>
        <v>0.18936165910279357</v>
      </c>
      <c r="EZ98" s="11">
        <f t="shared" si="873"/>
        <v>1.4568834618255977E-2</v>
      </c>
      <c r="FA98" s="11">
        <f t="shared" si="874"/>
        <v>-0.15762397343965784</v>
      </c>
      <c r="FB98" s="11">
        <f t="shared" si="875"/>
        <v>-0.24832336153838286</v>
      </c>
      <c r="FC98" s="11">
        <f t="shared" si="876"/>
        <v>-0.22624706198391964</v>
      </c>
      <c r="FD98" s="11">
        <f t="shared" si="877"/>
        <v>-0.17398327472194497</v>
      </c>
      <c r="FE98" s="11">
        <f t="shared" si="878"/>
        <v>-0.14301363486417529</v>
      </c>
      <c r="FF98" s="11">
        <f t="shared" si="879"/>
        <v>-0.1026354809992136</v>
      </c>
      <c r="FG98" s="11">
        <f t="shared" si="880"/>
        <v>6.0061564307556381E-2</v>
      </c>
      <c r="FH98" s="11">
        <f t="shared" si="881"/>
        <v>0.14746208221083634</v>
      </c>
      <c r="FI98" s="11">
        <f t="shared" si="882"/>
        <v>0.28566640405134347</v>
      </c>
      <c r="FJ98" s="11">
        <f t="shared" si="883"/>
        <v>0.30263799613783338</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1.2125079770261671</v>
      </c>
      <c r="J99" s="4">
        <f t="shared" si="727"/>
        <v>2.5557011795543927</v>
      </c>
      <c r="K99" s="4">
        <f t="shared" si="728"/>
        <v>-2.2236340533672294</v>
      </c>
      <c r="L99" s="4">
        <f t="shared" si="729"/>
        <v>-1.2787723785166238</v>
      </c>
      <c r="M99" s="4">
        <f t="shared" si="730"/>
        <v>-3.9092055485498212</v>
      </c>
      <c r="N99" s="4">
        <f t="shared" si="731"/>
        <v>-3.5143769968051131</v>
      </c>
      <c r="O99" s="4">
        <f t="shared" si="732"/>
        <v>-0.77972709551656916</v>
      </c>
      <c r="P99" s="4">
        <f t="shared" si="733"/>
        <v>-2.9792746113989632</v>
      </c>
      <c r="Q99" s="4">
        <f t="shared" si="734"/>
        <v>0</v>
      </c>
      <c r="R99" s="4">
        <f t="shared" si="735"/>
        <v>-4.9668874172185458</v>
      </c>
      <c r="S99" s="4">
        <f t="shared" si="736"/>
        <v>-1.3097576948264522</v>
      </c>
      <c r="T99" s="4">
        <f t="shared" si="737"/>
        <v>0.93457943925232545</v>
      </c>
      <c r="U99" s="4">
        <f t="shared" si="738"/>
        <v>-0.85301837270340686</v>
      </c>
      <c r="V99" s="4">
        <f t="shared" si="739"/>
        <v>5.505226480836245</v>
      </c>
      <c r="W99" s="4">
        <f t="shared" si="740"/>
        <v>6.6357000663574972E-2</v>
      </c>
      <c r="X99" s="4">
        <f t="shared" si="741"/>
        <v>-0.39682539682538431</v>
      </c>
      <c r="Y99" s="4">
        <f t="shared" si="742"/>
        <v>1.588352084712108</v>
      </c>
      <c r="Z99" s="4">
        <f t="shared" si="743"/>
        <v>1.2549537648612885</v>
      </c>
      <c r="AA99" s="4">
        <f t="shared" si="744"/>
        <v>4.1777188328912418</v>
      </c>
      <c r="AB99" s="4">
        <f t="shared" si="745"/>
        <v>0.26560424966799445</v>
      </c>
      <c r="AC99" s="4">
        <f t="shared" si="746"/>
        <v>3.5830618892508159</v>
      </c>
      <c r="AD99" s="4">
        <f t="shared" si="747"/>
        <v>6.1969993476842733</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-1.0532475131656005</v>
      </c>
      <c r="AS99" s="4">
        <f t="shared" si="762"/>
        <v>-0.99706744868035546</v>
      </c>
      <c r="AT99" s="4">
        <f t="shared" si="763"/>
        <v>-0.98550724637680442</v>
      </c>
      <c r="AU99" s="4">
        <f t="shared" si="764"/>
        <v>0.58754406580492358</v>
      </c>
      <c r="AV99" s="4">
        <f t="shared" si="765"/>
        <v>-1.0053222945002993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-2.018229166666663</v>
      </c>
      <c r="BG99" s="4">
        <f t="shared" si="776"/>
        <v>-2.4025974025973951</v>
      </c>
      <c r="BH99" s="4">
        <f t="shared" si="777"/>
        <v>0.39577836411610612</v>
      </c>
      <c r="BI99" s="4">
        <f t="shared" si="778"/>
        <v>0.461741424802109</v>
      </c>
      <c r="BJ99" s="4">
        <f t="shared" si="779"/>
        <v>2.0598006644518163</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5.8856819468025012</v>
      </c>
      <c r="DI99" s="4">
        <f t="shared" si="830"/>
        <v>5.3948832035595196</v>
      </c>
      <c r="DJ99" s="4">
        <f t="shared" si="831"/>
        <v>5.6105610561056007</v>
      </c>
      <c r="DK99" s="4">
        <f t="shared" si="832"/>
        <v>5.1462621885157267</v>
      </c>
      <c r="DL99" s="4">
        <f t="shared" si="833"/>
        <v>3.848209513629075</v>
      </c>
      <c r="DM99" s="4">
        <f t="shared" si="834"/>
        <v>2.6385224274406482</v>
      </c>
      <c r="DN99" s="4">
        <f t="shared" si="835"/>
        <v>2.5520833333333215</v>
      </c>
      <c r="DO99" s="4">
        <f t="shared" si="836"/>
        <v>2.163833075734134</v>
      </c>
      <c r="DP99" s="4">
        <f t="shared" si="837"/>
        <v>3.242408646423045</v>
      </c>
      <c r="DQ99" s="4">
        <f t="shared" si="838"/>
        <v>4.2673521850899565</v>
      </c>
      <c r="DR99" s="4">
        <f t="shared" si="839"/>
        <v>3.9106145251396773</v>
      </c>
      <c r="DS99" s="4">
        <f t="shared" si="840"/>
        <v>3.9334341906202885</v>
      </c>
      <c r="DT99" s="4">
        <f t="shared" si="841"/>
        <v>-6.3310069790628027</v>
      </c>
      <c r="DU99" s="4">
        <f t="shared" si="842"/>
        <v>-6.6568047337278058</v>
      </c>
      <c r="DV99" s="4">
        <f t="shared" si="843"/>
        <v>-5.0830889540567021</v>
      </c>
      <c r="DW99" s="4">
        <f t="shared" si="844"/>
        <v>-5.579815623483741</v>
      </c>
      <c r="DX99" s="4">
        <f t="shared" si="845"/>
        <v>2.0223523150612044</v>
      </c>
      <c r="DY99" s="4">
        <f t="shared" si="846"/>
        <v>3.3280507131537185</v>
      </c>
      <c r="DZ99" s="4">
        <f t="shared" si="847"/>
        <v>5.6127703398558326</v>
      </c>
      <c r="EA99" s="4">
        <f t="shared" si="848"/>
        <v>9.4552929085303106</v>
      </c>
      <c r="EB99" s="4">
        <f t="shared" si="849"/>
        <v>11.841418883672405</v>
      </c>
      <c r="EC99" s="4">
        <f t="shared" si="850"/>
        <v>11.145194274028626</v>
      </c>
      <c r="ED99" s="4">
        <f t="shared" si="851"/>
        <v>7.0697220867869337</v>
      </c>
      <c r="EE99" s="4">
        <f t="shared" si="852"/>
        <v>2.4882629107981113</v>
      </c>
      <c r="EF99" s="4">
        <f t="shared" si="853"/>
        <v>1.1660447761193904</v>
      </c>
      <c r="EG99" s="4">
        <f t="shared" si="854"/>
        <v>-0.41398344066236881</v>
      </c>
      <c r="EH99" s="4">
        <f t="shared" si="855"/>
        <v>-1.3205828779599305</v>
      </c>
      <c r="EI99" s="4">
        <f t="shared" si="856"/>
        <v>-1.6032982134677076</v>
      </c>
      <c r="EJ99" s="11">
        <f t="shared" si="857"/>
        <v>-0.41293222683262965</v>
      </c>
      <c r="EK99" s="11">
        <f t="shared" si="858"/>
        <v>0.24624018475749576</v>
      </c>
      <c r="EL99" s="11">
        <f t="shared" si="859"/>
        <v>0.14413936317489995</v>
      </c>
      <c r="EM99" s="11">
        <f t="shared" si="860"/>
        <v>1.0222625698324217</v>
      </c>
      <c r="EN99" s="11">
        <f t="shared" si="861"/>
        <v>0.6268345984698831</v>
      </c>
      <c r="EO99" s="11">
        <f t="shared" si="862"/>
        <v>3.3769041046305404E-2</v>
      </c>
      <c r="EP99" s="11">
        <f t="shared" si="863"/>
        <v>-0.12137558069852394</v>
      </c>
      <c r="EQ99" s="11">
        <f t="shared" si="864"/>
        <v>-0.10104802940444912</v>
      </c>
      <c r="ER99" s="11">
        <f t="shared" si="865"/>
        <v>-0.2617290875519318</v>
      </c>
      <c r="ES99" s="11">
        <f t="shared" si="866"/>
        <v>-0.13392511690120124</v>
      </c>
      <c r="ET99" s="11">
        <f t="shared" si="867"/>
        <v>9.9059303401460852E-2</v>
      </c>
      <c r="EU99" s="11">
        <f t="shared" si="868"/>
        <v>2.731845303378666E-2</v>
      </c>
      <c r="EV99" s="11">
        <f t="shared" si="869"/>
        <v>-0.16694539332978708</v>
      </c>
      <c r="EW99" s="11">
        <f t="shared" si="870"/>
        <v>-0.3406165717565246</v>
      </c>
      <c r="EX99" s="11">
        <f t="shared" si="871"/>
        <v>-0.561826805465937</v>
      </c>
      <c r="EY99" s="11">
        <f t="shared" si="872"/>
        <v>-0.61363953004616167</v>
      </c>
      <c r="EZ99" s="11">
        <f t="shared" si="873"/>
        <v>-0.60449795827729469</v>
      </c>
      <c r="FA99" s="11">
        <f t="shared" si="874"/>
        <v>-0.67996552897570117</v>
      </c>
      <c r="FB99" s="11">
        <f t="shared" si="875"/>
        <v>-0.74418514104864775</v>
      </c>
      <c r="FC99" s="11">
        <f t="shared" si="876"/>
        <v>-0.74661314405527479</v>
      </c>
      <c r="FD99" s="11">
        <f t="shared" si="877"/>
        <v>-0.76537090617143644</v>
      </c>
      <c r="FE99" s="11">
        <f t="shared" si="878"/>
        <v>-0.73785268276264082</v>
      </c>
      <c r="FF99" s="11">
        <f t="shared" si="879"/>
        <v>-0.71527318963987563</v>
      </c>
      <c r="FG99" s="11">
        <f t="shared" si="880"/>
        <v>-0.71666073154458276</v>
      </c>
      <c r="FH99" s="11">
        <f t="shared" si="881"/>
        <v>-0.73344249011244589</v>
      </c>
      <c r="FI99" s="11">
        <f t="shared" si="882"/>
        <v>-0.71339718423790721</v>
      </c>
      <c r="FJ99" s="11">
        <f t="shared" si="883"/>
        <v>-0.69547882322861243</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9.6256684491978781</v>
      </c>
      <c r="AH100" s="4">
        <f t="shared" si="751"/>
        <v>8.5357846355876621</v>
      </c>
      <c r="AI100" s="4">
        <f t="shared" si="752"/>
        <v>7.9099678456591604</v>
      </c>
      <c r="AJ100" s="4">
        <f t="shared" si="753"/>
        <v>6.2893081761006275</v>
      </c>
      <c r="AK100" s="4">
        <f t="shared" si="754"/>
        <v>5.9146341463414576</v>
      </c>
      <c r="AL100" s="4">
        <f t="shared" si="755"/>
        <v>6.9570477918935225</v>
      </c>
      <c r="AM100" s="4">
        <f t="shared" si="756"/>
        <v>10.429082240762799</v>
      </c>
      <c r="AN100" s="4">
        <f t="shared" si="757"/>
        <v>11.065088757396445</v>
      </c>
      <c r="AO100" s="4">
        <f t="shared" si="758"/>
        <v>14.622913068508915</v>
      </c>
      <c r="AP100" s="4">
        <f t="shared" si="759"/>
        <v>13.574660633484182</v>
      </c>
      <c r="AQ100" s="4">
        <f t="shared" si="760"/>
        <v>15.596330275229375</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-6.8325601012231063</v>
      </c>
      <c r="AZ100" s="4">
        <f t="shared" si="769"/>
        <v>-5.6798623063683333</v>
      </c>
      <c r="BA100" s="4">
        <f t="shared" si="770"/>
        <v>-4.302019315188776</v>
      </c>
      <c r="BB100" s="4">
        <f t="shared" si="771"/>
        <v>-3.5033259423503438</v>
      </c>
      <c r="BC100" s="4">
        <f t="shared" si="772"/>
        <v>-2.3992756903576495</v>
      </c>
      <c r="BD100" s="4">
        <f t="shared" si="773"/>
        <v>-2.5547445255474366</v>
      </c>
      <c r="BE100" s="4">
        <f t="shared" si="774"/>
        <v>-1.4220183486238325</v>
      </c>
      <c r="BF100" s="4">
        <f t="shared" si="775"/>
        <v>-0.59742647058823595</v>
      </c>
      <c r="BG100" s="4">
        <f t="shared" si="776"/>
        <v>0.74211502782932648</v>
      </c>
      <c r="BH100" s="4">
        <f t="shared" si="777"/>
        <v>2.1067415730336991</v>
      </c>
      <c r="BI100" s="4">
        <f t="shared" si="778"/>
        <v>1.3029315960911836</v>
      </c>
      <c r="BJ100" s="4">
        <f t="shared" si="779"/>
        <v>1.4794267221451829</v>
      </c>
      <c r="BK100" s="4">
        <f t="shared" si="780"/>
        <v>1.9797421731123199</v>
      </c>
      <c r="BL100" s="4">
        <f t="shared" si="781"/>
        <v>1.7881705639614776</v>
      </c>
      <c r="BM100" s="4">
        <f t="shared" si="782"/>
        <v>2.5723472668810476</v>
      </c>
      <c r="BN100" s="4">
        <f t="shared" si="783"/>
        <v>2.1412300683371299</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5.7933419801124098</v>
      </c>
      <c r="BU100" s="4">
        <f t="shared" si="790"/>
        <v>3.7177862272919082</v>
      </c>
      <c r="BV100" s="4">
        <f t="shared" si="791"/>
        <v>3.2150313152400578</v>
      </c>
      <c r="BW100" s="4">
        <f t="shared" si="792"/>
        <v>3.6363636363636154</v>
      </c>
      <c r="BX100" s="4">
        <f t="shared" si="793"/>
        <v>3.8823048630976853</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0.61138708444783418</v>
      </c>
      <c r="CS100" s="4">
        <f t="shared" si="814"/>
        <v>2.1588280647648395</v>
      </c>
      <c r="CT100" s="4">
        <f t="shared" si="815"/>
        <v>2.9988465974625012</v>
      </c>
      <c r="CU100" s="4">
        <f t="shared" si="816"/>
        <v>3.3244172716851317</v>
      </c>
      <c r="CV100" s="4">
        <f t="shared" si="817"/>
        <v>3.8359285985567704</v>
      </c>
      <c r="CW100" s="4">
        <f t="shared" si="818"/>
        <v>4.9811320754716837</v>
      </c>
      <c r="CX100" s="4">
        <f t="shared" si="819"/>
        <v>3.6207540126912852</v>
      </c>
      <c r="CY100" s="4">
        <f t="shared" si="820"/>
        <v>2.4408284023668347</v>
      </c>
      <c r="CZ100" s="4">
        <f t="shared" si="821"/>
        <v>2.5603511338698093</v>
      </c>
      <c r="DA100" s="4">
        <f t="shared" si="822"/>
        <v>2.8756290438533672</v>
      </c>
      <c r="DB100" s="4">
        <f t="shared" si="823"/>
        <v>5.2233429394813014</v>
      </c>
      <c r="DC100" s="4">
        <f t="shared" si="824"/>
        <v>7.148014440433248</v>
      </c>
      <c r="DD100" s="4">
        <f t="shared" si="825"/>
        <v>8.3452211126961338</v>
      </c>
      <c r="DE100" s="4">
        <f t="shared" si="826"/>
        <v>8.3857442348008284</v>
      </c>
      <c r="DF100" s="4">
        <f t="shared" si="827"/>
        <v>7.9767203012666821</v>
      </c>
      <c r="DG100" s="4">
        <f t="shared" si="828"/>
        <v>7.7493261455525486</v>
      </c>
      <c r="DH100" s="4">
        <f t="shared" si="829"/>
        <v>6.6491112574061706</v>
      </c>
      <c r="DI100" s="4">
        <f t="shared" si="830"/>
        <v>5.6737588652482351</v>
      </c>
      <c r="DJ100" s="4">
        <f t="shared" si="831"/>
        <v>5.0729232720355233</v>
      </c>
      <c r="DK100" s="4">
        <f t="shared" si="832"/>
        <v>4.7529706066291588</v>
      </c>
      <c r="DL100" s="4">
        <f t="shared" si="833"/>
        <v>6.6358024691358208</v>
      </c>
      <c r="DM100" s="4">
        <f t="shared" si="834"/>
        <v>8.2367297132397876</v>
      </c>
      <c r="DN100" s="4">
        <f t="shared" si="835"/>
        <v>8.539529269764623</v>
      </c>
      <c r="DO100" s="4">
        <f t="shared" si="836"/>
        <v>9.5820895522388039</v>
      </c>
      <c r="DP100" s="4">
        <f t="shared" si="837"/>
        <v>8.6251808972503277</v>
      </c>
      <c r="DQ100" s="4">
        <f t="shared" si="838"/>
        <v>8.6245772266065224</v>
      </c>
      <c r="DR100" s="4">
        <f t="shared" si="839"/>
        <v>7.4228523769808152</v>
      </c>
      <c r="DS100" s="4">
        <f t="shared" si="840"/>
        <v>6.8373740125306171</v>
      </c>
      <c r="DT100" s="4">
        <f t="shared" si="841"/>
        <v>4.5830002664535074</v>
      </c>
      <c r="DU100" s="4">
        <f t="shared" si="842"/>
        <v>2.1017125064867859</v>
      </c>
      <c r="DV100" s="4">
        <f t="shared" si="843"/>
        <v>3.6749482401656319</v>
      </c>
      <c r="DW100" s="4">
        <f t="shared" si="844"/>
        <v>2.549719530851613</v>
      </c>
      <c r="DX100" s="4">
        <f t="shared" si="845"/>
        <v>3.8726114649681564</v>
      </c>
      <c r="DY100" s="4">
        <f t="shared" si="846"/>
        <v>5.1334180432020204</v>
      </c>
      <c r="DZ100" s="4">
        <f t="shared" si="847"/>
        <v>6.5651522715926225</v>
      </c>
      <c r="EA100" s="4">
        <f t="shared" si="848"/>
        <v>6.2904027846842459</v>
      </c>
      <c r="EB100" s="4">
        <f t="shared" si="849"/>
        <v>7.6281579592837989</v>
      </c>
      <c r="EC100" s="4">
        <f t="shared" si="850"/>
        <v>5.6562726613487824</v>
      </c>
      <c r="ED100" s="4">
        <f t="shared" si="851"/>
        <v>1.7334270320918055</v>
      </c>
      <c r="EE100" s="4">
        <f t="shared" si="852"/>
        <v>0.42105263157894424</v>
      </c>
      <c r="EF100" s="4">
        <f t="shared" si="853"/>
        <v>-3.7374658158614404</v>
      </c>
      <c r="EG100" s="4">
        <f t="shared" si="854"/>
        <v>-5.8567833447723654</v>
      </c>
      <c r="EH100" s="4">
        <f t="shared" si="855"/>
        <v>-4.1676260649320511</v>
      </c>
      <c r="EI100" s="4">
        <f t="shared" si="856"/>
        <v>-4.1695783834148621</v>
      </c>
      <c r="EJ100" s="11">
        <f t="shared" si="857"/>
        <v>-1.5756392045454537</v>
      </c>
      <c r="EK100" s="11">
        <f t="shared" si="858"/>
        <v>0.66877278250305761</v>
      </c>
      <c r="EL100" s="11">
        <f t="shared" si="859"/>
        <v>0.38697741470445912</v>
      </c>
      <c r="EM100" s="11">
        <f t="shared" si="860"/>
        <v>2.2741857073407923</v>
      </c>
      <c r="EN100" s="11">
        <f t="shared" si="861"/>
        <v>1.587369165436936</v>
      </c>
      <c r="EO100" s="11">
        <f t="shared" si="862"/>
        <v>2.1236348889082102</v>
      </c>
      <c r="EP100" s="11">
        <f t="shared" si="863"/>
        <v>2.303364251648965</v>
      </c>
      <c r="EQ100" s="11">
        <f t="shared" si="864"/>
        <v>2.4522288452214713</v>
      </c>
      <c r="ER100" s="11">
        <f t="shared" si="865"/>
        <v>2.2175530414906053</v>
      </c>
      <c r="ES100" s="11">
        <f t="shared" si="866"/>
        <v>1.7421377939019767</v>
      </c>
      <c r="ET100" s="11">
        <f t="shared" si="867"/>
        <v>0.52358923932869228</v>
      </c>
      <c r="EU100" s="11">
        <f t="shared" si="868"/>
        <v>-0.28937033766137654</v>
      </c>
      <c r="EV100" s="11">
        <f t="shared" si="869"/>
        <v>-0.57594271704868305</v>
      </c>
      <c r="EW100" s="11">
        <f t="shared" si="870"/>
        <v>-0.41101781448926733</v>
      </c>
      <c r="EX100" s="11">
        <f t="shared" si="871"/>
        <v>-0.16603350972357322</v>
      </c>
      <c r="EY100" s="11">
        <f t="shared" si="872"/>
        <v>0.18230611653771156</v>
      </c>
      <c r="EZ100" s="11">
        <f t="shared" si="873"/>
        <v>0.75932521820814003</v>
      </c>
      <c r="FA100" s="11">
        <f t="shared" si="874"/>
        <v>1.2839840037401018</v>
      </c>
      <c r="FB100" s="11">
        <f t="shared" si="875"/>
        <v>1.6255403489704889</v>
      </c>
      <c r="FC100" s="11">
        <f t="shared" si="876"/>
        <v>1.7517471141526908</v>
      </c>
      <c r="FD100" s="11">
        <f t="shared" si="877"/>
        <v>1.9711322356701588</v>
      </c>
      <c r="FE100" s="11">
        <f t="shared" si="878"/>
        <v>2.1143879821445832</v>
      </c>
      <c r="FF100" s="11">
        <f t="shared" si="879"/>
        <v>2.096956450527343</v>
      </c>
      <c r="FG100" s="11">
        <f t="shared" si="880"/>
        <v>1.9715702243940703</v>
      </c>
      <c r="FH100" s="11">
        <f t="shared" si="881"/>
        <v>1.5980011210701361</v>
      </c>
      <c r="FI100" s="11">
        <f t="shared" si="882"/>
        <v>1.573780653264123</v>
      </c>
      <c r="FJ100" s="11">
        <f t="shared" si="883"/>
        <v>1.5827961743812624</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0.49854590776898799</v>
      </c>
      <c r="CW101" s="4">
        <f t="shared" si="818"/>
        <v>0.7864238410596025</v>
      </c>
      <c r="CX101" s="4">
        <f t="shared" si="819"/>
        <v>1.1152416356877248</v>
      </c>
      <c r="CY101" s="4">
        <f t="shared" si="820"/>
        <v>1.490066225165565</v>
      </c>
      <c r="CZ101" s="4">
        <f t="shared" si="821"/>
        <v>1.5708970649028764</v>
      </c>
      <c r="DA101" s="4">
        <f t="shared" si="822"/>
        <v>1.2731006160164204</v>
      </c>
      <c r="DB101" s="4">
        <f t="shared" si="823"/>
        <v>0.93954248366014959</v>
      </c>
      <c r="DC101" s="4">
        <f t="shared" si="824"/>
        <v>1.5905383360522052</v>
      </c>
      <c r="DD101" s="4">
        <f t="shared" si="825"/>
        <v>1.424501424501412</v>
      </c>
      <c r="DE101" s="4">
        <f t="shared" si="826"/>
        <v>1.6626115166261002</v>
      </c>
      <c r="DF101" s="4">
        <f t="shared" si="827"/>
        <v>1.1736139214892694</v>
      </c>
      <c r="DG101" s="4">
        <f t="shared" si="828"/>
        <v>0.56202328382175537</v>
      </c>
      <c r="DH101" s="4">
        <f t="shared" si="829"/>
        <v>1.2038523274478408</v>
      </c>
      <c r="DI101" s="4">
        <f t="shared" si="830"/>
        <v>1.196649381731163</v>
      </c>
      <c r="DJ101" s="4">
        <f t="shared" si="831"/>
        <v>2.0399999999999974</v>
      </c>
      <c r="DK101" s="4">
        <f t="shared" si="832"/>
        <v>3.1536926147704758</v>
      </c>
      <c r="DL101" s="4">
        <f t="shared" si="833"/>
        <v>3.1720856463124614</v>
      </c>
      <c r="DM101" s="4">
        <f t="shared" si="834"/>
        <v>2.719747733543576</v>
      </c>
      <c r="DN101" s="4">
        <f t="shared" si="835"/>
        <v>2.1560172481379869</v>
      </c>
      <c r="DO101" s="4">
        <f t="shared" si="836"/>
        <v>1.5479876160990669</v>
      </c>
      <c r="DP101" s="4">
        <f t="shared" si="837"/>
        <v>1.6141429669485063</v>
      </c>
      <c r="DQ101" s="4">
        <f t="shared" si="838"/>
        <v>2.2256331542593877</v>
      </c>
      <c r="DR101" s="4">
        <f t="shared" si="839"/>
        <v>2.4942440521872555</v>
      </c>
      <c r="DS101" s="4">
        <f t="shared" si="840"/>
        <v>0.76219512195121464</v>
      </c>
      <c r="DT101" s="4">
        <f t="shared" si="841"/>
        <v>-3.5173978819969864</v>
      </c>
      <c r="DU101" s="4">
        <f t="shared" si="842"/>
        <v>-4.1666666666666741</v>
      </c>
      <c r="DV101" s="4">
        <f t="shared" si="843"/>
        <v>-3.0325720703856307</v>
      </c>
      <c r="DW101" s="4">
        <f t="shared" si="844"/>
        <v>-1.8532526475037781</v>
      </c>
      <c r="DX101" s="4">
        <f t="shared" si="845"/>
        <v>1.9600156801254487</v>
      </c>
      <c r="DY101" s="4">
        <f t="shared" si="846"/>
        <v>2.3893458676067514</v>
      </c>
      <c r="DZ101" s="4">
        <f t="shared" si="847"/>
        <v>2.5868725868725795</v>
      </c>
      <c r="EA101" s="4">
        <f t="shared" si="848"/>
        <v>3.7764932562620368</v>
      </c>
      <c r="EB101" s="4">
        <f t="shared" si="849"/>
        <v>3.1910803537101184</v>
      </c>
      <c r="EC101" s="4">
        <f t="shared" si="850"/>
        <v>2.5248661055852883</v>
      </c>
      <c r="ED101" s="4">
        <f t="shared" si="851"/>
        <v>0.52691004892735371</v>
      </c>
      <c r="EE101" s="4">
        <f t="shared" si="852"/>
        <v>-1.2253991830671995</v>
      </c>
      <c r="EF101" s="4">
        <f t="shared" si="853"/>
        <v>-0.96870342771981921</v>
      </c>
      <c r="EG101" s="4">
        <f t="shared" si="854"/>
        <v>-1.8656716417910557</v>
      </c>
      <c r="EH101" s="4">
        <f t="shared" si="855"/>
        <v>-1.2729314863346941</v>
      </c>
      <c r="EI101" s="4">
        <f t="shared" si="856"/>
        <v>-1.2406015037594087</v>
      </c>
      <c r="EJ101" s="11">
        <f t="shared" si="857"/>
        <v>-1.484683972911971</v>
      </c>
      <c r="EK101" s="11">
        <f t="shared" si="858"/>
        <v>-0.32122433460075595</v>
      </c>
      <c r="EL101" s="11">
        <f t="shared" si="859"/>
        <v>-0.3594880546075041</v>
      </c>
      <c r="EM101" s="11">
        <f t="shared" si="860"/>
        <v>0.77036543585840001</v>
      </c>
      <c r="EN101" s="11">
        <f t="shared" si="861"/>
        <v>1.3005964284409144</v>
      </c>
      <c r="EO101" s="11">
        <f t="shared" si="862"/>
        <v>1.348788911971921</v>
      </c>
      <c r="EP101" s="11">
        <f t="shared" si="863"/>
        <v>1.3719056709095456</v>
      </c>
      <c r="EQ101" s="11">
        <f t="shared" si="864"/>
        <v>1.1676285184083479</v>
      </c>
      <c r="ER101" s="11">
        <f t="shared" si="865"/>
        <v>1.0371660009597328</v>
      </c>
      <c r="ES101" s="11">
        <f t="shared" si="866"/>
        <v>0.90567580171108109</v>
      </c>
      <c r="ET101" s="11">
        <f t="shared" si="867"/>
        <v>0.67812813747458733</v>
      </c>
      <c r="EU101" s="11">
        <f t="shared" si="868"/>
        <v>0.43052895445558903</v>
      </c>
      <c r="EV101" s="11">
        <f t="shared" si="869"/>
        <v>0.45154938863414262</v>
      </c>
      <c r="EW101" s="11">
        <f t="shared" si="870"/>
        <v>0.43315227973117487</v>
      </c>
      <c r="EX101" s="11">
        <f t="shared" si="871"/>
        <v>0.18227348159689516</v>
      </c>
      <c r="EY101" s="11">
        <f t="shared" si="872"/>
        <v>-6.3342164131485745E-2</v>
      </c>
      <c r="EZ101" s="11">
        <f t="shared" si="873"/>
        <v>-0.1948512512501499</v>
      </c>
      <c r="FA101" s="11">
        <f t="shared" si="874"/>
        <v>-0.25316176448467731</v>
      </c>
      <c r="FB101" s="11">
        <f t="shared" si="875"/>
        <v>-0.13175792588301372</v>
      </c>
      <c r="FC101" s="11">
        <f t="shared" si="876"/>
        <v>-0.16047030813803875</v>
      </c>
      <c r="FD101" s="11">
        <f t="shared" si="877"/>
        <v>-0.22410442247835505</v>
      </c>
      <c r="FE101" s="11">
        <f t="shared" si="878"/>
        <v>-0.19333002478506556</v>
      </c>
      <c r="FF101" s="11">
        <f t="shared" si="879"/>
        <v>-0.25788135422651903</v>
      </c>
      <c r="FG101" s="11">
        <f t="shared" si="880"/>
        <v>-0.39428608797573705</v>
      </c>
      <c r="FH101" s="11">
        <f t="shared" si="881"/>
        <v>-0.53948613025707193</v>
      </c>
      <c r="FI101" s="11">
        <f t="shared" si="882"/>
        <v>-0.57098512757157716</v>
      </c>
      <c r="FJ101" s="11">
        <f t="shared" si="883"/>
        <v>-0.65097217023346587</v>
      </c>
    </row>
    <row r="102" spans="2:166" x14ac:dyDescent="0.2">
      <c r="B102" t="str">
        <f t="shared" si="723"/>
        <v xml:space="preserve">   Professional and business services</v>
      </c>
      <c r="C102" s="4"/>
      <c r="D102" s="4"/>
      <c r="E102" s="4"/>
      <c r="F102" s="4"/>
      <c r="G102" s="4">
        <f t="shared" si="724"/>
        <v>2.3236741388737103</v>
      </c>
      <c r="H102" s="4">
        <f t="shared" si="725"/>
        <v>-0.5097933995170334</v>
      </c>
      <c r="I102" s="4">
        <f t="shared" si="726"/>
        <v>-1.6644649933949984</v>
      </c>
      <c r="J102" s="4">
        <f t="shared" si="727"/>
        <v>-0.6367736800212298</v>
      </c>
      <c r="K102" s="4">
        <f t="shared" si="728"/>
        <v>2.8853860539673981</v>
      </c>
      <c r="L102" s="4">
        <f t="shared" si="729"/>
        <v>2.265372168284796</v>
      </c>
      <c r="M102" s="4">
        <f t="shared" si="730"/>
        <v>0</v>
      </c>
      <c r="N102" s="4">
        <f t="shared" si="731"/>
        <v>-0.16021361815753421</v>
      </c>
      <c r="O102" s="4">
        <f t="shared" si="732"/>
        <v>0.90885484289793261</v>
      </c>
      <c r="P102" s="4">
        <f t="shared" si="733"/>
        <v>3.4282700421941037</v>
      </c>
      <c r="Q102" s="4">
        <f t="shared" si="734"/>
        <v>8.0333154218162228</v>
      </c>
      <c r="R102" s="4">
        <f t="shared" si="735"/>
        <v>7.1142016581973833</v>
      </c>
      <c r="S102" s="4">
        <f t="shared" si="736"/>
        <v>4.9922799794132722</v>
      </c>
      <c r="T102" s="4">
        <f t="shared" si="737"/>
        <v>6.3742988271290102</v>
      </c>
      <c r="U102" s="4">
        <f t="shared" si="738"/>
        <v>5.7448395921412487</v>
      </c>
      <c r="V102" s="4">
        <f t="shared" si="739"/>
        <v>8.8389513108614324</v>
      </c>
      <c r="W102" s="4">
        <f t="shared" si="740"/>
        <v>6.7401960784313708</v>
      </c>
      <c r="X102" s="4">
        <f t="shared" si="741"/>
        <v>3.7392138063279123</v>
      </c>
      <c r="Y102" s="4">
        <f t="shared" si="742"/>
        <v>2.7516462841016054</v>
      </c>
      <c r="Z102" s="4">
        <f t="shared" si="743"/>
        <v>2.4776324845148023</v>
      </c>
      <c r="AA102" s="4">
        <f t="shared" si="744"/>
        <v>5.4190585533869129</v>
      </c>
      <c r="AB102" s="4">
        <f t="shared" si="745"/>
        <v>6.2384473197781842</v>
      </c>
      <c r="AC102" s="4">
        <f t="shared" si="746"/>
        <v>7.3472190432593454</v>
      </c>
      <c r="AD102" s="4">
        <f t="shared" si="747"/>
        <v>7.9247817327064984</v>
      </c>
      <c r="AE102" s="4">
        <f t="shared" si="748"/>
        <v>7.514702679154861</v>
      </c>
      <c r="AF102" s="4">
        <f t="shared" si="749"/>
        <v>10.417572857764235</v>
      </c>
      <c r="AG102" s="4">
        <f t="shared" si="750"/>
        <v>8.8272921108741862</v>
      </c>
      <c r="AH102" s="4">
        <f t="shared" si="751"/>
        <v>8.1518357187305703</v>
      </c>
      <c r="AI102" s="4">
        <f t="shared" si="752"/>
        <v>7.9416531604538099</v>
      </c>
      <c r="AJ102" s="4">
        <f t="shared" si="753"/>
        <v>5.1408311995272848</v>
      </c>
      <c r="AK102" s="4">
        <f t="shared" si="754"/>
        <v>5.6230407523511161</v>
      </c>
      <c r="AL102" s="4">
        <f t="shared" si="755"/>
        <v>4.2002301495972283</v>
      </c>
      <c r="AM102" s="4">
        <f t="shared" si="756"/>
        <v>3.2657657657657824</v>
      </c>
      <c r="AN102" s="4">
        <f t="shared" si="757"/>
        <v>5.5451479955039407</v>
      </c>
      <c r="AO102" s="4">
        <f t="shared" si="758"/>
        <v>6.6963457614542587</v>
      </c>
      <c r="AP102" s="4">
        <f t="shared" si="759"/>
        <v>8.2090925823670169</v>
      </c>
      <c r="AQ102" s="4">
        <f t="shared" si="760"/>
        <v>8.3969465648855</v>
      </c>
      <c r="AR102" s="4">
        <f t="shared" si="761"/>
        <v>6.7447639332623321</v>
      </c>
      <c r="AS102" s="4">
        <f t="shared" si="762"/>
        <v>6.7454798331015198</v>
      </c>
      <c r="AT102" s="4">
        <f t="shared" si="763"/>
        <v>4.779724442932487</v>
      </c>
      <c r="AU102" s="4">
        <f t="shared" si="764"/>
        <v>-0.18443997317235672</v>
      </c>
      <c r="AV102" s="4">
        <f t="shared" si="765"/>
        <v>-3.0096441636182081</v>
      </c>
      <c r="AW102" s="4">
        <f t="shared" si="766"/>
        <v>-8.4527687296416687</v>
      </c>
      <c r="AX102" s="4">
        <f t="shared" si="767"/>
        <v>-11.250000000000027</v>
      </c>
      <c r="AY102" s="4">
        <f t="shared" si="768"/>
        <v>-9.0374601041491864</v>
      </c>
      <c r="AZ102" s="4">
        <f t="shared" si="769"/>
        <v>-7.5604320246871364</v>
      </c>
      <c r="BA102" s="4">
        <f t="shared" si="770"/>
        <v>-3.9850560398505652</v>
      </c>
      <c r="BB102" s="4">
        <f t="shared" si="771"/>
        <v>-1.4633254069873702</v>
      </c>
      <c r="BC102" s="4">
        <f t="shared" si="772"/>
        <v>-1.0341643582640891</v>
      </c>
      <c r="BD102" s="4">
        <f t="shared" si="773"/>
        <v>-1.4280415430267146</v>
      </c>
      <c r="BE102" s="4">
        <f t="shared" si="774"/>
        <v>-1.6675931072818284</v>
      </c>
      <c r="BF102" s="4">
        <f t="shared" si="775"/>
        <v>-0.81678113978095324</v>
      </c>
      <c r="BG102" s="4">
        <f t="shared" si="776"/>
        <v>1.0263108788953312</v>
      </c>
      <c r="BH102" s="4">
        <f t="shared" si="777"/>
        <v>2.9539040451552312</v>
      </c>
      <c r="BI102" s="4">
        <f t="shared" si="778"/>
        <v>4.1643112869794718</v>
      </c>
      <c r="BJ102" s="4">
        <f t="shared" si="779"/>
        <v>5.0346247426539259</v>
      </c>
      <c r="BK102" s="4">
        <f t="shared" si="780"/>
        <v>5.0794237162910871</v>
      </c>
      <c r="BL102" s="4">
        <f t="shared" si="781"/>
        <v>5.2083333333333259</v>
      </c>
      <c r="BM102" s="4">
        <f t="shared" si="782"/>
        <v>6.0238784370477472</v>
      </c>
      <c r="BN102" s="4">
        <f t="shared" si="783"/>
        <v>5.7911617961511341</v>
      </c>
      <c r="BO102" s="4">
        <f t="shared" si="784"/>
        <v>5.5545790121286576</v>
      </c>
      <c r="BP102" s="4">
        <f t="shared" si="785"/>
        <v>6.3227375369115713</v>
      </c>
      <c r="BQ102" s="4">
        <f t="shared" si="786"/>
        <v>6.1422965364272386</v>
      </c>
      <c r="BR102" s="4">
        <f t="shared" si="787"/>
        <v>6.097355566784568</v>
      </c>
      <c r="BS102" s="4">
        <f t="shared" si="788"/>
        <v>6.4779350541215752</v>
      </c>
      <c r="BT102" s="4">
        <f t="shared" si="789"/>
        <v>5.3095899362849197</v>
      </c>
      <c r="BU102" s="4">
        <f t="shared" si="790"/>
        <v>4.5169586883137658</v>
      </c>
      <c r="BV102" s="4">
        <f t="shared" si="791"/>
        <v>4.1593903794252984</v>
      </c>
      <c r="BW102" s="4">
        <f t="shared" si="792"/>
        <v>3.8317172349077389</v>
      </c>
      <c r="BX102" s="4">
        <f t="shared" si="793"/>
        <v>3.4129692832764347</v>
      </c>
      <c r="BY102" s="4">
        <f t="shared" si="794"/>
        <v>1.9686250384497228</v>
      </c>
      <c r="BZ102" s="4">
        <f t="shared" si="795"/>
        <v>-1.2650510592897235</v>
      </c>
      <c r="CA102" s="4">
        <f t="shared" si="796"/>
        <v>-5.181503238439511</v>
      </c>
      <c r="CB102" s="4">
        <f t="shared" si="797"/>
        <v>-9.7659765976597654</v>
      </c>
      <c r="CC102" s="4">
        <f t="shared" si="798"/>
        <v>-10.754147812971338</v>
      </c>
      <c r="CD102" s="4">
        <f t="shared" si="799"/>
        <v>-8.6137696820006155</v>
      </c>
      <c r="CE102" s="4">
        <f t="shared" si="800"/>
        <v>-5.3534551231136041</v>
      </c>
      <c r="CF102" s="4">
        <f t="shared" si="801"/>
        <v>-3.3250207813784183E-2</v>
      </c>
      <c r="CG102" s="4">
        <f t="shared" si="802"/>
        <v>2.6026702720973516</v>
      </c>
      <c r="CH102" s="4">
        <f t="shared" si="803"/>
        <v>3.8851351351351093</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6.1816452686638046</v>
      </c>
      <c r="CO102" s="4">
        <f t="shared" si="810"/>
        <v>5.2606931002185497</v>
      </c>
      <c r="CP102" s="4">
        <f t="shared" si="811"/>
        <v>5.8560641084912879</v>
      </c>
      <c r="CQ102" s="4">
        <f t="shared" si="812"/>
        <v>6.0310691440755182</v>
      </c>
      <c r="CR102" s="4">
        <f t="shared" si="813"/>
        <v>4.8663979698462256</v>
      </c>
      <c r="CS102" s="4">
        <f t="shared" si="814"/>
        <v>5.2350585792674043</v>
      </c>
      <c r="CT102" s="4">
        <f t="shared" si="815"/>
        <v>4.6440529917018525</v>
      </c>
      <c r="CU102" s="4">
        <f t="shared" si="816"/>
        <v>4.3234702671646197</v>
      </c>
      <c r="CV102" s="4">
        <f t="shared" si="817"/>
        <v>3.8861209964413002</v>
      </c>
      <c r="CW102" s="4">
        <f t="shared" si="818"/>
        <v>5.0169109357384389</v>
      </c>
      <c r="CX102" s="4">
        <f t="shared" si="819"/>
        <v>4.9248747913188673</v>
      </c>
      <c r="CY102" s="4">
        <f t="shared" si="820"/>
        <v>4.7501032631144247</v>
      </c>
      <c r="CZ102" s="4">
        <f t="shared" si="821"/>
        <v>5.8098109070978232</v>
      </c>
      <c r="DA102" s="4">
        <f t="shared" si="822"/>
        <v>5.2066559312936134</v>
      </c>
      <c r="DB102" s="4">
        <f t="shared" si="823"/>
        <v>5.0251922566958207</v>
      </c>
      <c r="DC102" s="4">
        <f t="shared" si="824"/>
        <v>5.3627760252365819</v>
      </c>
      <c r="DD102" s="4">
        <f t="shared" si="825"/>
        <v>5.3354053354053521</v>
      </c>
      <c r="DE102" s="4">
        <f t="shared" si="826"/>
        <v>5.0892857142857295</v>
      </c>
      <c r="DF102" s="4">
        <f t="shared" si="827"/>
        <v>4.7847494003282698</v>
      </c>
      <c r="DG102" s="4">
        <f t="shared" si="828"/>
        <v>5.1022954091816342</v>
      </c>
      <c r="DH102" s="4">
        <f t="shared" si="829"/>
        <v>5.667568232112119</v>
      </c>
      <c r="DI102" s="4">
        <f t="shared" si="830"/>
        <v>5.7531253792935999</v>
      </c>
      <c r="DJ102" s="4">
        <f t="shared" si="831"/>
        <v>5.5662650602409602</v>
      </c>
      <c r="DK102" s="4">
        <f t="shared" si="832"/>
        <v>5.0801186943620236</v>
      </c>
      <c r="DL102" s="4">
        <f t="shared" si="833"/>
        <v>3.2460732984293195</v>
      </c>
      <c r="DM102" s="4">
        <f t="shared" si="834"/>
        <v>2.6741650407437145</v>
      </c>
      <c r="DN102" s="4">
        <f t="shared" si="835"/>
        <v>3.3211595526135618</v>
      </c>
      <c r="DO102" s="4">
        <f t="shared" si="836"/>
        <v>2.2817124138709843</v>
      </c>
      <c r="DP102" s="4">
        <f t="shared" si="837"/>
        <v>4.2370971377056366</v>
      </c>
      <c r="DQ102" s="4">
        <f t="shared" si="838"/>
        <v>5.2761010507489381</v>
      </c>
      <c r="DR102" s="4">
        <f t="shared" si="839"/>
        <v>5.5119849773555663</v>
      </c>
      <c r="DS102" s="4">
        <f t="shared" si="840"/>
        <v>6.6040861402540063</v>
      </c>
      <c r="DT102" s="4">
        <f t="shared" si="841"/>
        <v>-0.87567567567566895</v>
      </c>
      <c r="DU102" s="4">
        <f t="shared" si="842"/>
        <v>-0.76449352304099882</v>
      </c>
      <c r="DV102" s="4">
        <f t="shared" si="843"/>
        <v>0.68048576214405632</v>
      </c>
      <c r="DW102" s="4">
        <f t="shared" si="844"/>
        <v>-0.92199316274732546</v>
      </c>
      <c r="DX102" s="4">
        <f t="shared" si="845"/>
        <v>4.4497764205475132</v>
      </c>
      <c r="DY102" s="4">
        <f t="shared" si="846"/>
        <v>4.8576931307511506</v>
      </c>
      <c r="DZ102" s="4">
        <f t="shared" si="847"/>
        <v>5.3239055838619098</v>
      </c>
      <c r="EA102" s="4">
        <f t="shared" si="848"/>
        <v>10.393140945211199</v>
      </c>
      <c r="EB102" s="4">
        <f t="shared" si="849"/>
        <v>11.76777696564686</v>
      </c>
      <c r="EC102" s="4">
        <f t="shared" si="850"/>
        <v>9.0510204081632573</v>
      </c>
      <c r="ED102" s="4">
        <f t="shared" si="851"/>
        <v>5.1732648830091987</v>
      </c>
      <c r="EE102" s="4">
        <f t="shared" si="852"/>
        <v>-8.5243417313884962E-2</v>
      </c>
      <c r="EF102" s="4">
        <f t="shared" si="853"/>
        <v>-2.2701793721973118</v>
      </c>
      <c r="EG102" s="4">
        <f t="shared" si="854"/>
        <v>-2.3954337045008045</v>
      </c>
      <c r="EH102" s="4">
        <f t="shared" si="855"/>
        <v>-2.046371914014844</v>
      </c>
      <c r="EI102" s="4">
        <f t="shared" si="856"/>
        <v>-0.99535500995354687</v>
      </c>
      <c r="EJ102" s="11">
        <f t="shared" si="857"/>
        <v>0.16283338112992318</v>
      </c>
      <c r="EK102" s="11">
        <f t="shared" si="858"/>
        <v>0.79988495829739215</v>
      </c>
      <c r="EL102" s="11">
        <f t="shared" si="859"/>
        <v>1.1695735505510285</v>
      </c>
      <c r="EM102" s="11">
        <f t="shared" si="860"/>
        <v>2.2928188433550378</v>
      </c>
      <c r="EN102" s="11">
        <f t="shared" si="861"/>
        <v>2.9686962267921668</v>
      </c>
      <c r="EO102" s="11">
        <f t="shared" si="862"/>
        <v>3.2531559467383619</v>
      </c>
      <c r="EP102" s="11">
        <f t="shared" si="863"/>
        <v>3.1154172403357272</v>
      </c>
      <c r="EQ102" s="11">
        <f t="shared" si="864"/>
        <v>2.2208250471616564</v>
      </c>
      <c r="ER102" s="11">
        <f t="shared" si="865"/>
        <v>1.1309753042307857</v>
      </c>
      <c r="ES102" s="11">
        <f t="shared" si="866"/>
        <v>0.28274339572276208</v>
      </c>
      <c r="ET102" s="11">
        <f t="shared" si="867"/>
        <v>-0.25466792443574748</v>
      </c>
      <c r="EU102" s="11">
        <f t="shared" si="868"/>
        <v>-0.48430859385407699</v>
      </c>
      <c r="EV102" s="11">
        <f t="shared" si="869"/>
        <v>-0.27912815892268128</v>
      </c>
      <c r="EW102" s="11">
        <f t="shared" si="870"/>
        <v>0.19680021912005241</v>
      </c>
      <c r="EX102" s="11">
        <f t="shared" si="871"/>
        <v>1.0755355989352955</v>
      </c>
      <c r="EY102" s="11">
        <f t="shared" si="872"/>
        <v>1.9146411248682105</v>
      </c>
      <c r="EZ102" s="11">
        <f t="shared" si="873"/>
        <v>2.7217555992232523</v>
      </c>
      <c r="FA102" s="11">
        <f t="shared" si="874"/>
        <v>3.459487822874574</v>
      </c>
      <c r="FB102" s="11">
        <f t="shared" si="875"/>
        <v>3.8790607965265123</v>
      </c>
      <c r="FC102" s="11">
        <f t="shared" si="876"/>
        <v>3.9630592981364288</v>
      </c>
      <c r="FD102" s="11">
        <f t="shared" si="877"/>
        <v>4.0115932941844124</v>
      </c>
      <c r="FE102" s="11">
        <f t="shared" si="878"/>
        <v>3.9708431452762927</v>
      </c>
      <c r="FF102" s="11">
        <f t="shared" si="879"/>
        <v>3.8529115111849421</v>
      </c>
      <c r="FG102" s="11">
        <f t="shared" si="880"/>
        <v>3.7227293640963666</v>
      </c>
      <c r="FH102" s="11">
        <f t="shared" si="881"/>
        <v>3.4744770271825542</v>
      </c>
      <c r="FI102" s="11">
        <f t="shared" si="882"/>
        <v>3.4570663039643401</v>
      </c>
      <c r="FJ102" s="11">
        <f t="shared" si="883"/>
        <v>3.2493273431250635</v>
      </c>
    </row>
    <row r="103" spans="2:166" x14ac:dyDescent="0.2">
      <c r="B103" t="str">
        <f t="shared" si="723"/>
        <v xml:space="preserve">   Other services</v>
      </c>
      <c r="C103" s="4"/>
      <c r="D103" s="4"/>
      <c r="E103" s="4"/>
      <c r="F103" s="4"/>
      <c r="G103" s="4">
        <f t="shared" si="724"/>
        <v>3.5048802129547418</v>
      </c>
      <c r="H103" s="4">
        <f t="shared" si="725"/>
        <v>2.9265437518290804</v>
      </c>
      <c r="I103" s="4">
        <f t="shared" si="726"/>
        <v>1.8521198090001301</v>
      </c>
      <c r="J103" s="4">
        <f t="shared" si="727"/>
        <v>2.2282921219091367</v>
      </c>
      <c r="K103" s="4">
        <f t="shared" si="728"/>
        <v>2.0860122874696074</v>
      </c>
      <c r="L103" s="4">
        <f t="shared" si="729"/>
        <v>2.1893659368780183</v>
      </c>
      <c r="M103" s="4">
        <f t="shared" si="730"/>
        <v>3.4521949140502883</v>
      </c>
      <c r="N103" s="4">
        <f t="shared" si="731"/>
        <v>3.487554493038969</v>
      </c>
      <c r="O103" s="4">
        <f t="shared" si="732"/>
        <v>3.6109167249825269</v>
      </c>
      <c r="P103" s="4">
        <f t="shared" si="733"/>
        <v>4.8692264885920933</v>
      </c>
      <c r="Q103" s="4">
        <f t="shared" si="734"/>
        <v>4.3806646525679893</v>
      </c>
      <c r="R103" s="4">
        <f t="shared" si="735"/>
        <v>3.0303030303030276</v>
      </c>
      <c r="S103" s="4">
        <f t="shared" si="736"/>
        <v>2.9312440902336867</v>
      </c>
      <c r="T103" s="4">
        <f t="shared" si="737"/>
        <v>1.7776598567259327</v>
      </c>
      <c r="U103" s="4">
        <f t="shared" si="738"/>
        <v>1.6050519668464602</v>
      </c>
      <c r="V103" s="4">
        <f t="shared" si="739"/>
        <v>2.9147982062780242</v>
      </c>
      <c r="W103" s="4">
        <f t="shared" si="740"/>
        <v>4.278215223097126</v>
      </c>
      <c r="X103" s="4">
        <f t="shared" si="741"/>
        <v>3.8451511991657972</v>
      </c>
      <c r="Y103" s="4">
        <f t="shared" si="742"/>
        <v>3.6384824550045325</v>
      </c>
      <c r="Z103" s="4">
        <f t="shared" si="743"/>
        <v>2.870690759964134</v>
      </c>
      <c r="AA103" s="4">
        <f t="shared" si="744"/>
        <v>0.66700226529070594</v>
      </c>
      <c r="AB103" s="4">
        <f t="shared" si="745"/>
        <v>1.7698004267603817</v>
      </c>
      <c r="AC103" s="4">
        <f t="shared" si="746"/>
        <v>2.2363818090954446</v>
      </c>
      <c r="AD103" s="4">
        <f t="shared" si="747"/>
        <v>3.6377226859349854</v>
      </c>
      <c r="AE103" s="4">
        <f t="shared" si="748"/>
        <v>4.6755844480560249</v>
      </c>
      <c r="AF103" s="4">
        <f t="shared" si="749"/>
        <v>4.020720276270362</v>
      </c>
      <c r="AG103" s="4">
        <f t="shared" si="750"/>
        <v>4.2282781376023593</v>
      </c>
      <c r="AH103" s="4">
        <f t="shared" si="751"/>
        <v>4.1230917177545345</v>
      </c>
      <c r="AI103" s="4">
        <f t="shared" si="752"/>
        <v>3.7979218917950419</v>
      </c>
      <c r="AJ103" s="4">
        <f t="shared" si="753"/>
        <v>4.801991937396255</v>
      </c>
      <c r="AK103" s="4">
        <f t="shared" si="754"/>
        <v>4.4319380935631258</v>
      </c>
      <c r="AL103" s="4">
        <f t="shared" si="755"/>
        <v>3.4518586931424622</v>
      </c>
      <c r="AM103" s="4">
        <f t="shared" si="756"/>
        <v>4.0271545276723053</v>
      </c>
      <c r="AN103" s="4">
        <f t="shared" si="757"/>
        <v>2.251385903382741</v>
      </c>
      <c r="AO103" s="4">
        <f t="shared" si="758"/>
        <v>2.2229706972044516</v>
      </c>
      <c r="AP103" s="4">
        <f t="shared" si="759"/>
        <v>2.7229103894654605</v>
      </c>
      <c r="AQ103" s="4">
        <f t="shared" si="760"/>
        <v>2.8536666297975799</v>
      </c>
      <c r="AR103" s="4">
        <f t="shared" si="761"/>
        <v>2.5558751936269219</v>
      </c>
      <c r="AS103" s="4">
        <f t="shared" si="762"/>
        <v>2.4601867105985553</v>
      </c>
      <c r="AT103" s="4">
        <f t="shared" si="763"/>
        <v>2.2705051602390114</v>
      </c>
      <c r="AU103" s="4">
        <f t="shared" si="764"/>
        <v>0.65598451446393646</v>
      </c>
      <c r="AV103" s="4">
        <f t="shared" si="765"/>
        <v>1.4133131945193611</v>
      </c>
      <c r="AW103" s="4">
        <f t="shared" si="766"/>
        <v>0.6753135384285569</v>
      </c>
      <c r="AX103" s="4">
        <f t="shared" si="767"/>
        <v>-0.58423624389206674</v>
      </c>
      <c r="AY103" s="4">
        <f t="shared" si="768"/>
        <v>0.26709401709401615</v>
      </c>
      <c r="AZ103" s="4">
        <f t="shared" si="769"/>
        <v>0.35106382978722372</v>
      </c>
      <c r="BA103" s="4">
        <f t="shared" si="770"/>
        <v>0.83049403747870176</v>
      </c>
      <c r="BB103" s="4">
        <f t="shared" si="771"/>
        <v>1.4958863126402377</v>
      </c>
      <c r="BC103" s="4">
        <f t="shared" si="772"/>
        <v>1.7155034629728227</v>
      </c>
      <c r="BD103" s="4">
        <f t="shared" si="773"/>
        <v>1.5689600339234611</v>
      </c>
      <c r="BE103" s="4">
        <f t="shared" si="774"/>
        <v>1.7106652587117077</v>
      </c>
      <c r="BF103" s="4">
        <f t="shared" si="775"/>
        <v>2.1054847878724026</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2.392934168635108</v>
      </c>
      <c r="BM103" s="4">
        <f t="shared" si="782"/>
        <v>2.591151167554262</v>
      </c>
      <c r="BN103" s="4">
        <f t="shared" si="783"/>
        <v>2.3729504022812931</v>
      </c>
      <c r="BO103" s="4">
        <f t="shared" si="784"/>
        <v>2.3807111741465103</v>
      </c>
      <c r="BP103" s="4">
        <f t="shared" si="785"/>
        <v>1.7352056168505658</v>
      </c>
      <c r="BQ103" s="4">
        <f t="shared" si="786"/>
        <v>1.7470300489168533</v>
      </c>
      <c r="BR103" s="4">
        <f t="shared" si="787"/>
        <v>1.9797055312375633</v>
      </c>
      <c r="BS103" s="4">
        <f t="shared" si="788"/>
        <v>2.3847219473579928</v>
      </c>
      <c r="BT103" s="4">
        <f t="shared" si="789"/>
        <v>2.6126392586019787</v>
      </c>
      <c r="BU103" s="4">
        <f t="shared" si="790"/>
        <v>2.8846153846153744</v>
      </c>
      <c r="BV103" s="4">
        <f t="shared" si="791"/>
        <v>3.3069944395668793</v>
      </c>
      <c r="BW103" s="4">
        <f t="shared" si="792"/>
        <v>3.083019232627815</v>
      </c>
      <c r="BX103" s="4">
        <f t="shared" si="793"/>
        <v>2.9688700999231488</v>
      </c>
      <c r="BY103" s="4">
        <f t="shared" si="794"/>
        <v>3.0135418653442825</v>
      </c>
      <c r="BZ103" s="4">
        <f t="shared" si="795"/>
        <v>1.8319169027384286</v>
      </c>
      <c r="CA103" s="4">
        <f t="shared" si="796"/>
        <v>0.90943183948997142</v>
      </c>
      <c r="CB103" s="4">
        <f t="shared" si="797"/>
        <v>-8.39787253895663E-2</v>
      </c>
      <c r="CC103" s="4">
        <f t="shared" si="798"/>
        <v>-0.51842251434919273</v>
      </c>
      <c r="CD103" s="4">
        <f t="shared" si="799"/>
        <v>0</v>
      </c>
      <c r="CE103" s="4">
        <f t="shared" si="800"/>
        <v>0.18582179689679013</v>
      </c>
      <c r="CF103" s="4">
        <f t="shared" si="801"/>
        <v>1.3447889428464643</v>
      </c>
      <c r="CG103" s="4">
        <f t="shared" si="802"/>
        <v>1.7029592406476945</v>
      </c>
      <c r="CH103" s="4">
        <f t="shared" si="803"/>
        <v>2.6242581602373916</v>
      </c>
      <c r="CI103" s="4">
        <f t="shared" si="804"/>
        <v>3.0510989520541543</v>
      </c>
      <c r="CJ103" s="4">
        <f t="shared" si="805"/>
        <v>3.3265757464061796</v>
      </c>
      <c r="CK103" s="4">
        <f t="shared" si="806"/>
        <v>3.0469393357123176</v>
      </c>
      <c r="CL103" s="4">
        <f t="shared" si="807"/>
        <v>2.2951115930243127</v>
      </c>
      <c r="CM103" s="4">
        <f t="shared" si="808"/>
        <v>2.5377969762419017</v>
      </c>
      <c r="CN103" s="4">
        <f t="shared" si="809"/>
        <v>2.2830643003656448</v>
      </c>
      <c r="CO103" s="4">
        <f t="shared" si="810"/>
        <v>2.113301367430287</v>
      </c>
      <c r="CP103" s="4">
        <f t="shared" si="811"/>
        <v>2.3849483261195958</v>
      </c>
      <c r="CQ103" s="4">
        <f t="shared" si="812"/>
        <v>2.0098297349482097</v>
      </c>
      <c r="CR103" s="4">
        <f t="shared" si="813"/>
        <v>2.1361932164966291</v>
      </c>
      <c r="CS103" s="4">
        <f t="shared" si="814"/>
        <v>2.4347826086956514</v>
      </c>
      <c r="CT103" s="4">
        <f t="shared" si="815"/>
        <v>2.4588042446725966</v>
      </c>
      <c r="CU103" s="4">
        <f t="shared" si="816"/>
        <v>3.1403252172416796</v>
      </c>
      <c r="CV103" s="4">
        <f t="shared" si="817"/>
        <v>2.4244493768140751</v>
      </c>
      <c r="CW103" s="4">
        <f t="shared" si="818"/>
        <v>2.6400679117147829</v>
      </c>
      <c r="CX103" s="4">
        <f t="shared" si="819"/>
        <v>1.9366790165038728</v>
      </c>
      <c r="CY103" s="4">
        <f t="shared" si="820"/>
        <v>1.6516516516516422</v>
      </c>
      <c r="CZ103" s="4">
        <f t="shared" si="821"/>
        <v>2.5920986831138526</v>
      </c>
      <c r="DA103" s="4">
        <f t="shared" si="822"/>
        <v>2.704490943677107</v>
      </c>
      <c r="DB103" s="4">
        <f t="shared" si="823"/>
        <v>3.3454485379150967</v>
      </c>
      <c r="DC103" s="4">
        <f t="shared" si="824"/>
        <v>3.9963892991958128</v>
      </c>
      <c r="DD103" s="4">
        <f t="shared" si="825"/>
        <v>3.9727029003168379</v>
      </c>
      <c r="DE103" s="4">
        <f t="shared" si="826"/>
        <v>3.7767756482525394</v>
      </c>
      <c r="DF103" s="4">
        <f t="shared" si="827"/>
        <v>3.5968347853888361</v>
      </c>
      <c r="DG103" s="4">
        <f t="shared" si="828"/>
        <v>2.8564665035903047</v>
      </c>
      <c r="DH103" s="4">
        <f t="shared" si="829"/>
        <v>2.8520081262697117</v>
      </c>
      <c r="DI103" s="4">
        <f t="shared" si="830"/>
        <v>2.5917591371149129</v>
      </c>
      <c r="DJ103" s="4">
        <f t="shared" si="831"/>
        <v>2.6618316487925453</v>
      </c>
      <c r="DK103" s="4">
        <f t="shared" si="832"/>
        <v>3.2527809742999514</v>
      </c>
      <c r="DL103" s="4">
        <f t="shared" si="833"/>
        <v>2.9324622046645876</v>
      </c>
      <c r="DM103" s="4">
        <f t="shared" si="834"/>
        <v>2.93472505861887</v>
      </c>
      <c r="DN103" s="4">
        <f t="shared" si="835"/>
        <v>2.9234931609799952</v>
      </c>
      <c r="DO103" s="4">
        <f t="shared" si="836"/>
        <v>2.4890407905490797</v>
      </c>
      <c r="DP103" s="4">
        <f t="shared" si="837"/>
        <v>2.4651265776072018</v>
      </c>
      <c r="DQ103" s="4">
        <f t="shared" si="838"/>
        <v>2.601219781027253</v>
      </c>
      <c r="DR103" s="4">
        <f t="shared" si="839"/>
        <v>2.3658269441402036</v>
      </c>
      <c r="DS103" s="4">
        <f t="shared" si="840"/>
        <v>0.91344062635927425</v>
      </c>
      <c r="DT103" s="4">
        <f t="shared" si="841"/>
        <v>-23.719657134625084</v>
      </c>
      <c r="DU103" s="4">
        <f t="shared" si="842"/>
        <v>-18.634963832987182</v>
      </c>
      <c r="DV103" s="4">
        <f t="shared" si="843"/>
        <v>-17.954205007489843</v>
      </c>
      <c r="DW103" s="4">
        <f t="shared" si="844"/>
        <v>-17.614942528735632</v>
      </c>
      <c r="DX103" s="4">
        <f t="shared" si="845"/>
        <v>12.785646836638342</v>
      </c>
      <c r="DY103" s="4">
        <f t="shared" si="846"/>
        <v>9.7174544494322603</v>
      </c>
      <c r="DZ103" s="4">
        <f t="shared" si="847"/>
        <v>10.937228308120339</v>
      </c>
      <c r="EA103" s="4">
        <f t="shared" si="848"/>
        <v>12.068364143704224</v>
      </c>
      <c r="EB103" s="4">
        <f t="shared" si="849"/>
        <v>9.0756865371734783</v>
      </c>
      <c r="EC103" s="4">
        <f t="shared" si="850"/>
        <v>6.3217007621339638</v>
      </c>
      <c r="ED103" s="4">
        <f t="shared" si="851"/>
        <v>4.4278996865203757</v>
      </c>
      <c r="EE103" s="4">
        <f t="shared" si="852"/>
        <v>5.1509492685963387</v>
      </c>
      <c r="EF103" s="4">
        <f t="shared" si="853"/>
        <v>4.9124961621123786</v>
      </c>
      <c r="EG103" s="4">
        <f t="shared" si="854"/>
        <v>3.9160944691768007</v>
      </c>
      <c r="EH103" s="4">
        <f t="shared" si="855"/>
        <v>4.4427767354596526</v>
      </c>
      <c r="EI103" s="4">
        <f t="shared" si="856"/>
        <v>2.2865176853633207</v>
      </c>
      <c r="EJ103" s="11">
        <f t="shared" si="857"/>
        <v>2.2246488147497745</v>
      </c>
      <c r="EK103" s="11">
        <f t="shared" si="858"/>
        <v>2.2625762416497164</v>
      </c>
      <c r="EL103" s="11">
        <f t="shared" si="859"/>
        <v>1.7624488036214858</v>
      </c>
      <c r="EM103" s="11">
        <f t="shared" si="860"/>
        <v>2.9724010706792869</v>
      </c>
      <c r="EN103" s="11">
        <f t="shared" si="861"/>
        <v>2.6382785937511644</v>
      </c>
      <c r="EO103" s="11">
        <f t="shared" si="862"/>
        <v>2.1510761238495713</v>
      </c>
      <c r="EP103" s="11">
        <f t="shared" si="863"/>
        <v>1.9651708623187769</v>
      </c>
      <c r="EQ103" s="11">
        <f t="shared" si="864"/>
        <v>1.7403693653344599</v>
      </c>
      <c r="ER103" s="11">
        <f t="shared" si="865"/>
        <v>1.1718057858734365</v>
      </c>
      <c r="ES103" s="11">
        <f t="shared" si="866"/>
        <v>1.2383232089470342</v>
      </c>
      <c r="ET103" s="11">
        <f t="shared" si="867"/>
        <v>1.4548571516419084</v>
      </c>
      <c r="EU103" s="11">
        <f t="shared" si="868"/>
        <v>1.6079718279689681</v>
      </c>
      <c r="EV103" s="11">
        <f t="shared" si="869"/>
        <v>1.8177329348974203</v>
      </c>
      <c r="EW103" s="11">
        <f t="shared" si="870"/>
        <v>1.8217261278860253</v>
      </c>
      <c r="EX103" s="11">
        <f t="shared" si="871"/>
        <v>1.5445696285968369</v>
      </c>
      <c r="EY103" s="11">
        <f t="shared" si="872"/>
        <v>1.2896092597912467</v>
      </c>
      <c r="EZ103" s="11">
        <f t="shared" si="873"/>
        <v>1.1001686787212694</v>
      </c>
      <c r="FA103" s="11">
        <f t="shared" si="874"/>
        <v>0.98558789353926368</v>
      </c>
      <c r="FB103" s="11">
        <f t="shared" si="875"/>
        <v>0.9224053844824498</v>
      </c>
      <c r="FC103" s="11">
        <f t="shared" si="876"/>
        <v>0.83479063910505413</v>
      </c>
      <c r="FD103" s="11">
        <f t="shared" si="877"/>
        <v>0.76043603394553294</v>
      </c>
      <c r="FE103" s="11">
        <f t="shared" si="878"/>
        <v>0.51449650595494223</v>
      </c>
      <c r="FF103" s="11">
        <f t="shared" si="879"/>
        <v>0.3252720974325829</v>
      </c>
      <c r="FG103" s="11">
        <f t="shared" si="880"/>
        <v>0.22167681895262081</v>
      </c>
      <c r="FH103" s="11">
        <f t="shared" si="881"/>
        <v>8.6699354190500344E-2</v>
      </c>
      <c r="FI103" s="11">
        <f t="shared" si="882"/>
        <v>0.28010568085410359</v>
      </c>
      <c r="FJ103" s="11">
        <f t="shared" si="883"/>
        <v>0.38571905424642505</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0.36549707602338</v>
      </c>
      <c r="K104" s="4">
        <f t="shared" si="728"/>
        <v>-0.43134435657801173</v>
      </c>
      <c r="L104" s="4">
        <f t="shared" si="729"/>
        <v>0.57782592993858017</v>
      </c>
      <c r="M104" s="4">
        <f t="shared" si="730"/>
        <v>3.5976505139500681</v>
      </c>
      <c r="N104" s="4">
        <f t="shared" si="731"/>
        <v>3.3867443554260968</v>
      </c>
      <c r="O104" s="4">
        <f t="shared" si="732"/>
        <v>3.2490974729241895</v>
      </c>
      <c r="P104" s="4">
        <f t="shared" si="733"/>
        <v>3.6624775583482982</v>
      </c>
      <c r="Q104" s="4">
        <f t="shared" si="734"/>
        <v>3.9333805811481382</v>
      </c>
      <c r="R104" s="4">
        <f t="shared" si="735"/>
        <v>2.39520958083832</v>
      </c>
      <c r="S104" s="4">
        <f t="shared" si="736"/>
        <v>2.4475524475524812</v>
      </c>
      <c r="T104" s="4">
        <f t="shared" si="737"/>
        <v>2.8749567024593192</v>
      </c>
      <c r="U104" s="4">
        <f t="shared" si="738"/>
        <v>0.88646437095121211</v>
      </c>
      <c r="V104" s="4">
        <f t="shared" si="739"/>
        <v>3.7839697282421536</v>
      </c>
      <c r="W104" s="4">
        <f t="shared" si="740"/>
        <v>4.7098976109214874</v>
      </c>
      <c r="X104" s="4">
        <f t="shared" si="741"/>
        <v>3.8047138047138107</v>
      </c>
      <c r="Y104" s="4">
        <f t="shared" si="742"/>
        <v>3.852652923284916</v>
      </c>
      <c r="Z104" s="4">
        <f t="shared" si="743"/>
        <v>4.0768975803778806</v>
      </c>
      <c r="AA104" s="4">
        <f t="shared" si="744"/>
        <v>1.2385919165579962</v>
      </c>
      <c r="AB104" s="4">
        <f t="shared" si="745"/>
        <v>3.0814142069412798</v>
      </c>
      <c r="AC104" s="4">
        <f t="shared" si="746"/>
        <v>5.109013992840894</v>
      </c>
      <c r="AD104" s="4">
        <f t="shared" si="747"/>
        <v>3.5668789808916967</v>
      </c>
      <c r="AE104" s="4">
        <f t="shared" si="748"/>
        <v>4.6361880231809316</v>
      </c>
      <c r="AF104" s="4">
        <f t="shared" si="749"/>
        <v>2.1711768407803422</v>
      </c>
      <c r="AG104" s="4">
        <f t="shared" si="750"/>
        <v>2.1052631578947212</v>
      </c>
      <c r="AH104" s="4">
        <f t="shared" si="751"/>
        <v>3.5670356703566997</v>
      </c>
      <c r="AI104" s="4">
        <f t="shared" si="752"/>
        <v>3.3230769230769397</v>
      </c>
      <c r="AJ104" s="4">
        <f t="shared" si="753"/>
        <v>4.9892208192177545</v>
      </c>
      <c r="AK104" s="4">
        <f t="shared" si="754"/>
        <v>4.4269254093389776</v>
      </c>
      <c r="AL104" s="4">
        <f t="shared" si="755"/>
        <v>1.4548693586698302</v>
      </c>
      <c r="AM104" s="4">
        <f t="shared" si="756"/>
        <v>5.6879094699225696</v>
      </c>
      <c r="AN104" s="4">
        <f t="shared" si="757"/>
        <v>4.3414491053094695</v>
      </c>
      <c r="AO104" s="4">
        <f t="shared" si="758"/>
        <v>3.7166085946573668</v>
      </c>
      <c r="AP104" s="4">
        <f t="shared" si="759"/>
        <v>5.9701492537313383</v>
      </c>
      <c r="AQ104" s="4">
        <f t="shared" si="760"/>
        <v>2.5922795153564326</v>
      </c>
      <c r="AR104" s="4">
        <f t="shared" si="761"/>
        <v>1.8273826258082604</v>
      </c>
      <c r="AS104" s="4">
        <f t="shared" si="762"/>
        <v>-0.16797312430011369</v>
      </c>
      <c r="AT104" s="4">
        <f t="shared" si="763"/>
        <v>0.69041701187515514</v>
      </c>
      <c r="AU104" s="4">
        <f t="shared" si="764"/>
        <v>-2.7464982147773487E-2</v>
      </c>
      <c r="AV104" s="4">
        <f t="shared" si="765"/>
        <v>8.28271673108949E-2</v>
      </c>
      <c r="AW104" s="4">
        <f t="shared" si="766"/>
        <v>0.81323611890073977</v>
      </c>
      <c r="AX104" s="4">
        <f t="shared" si="767"/>
        <v>-3.6204059243005848</v>
      </c>
      <c r="AY104" s="4">
        <f t="shared" si="768"/>
        <v>-3.9560439560439531</v>
      </c>
      <c r="AZ104" s="4">
        <f t="shared" si="769"/>
        <v>-2.8689655172413842</v>
      </c>
      <c r="BA104" s="4">
        <f t="shared" si="770"/>
        <v>-1.5855354659249032</v>
      </c>
      <c r="BB104" s="4">
        <f t="shared" si="771"/>
        <v>0.68298235628911907</v>
      </c>
      <c r="BC104" s="4">
        <f t="shared" si="772"/>
        <v>1.4588100686498962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2.6529507309150047</v>
      </c>
      <c r="BM104" s="4">
        <f t="shared" si="782"/>
        <v>3.5016286644951045</v>
      </c>
      <c r="BN104" s="4">
        <f t="shared" si="783"/>
        <v>3.3046749059645331</v>
      </c>
      <c r="BO104" s="4">
        <f t="shared" si="784"/>
        <v>3.6650615302300737</v>
      </c>
      <c r="BP104" s="4">
        <f t="shared" si="785"/>
        <v>2.7162447257383926</v>
      </c>
      <c r="BQ104" s="4">
        <f t="shared" si="786"/>
        <v>3.3307107264621161</v>
      </c>
      <c r="BR104" s="4">
        <f t="shared" si="787"/>
        <v>3.4330299089726957</v>
      </c>
      <c r="BS104" s="4">
        <f t="shared" si="788"/>
        <v>3.6387096774193717</v>
      </c>
      <c r="BT104" s="4">
        <f t="shared" si="789"/>
        <v>3.7997432605904935</v>
      </c>
      <c r="BU104" s="4">
        <f t="shared" si="790"/>
        <v>3.4771573604060801</v>
      </c>
      <c r="BV104" s="4">
        <f t="shared" si="791"/>
        <v>3.1682172491828142</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1.931496265773891</v>
      </c>
      <c r="CI104" s="4">
        <f t="shared" si="804"/>
        <v>2.2193548387096751</v>
      </c>
      <c r="CJ104" s="4">
        <f t="shared" si="805"/>
        <v>2.5371604305484352</v>
      </c>
      <c r="CK104" s="4">
        <f t="shared" si="806"/>
        <v>2.3481368044921069</v>
      </c>
      <c r="CL104" s="4">
        <f t="shared" si="807"/>
        <v>2.2991409802930685</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3.3221897200167216</v>
      </c>
      <c r="DH104" s="4">
        <f t="shared" si="829"/>
        <v>3.980924735641711</v>
      </c>
      <c r="DI104" s="4">
        <f t="shared" si="830"/>
        <v>2.786314279860691</v>
      </c>
      <c r="DJ104" s="4">
        <f t="shared" si="831"/>
        <v>2.7307927450580749</v>
      </c>
      <c r="DK104" s="4">
        <f t="shared" si="832"/>
        <v>3.2760364004044362</v>
      </c>
      <c r="DL104" s="4">
        <f t="shared" si="833"/>
        <v>2.7517447657028793</v>
      </c>
      <c r="DM104" s="4">
        <f t="shared" si="834"/>
        <v>2.5513254933227092</v>
      </c>
      <c r="DN104" s="4">
        <f t="shared" si="835"/>
        <v>2.8367387423130497</v>
      </c>
      <c r="DO104" s="4">
        <f t="shared" si="836"/>
        <v>1.4685725474838707</v>
      </c>
      <c r="DP104" s="4">
        <f t="shared" si="837"/>
        <v>1.0673394139336434</v>
      </c>
      <c r="DQ104" s="4">
        <f t="shared" si="838"/>
        <v>1.6520894071914594</v>
      </c>
      <c r="DR104" s="4">
        <f t="shared" si="839"/>
        <v>0.98379629629627985</v>
      </c>
      <c r="DS104" s="4">
        <f t="shared" si="840"/>
        <v>-0.28946352759553484</v>
      </c>
      <c r="DT104" s="4">
        <f t="shared" si="841"/>
        <v>-44.604454685099846</v>
      </c>
      <c r="DU104" s="4">
        <f t="shared" si="842"/>
        <v>-36.959847036328874</v>
      </c>
      <c r="DV104" s="4">
        <f t="shared" si="843"/>
        <v>-35.568290353390644</v>
      </c>
      <c r="DW104" s="4">
        <f t="shared" si="844"/>
        <v>-35.707373717824666</v>
      </c>
      <c r="DX104" s="4">
        <f t="shared" si="845"/>
        <v>28.180242634315444</v>
      </c>
      <c r="DY104" s="4">
        <f t="shared" si="846"/>
        <v>24.658780709736128</v>
      </c>
      <c r="DZ104" s="4">
        <f t="shared" si="847"/>
        <v>28.1944856211088</v>
      </c>
      <c r="EA104" s="4">
        <f t="shared" si="848"/>
        <v>32.510535821794129</v>
      </c>
      <c r="EB104" s="4">
        <f t="shared" si="849"/>
        <v>21.795565170362341</v>
      </c>
      <c r="EC104" s="4">
        <f t="shared" si="850"/>
        <v>12.89537712895379</v>
      </c>
      <c r="ED104" s="4">
        <f t="shared" si="851"/>
        <v>9.1581868640148159</v>
      </c>
      <c r="EE104" s="4">
        <f t="shared" si="852"/>
        <v>9.0640617900954012</v>
      </c>
      <c r="EF104" s="4">
        <f t="shared" si="853"/>
        <v>8.7033747779751369</v>
      </c>
      <c r="EG104" s="4">
        <f t="shared" si="854"/>
        <v>6.7456896551723933</v>
      </c>
      <c r="EH104" s="4">
        <f t="shared" si="855"/>
        <v>9.0889830508474425</v>
      </c>
      <c r="EI104" s="4">
        <f t="shared" si="856"/>
        <v>5.3738804415746744</v>
      </c>
      <c r="EJ104" s="11">
        <f t="shared" si="857"/>
        <v>3.8420955882353169</v>
      </c>
      <c r="EK104" s="11">
        <f t="shared" si="858"/>
        <v>2.7897032101756647</v>
      </c>
      <c r="EL104" s="11">
        <f t="shared" si="859"/>
        <v>-0.80889493105457122</v>
      </c>
      <c r="EM104" s="11">
        <f t="shared" si="860"/>
        <v>1.3866574421822486</v>
      </c>
      <c r="EN104" s="11">
        <f t="shared" si="861"/>
        <v>1.9648870628068638</v>
      </c>
      <c r="EO104" s="11">
        <f t="shared" si="862"/>
        <v>2.0146630227134255</v>
      </c>
      <c r="EP104" s="11">
        <f t="shared" si="863"/>
        <v>1.8502746042468265</v>
      </c>
      <c r="EQ104" s="11">
        <f t="shared" si="864"/>
        <v>0.9294520672134654</v>
      </c>
      <c r="ER104" s="11">
        <f t="shared" si="865"/>
        <v>-0.40723332496143128</v>
      </c>
      <c r="ES104" s="11">
        <f t="shared" si="866"/>
        <v>-0.2956248902525771</v>
      </c>
      <c r="ET104" s="11">
        <f t="shared" si="867"/>
        <v>0.38530522794772981</v>
      </c>
      <c r="EU104" s="11">
        <f t="shared" si="868"/>
        <v>1.1525213142266288</v>
      </c>
      <c r="EV104" s="11">
        <f t="shared" si="869"/>
        <v>1.9158437272111861</v>
      </c>
      <c r="EW104" s="11">
        <f t="shared" si="870"/>
        <v>1.9767340814422996</v>
      </c>
      <c r="EX104" s="11">
        <f t="shared" si="871"/>
        <v>1.2593708833176009</v>
      </c>
      <c r="EY104" s="11">
        <f t="shared" si="872"/>
        <v>0.53423210365419749</v>
      </c>
      <c r="EZ104" s="11">
        <f t="shared" si="873"/>
        <v>1.3626494923424382E-2</v>
      </c>
      <c r="FA104" s="11">
        <f t="shared" si="874"/>
        <v>-0.24632850655957883</v>
      </c>
      <c r="FB104" s="11">
        <f t="shared" si="875"/>
        <v>-0.2673396302633968</v>
      </c>
      <c r="FC104" s="11">
        <f t="shared" si="876"/>
        <v>-0.175915378263658</v>
      </c>
      <c r="FD104" s="11">
        <f t="shared" si="877"/>
        <v>-0.19616058831074534</v>
      </c>
      <c r="FE104" s="11">
        <f t="shared" si="878"/>
        <v>-0.39825390181187359</v>
      </c>
      <c r="FF104" s="11">
        <f t="shared" si="879"/>
        <v>-0.65773904337139699</v>
      </c>
      <c r="FG104" s="11">
        <f t="shared" si="880"/>
        <v>-0.83129059548995299</v>
      </c>
      <c r="FH104" s="11">
        <f t="shared" si="881"/>
        <v>-1.0414489008610084</v>
      </c>
      <c r="FI104" s="11">
        <f t="shared" si="882"/>
        <v>-1.0250314193543164</v>
      </c>
      <c r="FJ104" s="11">
        <f t="shared" si="883"/>
        <v>-1.0403841770897926</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3.4798126254740325</v>
      </c>
      <c r="J105" s="4">
        <f t="shared" si="727"/>
        <v>4.0322580645161255</v>
      </c>
      <c r="K105" s="4">
        <f t="shared" si="728"/>
        <v>5.3113144387413547</v>
      </c>
      <c r="L105" s="4">
        <f t="shared" si="729"/>
        <v>3.5465622280243636</v>
      </c>
      <c r="M105" s="4">
        <f t="shared" si="730"/>
        <v>2.1771933606380633</v>
      </c>
      <c r="N105" s="4">
        <f t="shared" si="731"/>
        <v>4.026701119724363</v>
      </c>
      <c r="O105" s="4">
        <f t="shared" si="732"/>
        <v>1.8859927950837019</v>
      </c>
      <c r="P105" s="4">
        <f t="shared" si="733"/>
        <v>1.8491279680605155</v>
      </c>
      <c r="Q105" s="4">
        <f t="shared" si="734"/>
        <v>2.65822784810128</v>
      </c>
      <c r="R105" s="4">
        <f t="shared" si="735"/>
        <v>1.5317739598426749</v>
      </c>
      <c r="S105" s="4">
        <f t="shared" si="736"/>
        <v>1.9134775374376245</v>
      </c>
      <c r="T105" s="4">
        <f t="shared" si="737"/>
        <v>1.9187126057355064</v>
      </c>
      <c r="U105" s="4">
        <f t="shared" si="738"/>
        <v>0.57542129058774094</v>
      </c>
      <c r="V105" s="4">
        <f t="shared" si="739"/>
        <v>2.1202854230377044</v>
      </c>
      <c r="W105" s="4">
        <f t="shared" si="740"/>
        <v>2.6122448979591706</v>
      </c>
      <c r="X105" s="4">
        <f t="shared" si="741"/>
        <v>2.1255060728744946</v>
      </c>
      <c r="Y105" s="4">
        <f t="shared" si="742"/>
        <v>2.3293829178586023</v>
      </c>
      <c r="Z105" s="4">
        <f t="shared" si="743"/>
        <v>1.1179876222799034</v>
      </c>
      <c r="AA105" s="4">
        <f t="shared" si="744"/>
        <v>2.0286396181384392</v>
      </c>
      <c r="AB105" s="4">
        <f t="shared" si="745"/>
        <v>1.5064420218037666</v>
      </c>
      <c r="AC105" s="4">
        <f t="shared" si="746"/>
        <v>1.9369009584664587</v>
      </c>
      <c r="AD105" s="4">
        <f t="shared" si="747"/>
        <v>1.2438302073050522</v>
      </c>
      <c r="AE105" s="4">
        <f t="shared" si="748"/>
        <v>-3.8986354775827348E-2</v>
      </c>
      <c r="AF105" s="4">
        <f t="shared" si="749"/>
        <v>2.2456551454794083</v>
      </c>
      <c r="AG105" s="4">
        <f t="shared" si="750"/>
        <v>2.4877571008814714</v>
      </c>
      <c r="AH105" s="4">
        <f t="shared" si="751"/>
        <v>2.476599063962559</v>
      </c>
      <c r="AI105" s="4">
        <f t="shared" si="752"/>
        <v>3.3346333853354171</v>
      </c>
      <c r="AJ105" s="4">
        <f t="shared" si="753"/>
        <v>2.0817417876241473</v>
      </c>
      <c r="AK105" s="4">
        <f t="shared" si="754"/>
        <v>2.6376146788990695</v>
      </c>
      <c r="AL105" s="4">
        <f t="shared" si="755"/>
        <v>2.8924833491912327</v>
      </c>
      <c r="AM105" s="4">
        <f t="shared" si="756"/>
        <v>2.3211926778637482</v>
      </c>
      <c r="AN105" s="4">
        <f t="shared" si="757"/>
        <v>2.2825070159027128</v>
      </c>
      <c r="AO105" s="4">
        <f t="shared" si="758"/>
        <v>2.7001862197392867</v>
      </c>
      <c r="AP105" s="4">
        <f t="shared" si="759"/>
        <v>2.1453671167005695</v>
      </c>
      <c r="AQ105" s="4">
        <f t="shared" si="760"/>
        <v>2.4345260051641393</v>
      </c>
      <c r="AR105" s="4">
        <f t="shared" si="761"/>
        <v>2.5059447594658613</v>
      </c>
      <c r="AS105" s="4">
        <f t="shared" si="762"/>
        <v>0.99728014505890972</v>
      </c>
      <c r="AT105" s="4">
        <f t="shared" si="763"/>
        <v>0.95962339308346412</v>
      </c>
      <c r="AU105" s="4">
        <f t="shared" si="764"/>
        <v>2.5027007562117287</v>
      </c>
      <c r="AV105" s="4">
        <f t="shared" si="765"/>
        <v>2.4625267665953077</v>
      </c>
      <c r="AW105" s="4">
        <f t="shared" si="766"/>
        <v>3.5727109515260258</v>
      </c>
      <c r="AX105" s="4">
        <f t="shared" si="767"/>
        <v>4.4476327116212522</v>
      </c>
      <c r="AY105" s="4">
        <f t="shared" si="768"/>
        <v>2.687510978394525</v>
      </c>
      <c r="AZ105" s="4">
        <f t="shared" si="769"/>
        <v>2.2117729014280663</v>
      </c>
      <c r="BA105" s="4">
        <f t="shared" si="770"/>
        <v>1.837406829606536</v>
      </c>
      <c r="BB105" s="4">
        <f t="shared" si="771"/>
        <v>1.5109890109890056</v>
      </c>
      <c r="BC105" s="4">
        <f t="shared" si="772"/>
        <v>1.436879917892564</v>
      </c>
      <c r="BD105" s="4">
        <f t="shared" si="773"/>
        <v>1.6016357130686831</v>
      </c>
      <c r="BE105" s="4">
        <f t="shared" si="774"/>
        <v>0.80000000000000071</v>
      </c>
      <c r="BF105" s="4">
        <f t="shared" si="775"/>
        <v>0.57510148849797549</v>
      </c>
      <c r="BG105" s="4">
        <f t="shared" si="776"/>
        <v>-0.10118043844855595</v>
      </c>
      <c r="BH105" s="4">
        <f t="shared" si="777"/>
        <v>-0.46956230085528627</v>
      </c>
      <c r="BI105" s="4">
        <f t="shared" si="778"/>
        <v>0.4221546774738183</v>
      </c>
      <c r="BJ105" s="4">
        <f t="shared" si="779"/>
        <v>0.1345442314160783</v>
      </c>
      <c r="BK105" s="4">
        <f t="shared" si="780"/>
        <v>-6.7521944631998565E-2</v>
      </c>
      <c r="BL105" s="4">
        <f t="shared" si="781"/>
        <v>-0.11794439764110098</v>
      </c>
      <c r="BM105" s="4">
        <f t="shared" si="782"/>
        <v>-0.13452160753320008</v>
      </c>
      <c r="BN105" s="4">
        <f t="shared" si="783"/>
        <v>-0.11756802149814893</v>
      </c>
      <c r="BO105" s="4">
        <f t="shared" si="784"/>
        <v>0.67567567567567988</v>
      </c>
      <c r="BP105" s="4">
        <f t="shared" si="785"/>
        <v>0.3711201079622084</v>
      </c>
      <c r="BQ105" s="4">
        <f t="shared" si="786"/>
        <v>0.15154066341134254</v>
      </c>
      <c r="BR105" s="4">
        <f t="shared" si="787"/>
        <v>0.26904321506640017</v>
      </c>
      <c r="BS105" s="4">
        <f t="shared" si="788"/>
        <v>0.13422818791943847</v>
      </c>
      <c r="BT105" s="4">
        <f t="shared" si="789"/>
        <v>0.57142857142857828</v>
      </c>
      <c r="BU105" s="4">
        <f t="shared" si="790"/>
        <v>1.3281775386684735</v>
      </c>
      <c r="BV105" s="4">
        <f t="shared" si="791"/>
        <v>1.2912963273520095</v>
      </c>
      <c r="BW105" s="4">
        <f t="shared" si="792"/>
        <v>1.7258713136729442</v>
      </c>
      <c r="BX105" s="4">
        <f t="shared" si="793"/>
        <v>1.5374331550802145</v>
      </c>
      <c r="BY105" s="4">
        <f t="shared" si="794"/>
        <v>2.6547204247552969</v>
      </c>
      <c r="BZ105" s="4">
        <f t="shared" si="795"/>
        <v>2.7483443708609334</v>
      </c>
      <c r="CA105" s="4">
        <f t="shared" si="796"/>
        <v>1.8118926041838179</v>
      </c>
      <c r="CB105" s="4">
        <f t="shared" si="797"/>
        <v>2.2876892692561102</v>
      </c>
      <c r="CC105" s="4">
        <f t="shared" si="798"/>
        <v>-8.0814611281743165E-2</v>
      </c>
      <c r="CD105" s="4">
        <f t="shared" si="799"/>
        <v>-0.66065098291976376</v>
      </c>
      <c r="CE105" s="4">
        <f t="shared" si="800"/>
        <v>-0.55007280375343193</v>
      </c>
      <c r="CF105" s="4">
        <f t="shared" si="801"/>
        <v>0.46661303298469736</v>
      </c>
      <c r="CG105" s="4">
        <f t="shared" si="802"/>
        <v>0</v>
      </c>
      <c r="CH105" s="4">
        <f t="shared" si="803"/>
        <v>-0.6974858069748513</v>
      </c>
      <c r="CI105" s="4">
        <f t="shared" si="804"/>
        <v>-0.91101350252156266</v>
      </c>
      <c r="CJ105" s="4">
        <f t="shared" si="805"/>
        <v>-2.6265214606021825</v>
      </c>
      <c r="CK105" s="4">
        <f t="shared" si="806"/>
        <v>-2.4263992235522447</v>
      </c>
      <c r="CL105" s="4">
        <f t="shared" si="807"/>
        <v>-1.0780790591310097</v>
      </c>
      <c r="CM105" s="4">
        <f t="shared" si="808"/>
        <v>-0.31193564275159291</v>
      </c>
      <c r="CN105" s="4">
        <f t="shared" si="809"/>
        <v>-0.16447368421051989</v>
      </c>
      <c r="CO105" s="4">
        <f t="shared" si="810"/>
        <v>0.66312997347479641</v>
      </c>
      <c r="CP105" s="4">
        <f t="shared" si="811"/>
        <v>0.80911492734476731</v>
      </c>
      <c r="CQ105" s="4">
        <f t="shared" si="812"/>
        <v>0.87285902503293489</v>
      </c>
      <c r="CR105" s="4">
        <f t="shared" si="813"/>
        <v>0.95551894563425943</v>
      </c>
      <c r="CS105" s="4">
        <f t="shared" si="814"/>
        <v>1.0540184453227797</v>
      </c>
      <c r="CT105" s="4">
        <f t="shared" si="815"/>
        <v>1.3267813267813677</v>
      </c>
      <c r="CU105" s="4">
        <f t="shared" si="816"/>
        <v>1.2571428571428678</v>
      </c>
      <c r="CV105" s="4">
        <f t="shared" si="817"/>
        <v>1.3381201044386337</v>
      </c>
      <c r="CW105" s="4">
        <f t="shared" si="818"/>
        <v>1.7112125162972669</v>
      </c>
      <c r="CX105" s="4">
        <f t="shared" si="819"/>
        <v>1.3902360168121186</v>
      </c>
      <c r="CY105" s="4">
        <f t="shared" si="820"/>
        <v>1.9187358916478381</v>
      </c>
      <c r="CZ105" s="4">
        <f t="shared" si="821"/>
        <v>2.544283413848647</v>
      </c>
      <c r="DA105" s="4">
        <f t="shared" si="822"/>
        <v>2.8521070341291699</v>
      </c>
      <c r="DB105" s="4">
        <f t="shared" si="823"/>
        <v>2.694515306122458</v>
      </c>
      <c r="DC105" s="4">
        <f t="shared" si="824"/>
        <v>2.2148394241417346</v>
      </c>
      <c r="DD105" s="4">
        <f t="shared" si="825"/>
        <v>2.418341708542715</v>
      </c>
      <c r="DE105" s="4">
        <f t="shared" si="826"/>
        <v>2.1031313288673914</v>
      </c>
      <c r="DF105" s="4">
        <f t="shared" si="827"/>
        <v>2.4685607824872058</v>
      </c>
      <c r="DG105" s="4">
        <f t="shared" si="828"/>
        <v>2.2751895991332871</v>
      </c>
      <c r="DH105" s="4">
        <f t="shared" si="829"/>
        <v>1.8399264029438589</v>
      </c>
      <c r="DI105" s="4">
        <f t="shared" si="830"/>
        <v>1.4647543484894721</v>
      </c>
      <c r="DJ105" s="4">
        <f t="shared" si="831"/>
        <v>0.8181818181818068</v>
      </c>
      <c r="DK105" s="4">
        <f t="shared" si="832"/>
        <v>-6.05326876513268E-2</v>
      </c>
      <c r="DL105" s="4">
        <f t="shared" si="833"/>
        <v>-1.0237880156579116</v>
      </c>
      <c r="DM105" s="4">
        <f t="shared" si="834"/>
        <v>-1.684210526315788</v>
      </c>
      <c r="DN105" s="4">
        <f t="shared" si="835"/>
        <v>-2.1941689209497794</v>
      </c>
      <c r="DO105" s="4">
        <f t="shared" si="836"/>
        <v>-2.7407631738340488</v>
      </c>
      <c r="DP105" s="4">
        <f t="shared" si="837"/>
        <v>-1.7493154852449178</v>
      </c>
      <c r="DQ105" s="4">
        <f t="shared" si="838"/>
        <v>0.12236157846436946</v>
      </c>
      <c r="DR105" s="4">
        <f t="shared" si="839"/>
        <v>-0.27658266748619154</v>
      </c>
      <c r="DS105" s="4">
        <f t="shared" si="840"/>
        <v>2.4132025533239787</v>
      </c>
      <c r="DT105" s="4">
        <f t="shared" si="841"/>
        <v>-4.4743768385199001</v>
      </c>
      <c r="DU105" s="4">
        <f t="shared" si="842"/>
        <v>-3.2233424992361814</v>
      </c>
      <c r="DV105" s="4">
        <f t="shared" si="843"/>
        <v>-6.3174114021571581</v>
      </c>
      <c r="DW105" s="4">
        <f t="shared" si="844"/>
        <v>-7.4490726664639624</v>
      </c>
      <c r="DX105" s="4">
        <f t="shared" si="845"/>
        <v>0.27552674230144625</v>
      </c>
      <c r="DY105" s="4">
        <f t="shared" si="846"/>
        <v>0.58405682715074736</v>
      </c>
      <c r="DZ105" s="4">
        <f t="shared" si="847"/>
        <v>2.8289473684210531</v>
      </c>
      <c r="EA105" s="4">
        <f t="shared" si="848"/>
        <v>-0.821287779237867</v>
      </c>
      <c r="EB105" s="4">
        <f t="shared" si="849"/>
        <v>-2.699208016809429</v>
      </c>
      <c r="EC105" s="4">
        <f t="shared" si="850"/>
        <v>-0.51789077212806012</v>
      </c>
      <c r="ED105" s="4">
        <f t="shared" si="851"/>
        <v>-0.67178502879077229</v>
      </c>
      <c r="EE105" s="4">
        <f t="shared" si="852"/>
        <v>2.7326929446836568</v>
      </c>
      <c r="EF105" s="4">
        <f t="shared" si="853"/>
        <v>7.2757475083056633</v>
      </c>
      <c r="EG105" s="4">
        <f t="shared" si="854"/>
        <v>1.6406373244991057</v>
      </c>
      <c r="EH105" s="4">
        <f t="shared" si="855"/>
        <v>1.256038647342983</v>
      </c>
      <c r="EI105" s="4">
        <f t="shared" si="856"/>
        <v>3.5789134289860192</v>
      </c>
      <c r="EJ105" s="11">
        <f t="shared" si="857"/>
        <v>1.0937751625890169</v>
      </c>
      <c r="EK105" s="11">
        <f t="shared" si="858"/>
        <v>1.3228930622381174</v>
      </c>
      <c r="EL105" s="11">
        <f t="shared" si="859"/>
        <v>3.7302958015267063</v>
      </c>
      <c r="EM105" s="11">
        <f t="shared" si="860"/>
        <v>2.1972762645914079</v>
      </c>
      <c r="EN105" s="11">
        <f t="shared" si="861"/>
        <v>0.99599671355548036</v>
      </c>
      <c r="EO105" s="11">
        <f t="shared" si="862"/>
        <v>0.96021374233827839</v>
      </c>
      <c r="EP105" s="11">
        <f t="shared" si="863"/>
        <v>1.2148449052450383</v>
      </c>
      <c r="EQ105" s="11">
        <f t="shared" si="864"/>
        <v>0.8910210282241815</v>
      </c>
      <c r="ER105" s="11">
        <f t="shared" si="865"/>
        <v>0.58879278143051383</v>
      </c>
      <c r="ES105" s="11">
        <f t="shared" si="866"/>
        <v>0.67324450505308331</v>
      </c>
      <c r="ET105" s="11">
        <f t="shared" si="867"/>
        <v>0.72548395892029216</v>
      </c>
      <c r="EU105" s="11">
        <f t="shared" si="868"/>
        <v>0.62796985998267996</v>
      </c>
      <c r="EV105" s="11">
        <f t="shared" si="869"/>
        <v>0.66604005377171038</v>
      </c>
      <c r="EW105" s="11">
        <f t="shared" si="870"/>
        <v>0.7815481217706699</v>
      </c>
      <c r="EX105" s="11">
        <f t="shared" si="871"/>
        <v>0.7874797265137623</v>
      </c>
      <c r="EY105" s="11">
        <f t="shared" si="872"/>
        <v>0.75865377432278169</v>
      </c>
      <c r="EZ105" s="11">
        <f t="shared" si="873"/>
        <v>0.78829845885495242</v>
      </c>
      <c r="FA105" s="11">
        <f t="shared" si="874"/>
        <v>0.82972566788541702</v>
      </c>
      <c r="FB105" s="11">
        <f t="shared" si="875"/>
        <v>0.81561490049328889</v>
      </c>
      <c r="FC105" s="11">
        <f t="shared" si="876"/>
        <v>0.76540274199714542</v>
      </c>
      <c r="FD105" s="11">
        <f t="shared" si="877"/>
        <v>0.77531199052025546</v>
      </c>
      <c r="FE105" s="11">
        <f t="shared" si="878"/>
        <v>0.7715974541110393</v>
      </c>
      <c r="FF105" s="11">
        <f t="shared" si="879"/>
        <v>0.72643202925442019</v>
      </c>
      <c r="FG105" s="11">
        <f t="shared" si="880"/>
        <v>0.72497139962119928</v>
      </c>
      <c r="FH105" s="11">
        <f t="shared" si="881"/>
        <v>0.64304698808399507</v>
      </c>
      <c r="FI105" s="11">
        <f t="shared" si="882"/>
        <v>1.7215428407686639</v>
      </c>
      <c r="FJ105" s="11">
        <f t="shared" si="883"/>
        <v>0.96385350978267503</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4.0709812108559618</v>
      </c>
      <c r="J106" s="4">
        <f t="shared" si="727"/>
        <v>4.3603133159269003</v>
      </c>
      <c r="K106" s="4">
        <f t="shared" si="728"/>
        <v>5.7982319292771756</v>
      </c>
      <c r="L106" s="4">
        <f t="shared" si="729"/>
        <v>3.8169868554094988</v>
      </c>
      <c r="M106" s="4">
        <f t="shared" si="730"/>
        <v>2.4824473420260951</v>
      </c>
      <c r="N106" s="4">
        <f t="shared" si="731"/>
        <v>4.4283212409306882</v>
      </c>
      <c r="O106" s="4">
        <f t="shared" si="732"/>
        <v>1.7694765298599258</v>
      </c>
      <c r="P106" s="4">
        <f t="shared" si="733"/>
        <v>1.753104455807164</v>
      </c>
      <c r="Q106" s="4">
        <f t="shared" si="734"/>
        <v>2.5691216050893084</v>
      </c>
      <c r="R106" s="4">
        <f t="shared" si="735"/>
        <v>1.4614278869190311</v>
      </c>
      <c r="S106" s="4">
        <f t="shared" si="736"/>
        <v>2.1492393141753219</v>
      </c>
      <c r="T106" s="4">
        <f t="shared" si="737"/>
        <v>2.1536252692031299</v>
      </c>
      <c r="U106" s="4">
        <f t="shared" si="738"/>
        <v>0.83492366412212249</v>
      </c>
      <c r="V106" s="4">
        <f t="shared" si="739"/>
        <v>2.573789846517105</v>
      </c>
      <c r="W106" s="4">
        <f t="shared" si="740"/>
        <v>3.3096926713947816</v>
      </c>
      <c r="X106" s="4">
        <f t="shared" si="741"/>
        <v>2.7641133754977787</v>
      </c>
      <c r="Y106" s="4">
        <f t="shared" si="742"/>
        <v>3.0044949136503352</v>
      </c>
      <c r="Z106" s="4">
        <f t="shared" si="743"/>
        <v>1.5653775322283625</v>
      </c>
      <c r="AA106" s="4">
        <f t="shared" si="744"/>
        <v>2.4713958810068881</v>
      </c>
      <c r="AB106" s="4">
        <f t="shared" si="745"/>
        <v>1.9603373603829466</v>
      </c>
      <c r="AC106" s="4">
        <f t="shared" si="746"/>
        <v>2.5493798805696022</v>
      </c>
      <c r="AD106" s="4">
        <f t="shared" si="747"/>
        <v>1.5639165911151443</v>
      </c>
      <c r="AE106" s="4">
        <f t="shared" si="748"/>
        <v>4.4662795891015072E-2</v>
      </c>
      <c r="AF106" s="4">
        <f t="shared" si="749"/>
        <v>2.52626872345183</v>
      </c>
      <c r="AG106" s="4">
        <f t="shared" si="750"/>
        <v>2.4636058230683044</v>
      </c>
      <c r="AH106" s="4">
        <f t="shared" si="751"/>
        <v>2.7002901138138746</v>
      </c>
      <c r="AI106" s="4">
        <f t="shared" si="752"/>
        <v>3.3482142857142794</v>
      </c>
      <c r="AJ106" s="4">
        <f t="shared" si="753"/>
        <v>1.984300043610987</v>
      </c>
      <c r="AK106" s="4">
        <f t="shared" si="754"/>
        <v>2.6010928961748725</v>
      </c>
      <c r="AL106" s="4">
        <f t="shared" si="755"/>
        <v>2.5423728813559254</v>
      </c>
      <c r="AM106" s="4">
        <f t="shared" si="756"/>
        <v>1.9438444924406051</v>
      </c>
      <c r="AN106" s="4">
        <f t="shared" si="757"/>
        <v>2.1595039555270423</v>
      </c>
      <c r="AO106" s="4">
        <f t="shared" si="758"/>
        <v>2.8973157221985568</v>
      </c>
      <c r="AP106" s="4">
        <f t="shared" si="759"/>
        <v>2.3098114007205073</v>
      </c>
      <c r="AQ106" s="4">
        <f t="shared" si="760"/>
        <v>2.923728813559312</v>
      </c>
      <c r="AR106" s="4">
        <f t="shared" si="761"/>
        <v>1.2557555462536341</v>
      </c>
      <c r="AS106" s="4">
        <f t="shared" si="762"/>
        <v>0.64182194616977384</v>
      </c>
      <c r="AT106" s="4">
        <f t="shared" si="763"/>
        <v>1.0977630488815171</v>
      </c>
      <c r="AU106" s="4">
        <f t="shared" si="764"/>
        <v>2.5730753396459471</v>
      </c>
      <c r="AV106" s="4">
        <f t="shared" si="765"/>
        <v>4.0926002480363932</v>
      </c>
      <c r="AW106" s="4">
        <f t="shared" si="766"/>
        <v>4.0732359596790779</v>
      </c>
      <c r="AX106" s="4">
        <f t="shared" si="767"/>
        <v>4.6711739397664598</v>
      </c>
      <c r="AY106" s="4">
        <f t="shared" si="768"/>
        <v>3.0102347983142597</v>
      </c>
      <c r="AZ106" s="4">
        <f t="shared" si="769"/>
        <v>2.3828435266084247</v>
      </c>
      <c r="BA106" s="4">
        <f t="shared" si="770"/>
        <v>1.9964419845819315</v>
      </c>
      <c r="BB106" s="4">
        <f t="shared" si="771"/>
        <v>1.0569583088666956</v>
      </c>
      <c r="BC106" s="4">
        <f t="shared" si="772"/>
        <v>0.87668030391583329</v>
      </c>
      <c r="BD106" s="4">
        <f t="shared" si="773"/>
        <v>1.1442979053529978</v>
      </c>
      <c r="BE106" s="4">
        <f t="shared" si="774"/>
        <v>0.40697674418606056</v>
      </c>
      <c r="BF106" s="4">
        <f t="shared" si="775"/>
        <v>0.75537478210343512</v>
      </c>
      <c r="BG106" s="4">
        <f t="shared" si="776"/>
        <v>0.11587485515645035</v>
      </c>
      <c r="BH106" s="4">
        <f t="shared" si="777"/>
        <v>-0.40268456375840422</v>
      </c>
      <c r="BI106" s="4">
        <f t="shared" si="778"/>
        <v>0.54043620922601399</v>
      </c>
      <c r="BJ106" s="4">
        <f t="shared" si="779"/>
        <v>0.21145713187236126</v>
      </c>
      <c r="BK106" s="4">
        <f t="shared" si="780"/>
        <v>0.1350308641975273</v>
      </c>
      <c r="BL106" s="4">
        <f t="shared" si="781"/>
        <v>0.15402387370042625</v>
      </c>
      <c r="BM106" s="4">
        <f t="shared" si="782"/>
        <v>1.9197542714533E-2</v>
      </c>
      <c r="BN106" s="4">
        <f t="shared" si="783"/>
        <v>0.32610780740456313</v>
      </c>
      <c r="BO106" s="4">
        <f t="shared" si="784"/>
        <v>1.0787902138316374</v>
      </c>
      <c r="BP106" s="4">
        <f t="shared" si="785"/>
        <v>0.73048827374087022</v>
      </c>
      <c r="BQ106" s="4">
        <f t="shared" si="786"/>
        <v>0.55662188099807608</v>
      </c>
      <c r="BR106" s="4">
        <f t="shared" si="787"/>
        <v>0.42065009560228184</v>
      </c>
      <c r="BS106" s="4">
        <f t="shared" si="788"/>
        <v>0.20964360587001352</v>
      </c>
      <c r="BT106" s="4">
        <f t="shared" si="789"/>
        <v>0.66793893129772908</v>
      </c>
      <c r="BU106" s="4">
        <f t="shared" si="790"/>
        <v>1.5079213590379892</v>
      </c>
      <c r="BV106" s="4">
        <f t="shared" si="791"/>
        <v>1.4470677837014501</v>
      </c>
      <c r="BW106" s="4">
        <f t="shared" si="792"/>
        <v>1.863826550019021</v>
      </c>
      <c r="BX106" s="4">
        <f t="shared" si="793"/>
        <v>1.6303317535544926</v>
      </c>
      <c r="BY106" s="4">
        <f t="shared" si="794"/>
        <v>2.8582173749529982</v>
      </c>
      <c r="BZ106" s="4">
        <f t="shared" si="795"/>
        <v>2.9091591591591692</v>
      </c>
      <c r="CA106" s="4">
        <f t="shared" si="796"/>
        <v>1.8857356235997047</v>
      </c>
      <c r="CB106" s="4">
        <f t="shared" si="797"/>
        <v>1.9958962880059827</v>
      </c>
      <c r="CC106" s="4">
        <f t="shared" si="798"/>
        <v>-0.38391224862891482</v>
      </c>
      <c r="CD106" s="4">
        <f t="shared" si="799"/>
        <v>-0.80248039394492654</v>
      </c>
      <c r="CE106" s="4">
        <f t="shared" si="800"/>
        <v>-0.32985156679493643</v>
      </c>
      <c r="CF106" s="4">
        <f t="shared" si="801"/>
        <v>-0.21945866861741159</v>
      </c>
      <c r="CG106" s="4">
        <f t="shared" si="802"/>
        <v>0.18351991191045691</v>
      </c>
      <c r="CH106" s="4">
        <f t="shared" si="803"/>
        <v>-0.47802904945760671</v>
      </c>
      <c r="CI106" s="4">
        <f t="shared" si="804"/>
        <v>-1.0479867622724792</v>
      </c>
      <c r="CJ106" s="4">
        <f t="shared" si="805"/>
        <v>-1.5212609970674529</v>
      </c>
      <c r="CK106" s="4">
        <f t="shared" si="806"/>
        <v>-2.3264334127129582</v>
      </c>
      <c r="CL106" s="4">
        <f t="shared" si="807"/>
        <v>-0.97912433031591695</v>
      </c>
      <c r="CM106" s="4">
        <f t="shared" si="808"/>
        <v>-7.4321813452249419E-2</v>
      </c>
      <c r="CN106" s="4">
        <f t="shared" si="809"/>
        <v>0.1116694584031297</v>
      </c>
      <c r="CO106" s="4">
        <f t="shared" si="810"/>
        <v>0.93773443360840592</v>
      </c>
      <c r="CP106" s="4">
        <f t="shared" si="811"/>
        <v>1.0634328358208656</v>
      </c>
      <c r="CQ106" s="4">
        <f t="shared" si="812"/>
        <v>1.1714391967273974</v>
      </c>
      <c r="CR106" s="4">
        <f t="shared" si="813"/>
        <v>1.3571295779884807</v>
      </c>
      <c r="CS106" s="4">
        <f t="shared" si="814"/>
        <v>1.5421776291341338</v>
      </c>
      <c r="CT106" s="4">
        <f t="shared" si="815"/>
        <v>1.86450064611412</v>
      </c>
      <c r="CU106" s="4">
        <f t="shared" si="816"/>
        <v>1.69086564969676</v>
      </c>
      <c r="CV106" s="4">
        <f t="shared" si="817"/>
        <v>1.6691122523844193</v>
      </c>
      <c r="CW106" s="4">
        <f t="shared" si="818"/>
        <v>2.1043000914913401</v>
      </c>
      <c r="CX106" s="4">
        <f t="shared" si="819"/>
        <v>1.7578832910474462</v>
      </c>
      <c r="CY106" s="4">
        <f t="shared" si="820"/>
        <v>2.3495391288631762</v>
      </c>
      <c r="CZ106" s="4">
        <f t="shared" si="821"/>
        <v>2.9767274039329106</v>
      </c>
      <c r="DA106" s="4">
        <f t="shared" si="822"/>
        <v>3.1899641577061155</v>
      </c>
      <c r="DB106" s="4">
        <f t="shared" si="823"/>
        <v>2.9207479964381333</v>
      </c>
      <c r="DC106" s="4">
        <f t="shared" si="824"/>
        <v>2.4015539466713642</v>
      </c>
      <c r="DD106" s="4">
        <f t="shared" si="825"/>
        <v>2.6454099509460427</v>
      </c>
      <c r="DE106" s="4">
        <f t="shared" si="826"/>
        <v>2.2924626606460219</v>
      </c>
      <c r="DF106" s="4">
        <f t="shared" si="827"/>
        <v>2.6475168714310549</v>
      </c>
      <c r="DG106" s="4">
        <f t="shared" si="828"/>
        <v>2.3969649939644899</v>
      </c>
      <c r="DH106" s="4">
        <f t="shared" si="829"/>
        <v>1.9798600443761583</v>
      </c>
      <c r="DI106" s="4">
        <f t="shared" si="830"/>
        <v>1.6298811544991576</v>
      </c>
      <c r="DJ106" s="4">
        <f t="shared" si="831"/>
        <v>1.011463250168565</v>
      </c>
      <c r="DK106" s="4">
        <f t="shared" si="832"/>
        <v>0.20208824520040469</v>
      </c>
      <c r="DL106" s="4">
        <f t="shared" si="833"/>
        <v>-0.87029288702925589</v>
      </c>
      <c r="DM106" s="4">
        <f t="shared" si="834"/>
        <v>-1.6204477113264226</v>
      </c>
      <c r="DN106" s="4">
        <f t="shared" si="835"/>
        <v>-2.1528704939919652</v>
      </c>
      <c r="DO106" s="4">
        <f t="shared" si="836"/>
        <v>-2.7899159663865691</v>
      </c>
      <c r="DP106" s="4">
        <f t="shared" si="837"/>
        <v>-1.6883336147222927</v>
      </c>
      <c r="DQ106" s="4">
        <f t="shared" si="838"/>
        <v>0.28867379860757492</v>
      </c>
      <c r="DR106" s="4">
        <f t="shared" si="839"/>
        <v>-0.17056114617092222</v>
      </c>
      <c r="DS106" s="4">
        <f t="shared" si="840"/>
        <v>2.6452282157676255</v>
      </c>
      <c r="DT106" s="4">
        <f t="shared" si="841"/>
        <v>-5.1176369568950886</v>
      </c>
      <c r="DU106" s="4">
        <f t="shared" si="842"/>
        <v>-4.4023027429732515</v>
      </c>
      <c r="DV106" s="4">
        <f t="shared" si="843"/>
        <v>-7.3637450879890709</v>
      </c>
      <c r="DW106" s="4">
        <f t="shared" si="844"/>
        <v>-8.3712312615799043</v>
      </c>
      <c r="DX106" s="4">
        <f t="shared" si="845"/>
        <v>0.27149321266968229</v>
      </c>
      <c r="DY106" s="4">
        <f t="shared" si="846"/>
        <v>1.5054906128232348</v>
      </c>
      <c r="DZ106" s="4">
        <f t="shared" si="847"/>
        <v>3.5226853559572113</v>
      </c>
      <c r="EA106" s="4">
        <f t="shared" si="848"/>
        <v>-0.62500000000003109</v>
      </c>
      <c r="EB106" s="4">
        <f t="shared" si="849"/>
        <v>-2.5270758122743486</v>
      </c>
      <c r="EC106" s="4">
        <f t="shared" si="850"/>
        <v>-0.12214273250741314</v>
      </c>
      <c r="ED106" s="4">
        <f t="shared" si="851"/>
        <v>-0.35631569570637733</v>
      </c>
      <c r="EE106" s="4">
        <f t="shared" si="852"/>
        <v>3.2556418793932451</v>
      </c>
      <c r="EF106" s="4">
        <f t="shared" si="853"/>
        <v>7.9629629629629939</v>
      </c>
      <c r="EG106" s="4">
        <f t="shared" si="854"/>
        <v>1.5024458420684672</v>
      </c>
      <c r="EH106" s="4">
        <f t="shared" si="855"/>
        <v>1.0727695333452525</v>
      </c>
      <c r="EI106" s="4">
        <f t="shared" si="856"/>
        <v>3.6366893586528448</v>
      </c>
      <c r="EJ106" s="11">
        <f t="shared" si="857"/>
        <v>0.99399656946823622</v>
      </c>
      <c r="EK106" s="11">
        <f t="shared" si="858"/>
        <v>1.3331841652323817</v>
      </c>
      <c r="EL106" s="11">
        <f t="shared" si="859"/>
        <v>4.0469308331859022</v>
      </c>
      <c r="EM106" s="11">
        <f t="shared" si="860"/>
        <v>2.426689714779573</v>
      </c>
      <c r="EN106" s="11">
        <f t="shared" si="861"/>
        <v>1.1025908847731358</v>
      </c>
      <c r="EO106" s="11">
        <f t="shared" si="862"/>
        <v>1.064415236592775</v>
      </c>
      <c r="EP106" s="11">
        <f t="shared" si="863"/>
        <v>1.3471448150073062</v>
      </c>
      <c r="EQ106" s="11">
        <f t="shared" si="864"/>
        <v>0.98732841618365264</v>
      </c>
      <c r="ER106" s="11">
        <f t="shared" si="865"/>
        <v>0.65217281748131128</v>
      </c>
      <c r="ES106" s="11">
        <f t="shared" si="866"/>
        <v>0.74574903888573463</v>
      </c>
      <c r="ET106" s="11">
        <f t="shared" si="867"/>
        <v>0.80347135862401942</v>
      </c>
      <c r="EU106" s="11">
        <f t="shared" si="868"/>
        <v>0.69526713990422095</v>
      </c>
      <c r="EV106" s="11">
        <f t="shared" si="869"/>
        <v>0.7372206820342786</v>
      </c>
      <c r="EW106" s="11">
        <f t="shared" si="870"/>
        <v>0.86514333643952224</v>
      </c>
      <c r="EX106" s="11">
        <f t="shared" si="871"/>
        <v>0.87140683226092364</v>
      </c>
      <c r="EY106" s="11">
        <f t="shared" si="872"/>
        <v>0.83933408912235663</v>
      </c>
      <c r="EZ106" s="11">
        <f t="shared" si="873"/>
        <v>0.87203739646264378</v>
      </c>
      <c r="FA106" s="11">
        <f t="shared" si="874"/>
        <v>0.91761008567305957</v>
      </c>
      <c r="FB106" s="11">
        <f t="shared" si="875"/>
        <v>0.90189079311153719</v>
      </c>
      <c r="FC106" s="11">
        <f t="shared" si="876"/>
        <v>0.84612327221647021</v>
      </c>
      <c r="FD106" s="11">
        <f t="shared" si="877"/>
        <v>0.85691056910568442</v>
      </c>
      <c r="FE106" s="11">
        <f t="shared" si="878"/>
        <v>0.85267708548943943</v>
      </c>
      <c r="FF106" s="11">
        <f t="shared" si="879"/>
        <v>0.80254325914677072</v>
      </c>
      <c r="FG106" s="11">
        <f t="shared" si="880"/>
        <v>0.80073753042853024</v>
      </c>
      <c r="FH106" s="11">
        <f t="shared" si="881"/>
        <v>0.71015017409328252</v>
      </c>
      <c r="FI106" s="11">
        <f t="shared" si="882"/>
        <v>0.89065904869618517</v>
      </c>
      <c r="FJ106" s="11">
        <f t="shared" si="883"/>
        <v>0.93508288301002995</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-0.83682008368201055</v>
      </c>
      <c r="BS107" s="4">
        <f t="shared" si="788"/>
        <v>-0.42075736325384305</v>
      </c>
      <c r="BT107" s="4">
        <f t="shared" si="789"/>
        <v>-0.14084507042254613</v>
      </c>
      <c r="BU107" s="4">
        <f t="shared" si="790"/>
        <v>0</v>
      </c>
      <c r="BV107" s="4">
        <f t="shared" si="791"/>
        <v>0.14064697609001975</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-4.1731066460587112</v>
      </c>
      <c r="EC107" s="4">
        <f t="shared" si="850"/>
        <v>-4.0561622464898583</v>
      </c>
      <c r="ED107" s="4">
        <f t="shared" si="851"/>
        <v>-3.4428794992175438</v>
      </c>
      <c r="EE107" s="4">
        <f t="shared" si="852"/>
        <v>-1.7405063291139111</v>
      </c>
      <c r="EF107" s="4">
        <f t="shared" si="853"/>
        <v>1.2903225806451646</v>
      </c>
      <c r="EG107" s="4">
        <f t="shared" si="854"/>
        <v>2.9268292682926855</v>
      </c>
      <c r="EH107" s="4">
        <f t="shared" si="855"/>
        <v>2.9173419773095954</v>
      </c>
      <c r="EI107" s="4">
        <f t="shared" si="856"/>
        <v>3.0595813204508771</v>
      </c>
      <c r="EJ107" s="11">
        <f t="shared" si="857"/>
        <v>2.0197292993630489</v>
      </c>
      <c r="EK107" s="11">
        <f t="shared" si="858"/>
        <v>1.2285781990521327</v>
      </c>
      <c r="EL107" s="11">
        <f t="shared" si="859"/>
        <v>0.91173228346455026</v>
      </c>
      <c r="EM107" s="11">
        <f t="shared" si="860"/>
        <v>0.12364062500000994</v>
      </c>
      <c r="EN107" s="11">
        <f t="shared" si="861"/>
        <v>1.6810161766200871E-2</v>
      </c>
      <c r="EO107" s="11">
        <f t="shared" si="862"/>
        <v>2.2940901895696086E-3</v>
      </c>
      <c r="EP107" s="11">
        <f t="shared" si="863"/>
        <v>3.2772072575681932E-4</v>
      </c>
      <c r="EQ107" s="11">
        <f t="shared" si="864"/>
        <v>4.6817115029185175E-5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9.7005485090628554</v>
      </c>
      <c r="FJ107" s="11">
        <f t="shared" si="883"/>
        <v>1.2408402357334314</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1.2216248618680314</v>
      </c>
      <c r="EF109" s="11">
        <f t="shared" si="897"/>
        <v>3.1233946054251449</v>
      </c>
      <c r="EG109" s="11">
        <f t="shared" ref="EG109:EP112" si="898">100*(EG25/EC25-1)</f>
        <v>2.4133518275888388</v>
      </c>
      <c r="EH109" s="11">
        <f t="shared" si="898"/>
        <v>3.3473330942975332</v>
      </c>
      <c r="EI109" s="11">
        <f t="shared" si="898"/>
        <v>2.6122210473582763</v>
      </c>
      <c r="EJ109" s="11">
        <f t="shared" si="898"/>
        <v>2.3206951511479001</v>
      </c>
      <c r="EK109" s="11">
        <f t="shared" si="898"/>
        <v>3.4269038107962446</v>
      </c>
      <c r="EL109" s="11">
        <f t="shared" si="898"/>
        <v>3.0420951246789452</v>
      </c>
      <c r="EM109" s="11">
        <f t="shared" si="898"/>
        <v>4.1402942671486809</v>
      </c>
      <c r="EN109" s="11">
        <f t="shared" si="898"/>
        <v>4.1333273122082792</v>
      </c>
      <c r="EO109" s="11">
        <f t="shared" si="898"/>
        <v>3.9480487794734787</v>
      </c>
      <c r="EP109" s="11">
        <f t="shared" si="898"/>
        <v>3.8058760853924234</v>
      </c>
      <c r="EQ109" s="11">
        <f t="shared" ref="EQ109:EZ112" si="899">100*(EQ25/EM25-1)</f>
        <v>3.606678644929362</v>
      </c>
      <c r="ER109" s="11">
        <f t="shared" si="899"/>
        <v>3.417676242368084</v>
      </c>
      <c r="ES109" s="11">
        <f t="shared" si="899"/>
        <v>3.2772264815982943</v>
      </c>
      <c r="ET109" s="11">
        <f t="shared" si="899"/>
        <v>3.1912571847680038</v>
      </c>
      <c r="EU109" s="11">
        <f t="shared" si="899"/>
        <v>3.1718203356768226</v>
      </c>
      <c r="EV109" s="11">
        <f t="shared" si="899"/>
        <v>3.2273017315666896</v>
      </c>
      <c r="EW109" s="11">
        <f t="shared" si="899"/>
        <v>3.3184695836546929</v>
      </c>
      <c r="EX109" s="11">
        <f t="shared" si="899"/>
        <v>3.366710322619304</v>
      </c>
      <c r="EY109" s="11">
        <f t="shared" si="899"/>
        <v>3.3612485036374373</v>
      </c>
      <c r="EZ109" s="11">
        <f t="shared" si="899"/>
        <v>3.4059383492409445</v>
      </c>
      <c r="FA109" s="11">
        <f t="shared" ref="FA109:FF112" si="900">100*(FA25/EW25-1)</f>
        <v>3.4625646268429566</v>
      </c>
      <c r="FB109" s="11">
        <f t="shared" si="900"/>
        <v>3.5411193006114949</v>
      </c>
      <c r="FC109" s="11">
        <f t="shared" si="900"/>
        <v>3.556086673834935</v>
      </c>
      <c r="FD109" s="11">
        <f t="shared" si="900"/>
        <v>3.569046741722226</v>
      </c>
      <c r="FE109" s="11">
        <f t="shared" si="900"/>
        <v>3.5798844444551836</v>
      </c>
      <c r="FF109" s="11">
        <f t="shared" si="900"/>
        <v>3.5763346207970281</v>
      </c>
      <c r="FG109" s="11">
        <f t="shared" ref="FG109:FG112" si="901">100*(FG25/FC25-1)</f>
        <v>3.5958135244868572</v>
      </c>
      <c r="FH109" s="11">
        <f t="shared" ref="FH109:FH112" si="902">100*(FH25/FD25-1)</f>
        <v>3.5778405699516957</v>
      </c>
      <c r="FI109" s="11">
        <f t="shared" ref="FI109:FI112" si="903">100*(FI25/FE25-1)</f>
        <v>3.6095758151452051</v>
      </c>
      <c r="FJ109" s="11">
        <f t="shared" ref="FJ109:FJ112" si="904">100*(FJ25/FF25-1)</f>
        <v>3.5892911550333695</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6.3179051029546018</v>
      </c>
      <c r="EF110" s="11">
        <f t="shared" si="897"/>
        <v>7.1090682576434583</v>
      </c>
      <c r="EG110" s="11">
        <f t="shared" si="898"/>
        <v>5.8377886976460847</v>
      </c>
      <c r="EH110" s="11">
        <f t="shared" si="898"/>
        <v>6.1940271497070043</v>
      </c>
      <c r="EI110" s="11">
        <f t="shared" si="898"/>
        <v>5.2457073798815035</v>
      </c>
      <c r="EJ110" s="11">
        <f t="shared" si="898"/>
        <v>4.9594426703995165</v>
      </c>
      <c r="EK110" s="11">
        <f t="shared" si="898"/>
        <v>5.9118674526639881</v>
      </c>
      <c r="EL110" s="11">
        <f t="shared" si="898"/>
        <v>5.5599969235466506</v>
      </c>
      <c r="EM110" s="11">
        <f t="shared" si="898"/>
        <v>6.326392666952696</v>
      </c>
      <c r="EN110" s="11">
        <f t="shared" si="898"/>
        <v>6.192050711517405</v>
      </c>
      <c r="EO110" s="11">
        <f t="shared" si="898"/>
        <v>6.0852716218427139</v>
      </c>
      <c r="EP110" s="11">
        <f t="shared" si="898"/>
        <v>6.0298672804616205</v>
      </c>
      <c r="EQ110" s="11">
        <f t="shared" si="899"/>
        <v>5.9198822807933205</v>
      </c>
      <c r="ER110" s="11">
        <f t="shared" si="899"/>
        <v>5.7942098325336033</v>
      </c>
      <c r="ES110" s="11">
        <f t="shared" si="899"/>
        <v>5.6079813068169893</v>
      </c>
      <c r="ET110" s="11">
        <f t="shared" si="899"/>
        <v>5.4018475516022013</v>
      </c>
      <c r="EU110" s="11">
        <f t="shared" si="899"/>
        <v>5.2876305368964927</v>
      </c>
      <c r="EV110" s="11">
        <f t="shared" si="899"/>
        <v>5.2263039696346603</v>
      </c>
      <c r="EW110" s="11">
        <f t="shared" si="899"/>
        <v>5.2940847011546222</v>
      </c>
      <c r="EX110" s="11">
        <f t="shared" si="899"/>
        <v>5.3773108479648224</v>
      </c>
      <c r="EY110" s="11">
        <f t="shared" si="899"/>
        <v>5.3687795378949632</v>
      </c>
      <c r="EZ110" s="11">
        <f t="shared" si="899"/>
        <v>5.4610509973518795</v>
      </c>
      <c r="FA110" s="11">
        <f t="shared" si="900"/>
        <v>5.5581610668226977</v>
      </c>
      <c r="FB110" s="11">
        <f t="shared" si="900"/>
        <v>5.6626905740227329</v>
      </c>
      <c r="FC110" s="11">
        <f t="shared" si="900"/>
        <v>5.6734626614743044</v>
      </c>
      <c r="FD110" s="11">
        <f t="shared" si="900"/>
        <v>5.6867111085268318</v>
      </c>
      <c r="FE110" s="11">
        <f t="shared" si="900"/>
        <v>5.6870950427222677</v>
      </c>
      <c r="FF110" s="11">
        <f t="shared" si="900"/>
        <v>5.6627478895919792</v>
      </c>
      <c r="FG110" s="11">
        <f t="shared" si="901"/>
        <v>5.6790926504882044</v>
      </c>
      <c r="FH110" s="11">
        <f t="shared" si="902"/>
        <v>5.6395871665728903</v>
      </c>
      <c r="FI110" s="11">
        <f t="shared" si="903"/>
        <v>5.6553539720725299</v>
      </c>
      <c r="FJ110" s="11">
        <f t="shared" si="904"/>
        <v>5.6341417828169593</v>
      </c>
    </row>
    <row r="111" spans="2:166" x14ac:dyDescent="0.2">
      <c r="B111" t="str">
        <f>B27</f>
        <v xml:space="preserve">  Wage and salary disbursements (mil. $)</v>
      </c>
      <c r="C111" s="4"/>
      <c r="D111" s="4"/>
      <c r="E111" s="4"/>
      <c r="F111" s="4"/>
      <c r="G111" s="4">
        <f t="shared" si="885"/>
        <v>6.9898665293405715</v>
      </c>
      <c r="H111" s="4">
        <f t="shared" si="885"/>
        <v>5.6059093998609422</v>
      </c>
      <c r="I111" s="4">
        <f t="shared" si="885"/>
        <v>5.7992314457141481</v>
      </c>
      <c r="J111" s="4">
        <f t="shared" si="885"/>
        <v>6.3989090395275339</v>
      </c>
      <c r="K111" s="4">
        <f t="shared" si="885"/>
        <v>9.303009762811465</v>
      </c>
      <c r="L111" s="4">
        <f t="shared" si="885"/>
        <v>8.8849292703987679</v>
      </c>
      <c r="M111" s="4">
        <f t="shared" si="885"/>
        <v>8.1476971415226807</v>
      </c>
      <c r="N111" s="4">
        <f t="shared" si="885"/>
        <v>10.147985997966003</v>
      </c>
      <c r="O111" s="4">
        <f t="shared" si="885"/>
        <v>3.4200932040241661</v>
      </c>
      <c r="P111" s="4">
        <f t="shared" si="885"/>
        <v>3.3518088737530594</v>
      </c>
      <c r="Q111" s="4">
        <f t="shared" si="886"/>
        <v>1.366494630179349</v>
      </c>
      <c r="R111" s="4">
        <f t="shared" si="886"/>
        <v>-3.6479147774196918</v>
      </c>
      <c r="S111" s="4">
        <f t="shared" si="886"/>
        <v>1.3309774557376253</v>
      </c>
      <c r="T111" s="4">
        <f t="shared" si="886"/>
        <v>2.4870029195094068</v>
      </c>
      <c r="U111" s="4">
        <f t="shared" si="886"/>
        <v>3.2876658597939423</v>
      </c>
      <c r="V111" s="4">
        <f t="shared" si="886"/>
        <v>7.4518241064720936</v>
      </c>
      <c r="W111" s="4">
        <f t="shared" si="886"/>
        <v>7.0342329980489948</v>
      </c>
      <c r="X111" s="4">
        <f t="shared" si="886"/>
        <v>5.940024147839118</v>
      </c>
      <c r="Y111" s="4">
        <f t="shared" si="886"/>
        <v>7.4490447854512087</v>
      </c>
      <c r="Z111" s="4">
        <f t="shared" si="886"/>
        <v>4.5141878284008286</v>
      </c>
      <c r="AA111" s="4">
        <f t="shared" si="887"/>
        <v>7.6030292920650222</v>
      </c>
      <c r="AB111" s="4">
        <f t="shared" si="887"/>
        <v>9.0537020324364281</v>
      </c>
      <c r="AC111" s="4">
        <f t="shared" si="887"/>
        <v>10.720308205372376</v>
      </c>
      <c r="AD111" s="4">
        <f t="shared" si="887"/>
        <v>13.811502129169217</v>
      </c>
      <c r="AE111" s="4">
        <f t="shared" si="887"/>
        <v>14.1590129611054</v>
      </c>
      <c r="AF111" s="4">
        <f t="shared" si="887"/>
        <v>15.207057657134392</v>
      </c>
      <c r="AG111" s="4">
        <f t="shared" si="887"/>
        <v>13.463957742664645</v>
      </c>
      <c r="AH111" s="4">
        <f t="shared" si="887"/>
        <v>13.922403360336922</v>
      </c>
      <c r="AI111" s="4">
        <f t="shared" si="887"/>
        <v>14.642653511115999</v>
      </c>
      <c r="AJ111" s="4">
        <f t="shared" si="887"/>
        <v>13.929973041593534</v>
      </c>
      <c r="AK111" s="4">
        <f t="shared" si="888"/>
        <v>15.560993577755111</v>
      </c>
      <c r="AL111" s="4">
        <f t="shared" si="888"/>
        <v>14.490503428496737</v>
      </c>
      <c r="AM111" s="4">
        <f t="shared" si="888"/>
        <v>13.950332490271556</v>
      </c>
      <c r="AN111" s="4">
        <f t="shared" si="888"/>
        <v>10.44056928361179</v>
      </c>
      <c r="AO111" s="4">
        <f t="shared" si="888"/>
        <v>12.115474104271495</v>
      </c>
      <c r="AP111" s="4">
        <f t="shared" si="888"/>
        <v>15.211443766625909</v>
      </c>
      <c r="AQ111" s="4">
        <f t="shared" si="888"/>
        <v>12.274024827331642</v>
      </c>
      <c r="AR111" s="4">
        <f t="shared" si="888"/>
        <v>8.7919290384847137</v>
      </c>
      <c r="AS111" s="4">
        <f t="shared" si="888"/>
        <v>2.6733603758099633</v>
      </c>
      <c r="AT111" s="4">
        <f t="shared" si="888"/>
        <v>-1.5492416975422252</v>
      </c>
      <c r="AU111" s="4">
        <f t="shared" si="889"/>
        <v>-3.6544098388303525</v>
      </c>
      <c r="AV111" s="4">
        <f t="shared" si="889"/>
        <v>1.5241020226538504</v>
      </c>
      <c r="AW111" s="4">
        <f t="shared" si="889"/>
        <v>-1.369213561271021</v>
      </c>
      <c r="AX111" s="4">
        <f t="shared" si="889"/>
        <v>-2.1963963161126032</v>
      </c>
      <c r="AY111" s="4">
        <f t="shared" si="889"/>
        <v>-2.5308866578662492</v>
      </c>
      <c r="AZ111" s="4">
        <f t="shared" si="889"/>
        <v>-4.2829880684229664</v>
      </c>
      <c r="BA111" s="4">
        <f t="shared" si="889"/>
        <v>5.5390954162182204E-2</v>
      </c>
      <c r="BB111" s="4">
        <f t="shared" si="889"/>
        <v>9.6653371727128956E-2</v>
      </c>
      <c r="BC111" s="4">
        <f t="shared" si="889"/>
        <v>-1.025976544487972</v>
      </c>
      <c r="BD111" s="4">
        <f t="shared" si="889"/>
        <v>0.82876100862836477</v>
      </c>
      <c r="BE111" s="4">
        <f t="shared" si="890"/>
        <v>2.2309115522296308</v>
      </c>
      <c r="BF111" s="4">
        <f t="shared" si="890"/>
        <v>1.2746759855806866</v>
      </c>
      <c r="BG111" s="4">
        <f t="shared" si="890"/>
        <v>2.033676215640301</v>
      </c>
      <c r="BH111" s="4">
        <f t="shared" si="890"/>
        <v>3.2458576923145799</v>
      </c>
      <c r="BI111" s="4">
        <f t="shared" si="890"/>
        <v>1.9675531231415855</v>
      </c>
      <c r="BJ111" s="4">
        <f t="shared" si="890"/>
        <v>4.4880362039510402</v>
      </c>
      <c r="BK111" s="4">
        <f t="shared" si="890"/>
        <v>5.4448199785906537</v>
      </c>
      <c r="BL111" s="4">
        <f t="shared" si="890"/>
        <v>3.7533712062377766</v>
      </c>
      <c r="BM111" s="4">
        <f t="shared" si="890"/>
        <v>4.8670930946428603</v>
      </c>
      <c r="BN111" s="4">
        <f t="shared" si="890"/>
        <v>6.6620448172186375</v>
      </c>
      <c r="BO111" s="4">
        <f t="shared" si="891"/>
        <v>9.4290839233479815</v>
      </c>
      <c r="BP111" s="4">
        <f t="shared" si="891"/>
        <v>9.7285638729308399</v>
      </c>
      <c r="BQ111" s="4">
        <f t="shared" si="891"/>
        <v>9.9190722916052252</v>
      </c>
      <c r="BR111" s="4">
        <f t="shared" si="891"/>
        <v>9.5459649431441917</v>
      </c>
      <c r="BS111" s="4">
        <f t="shared" si="891"/>
        <v>8.4662195211758338</v>
      </c>
      <c r="BT111" s="4">
        <f t="shared" si="891"/>
        <v>9.1144986458491672</v>
      </c>
      <c r="BU111" s="4">
        <f t="shared" si="891"/>
        <v>9.1808710442811137</v>
      </c>
      <c r="BV111" s="4">
        <f t="shared" si="891"/>
        <v>7.8400383708484123</v>
      </c>
      <c r="BW111" s="4">
        <f t="shared" si="891"/>
        <v>5.626407361432828</v>
      </c>
      <c r="BX111" s="4">
        <f t="shared" si="891"/>
        <v>3.4047267861785357</v>
      </c>
      <c r="BY111" s="4">
        <f t="shared" si="892"/>
        <v>2.7198049910587274</v>
      </c>
      <c r="BZ111" s="4">
        <f t="shared" si="892"/>
        <v>-0.6292302301719177</v>
      </c>
      <c r="CA111" s="4">
        <f t="shared" si="892"/>
        <v>-3.6348956381438868</v>
      </c>
      <c r="CB111" s="4">
        <f t="shared" si="892"/>
        <v>-3.0634227530742408</v>
      </c>
      <c r="CC111" s="4">
        <f t="shared" si="892"/>
        <v>-5.103415818321178</v>
      </c>
      <c r="CD111" s="4">
        <f t="shared" si="892"/>
        <v>-3.0379786196613856</v>
      </c>
      <c r="CE111" s="4">
        <f t="shared" si="892"/>
        <v>-1.2533348886975881</v>
      </c>
      <c r="CF111" s="4">
        <f t="shared" si="892"/>
        <v>0.17069368827178355</v>
      </c>
      <c r="CG111" s="4">
        <f t="shared" si="892"/>
        <v>2.6908803170289985</v>
      </c>
      <c r="CH111" s="4">
        <f t="shared" si="892"/>
        <v>3.691924382085654</v>
      </c>
      <c r="CI111" s="4">
        <f t="shared" si="893"/>
        <v>6.7995333094950761</v>
      </c>
      <c r="CJ111" s="4">
        <f t="shared" si="893"/>
        <v>6.0141930295878998</v>
      </c>
      <c r="CK111" s="4">
        <f t="shared" si="893"/>
        <v>6.5767820975201063</v>
      </c>
      <c r="CL111" s="4">
        <f t="shared" si="893"/>
        <v>6.5918121818777209</v>
      </c>
      <c r="CM111" s="4">
        <f t="shared" si="893"/>
        <v>7.795487878212537</v>
      </c>
      <c r="CN111" s="4">
        <f t="shared" si="893"/>
        <v>7.8395664572173951</v>
      </c>
      <c r="CO111" s="4">
        <f t="shared" si="893"/>
        <v>7.2298486126354033</v>
      </c>
      <c r="CP111" s="4">
        <f t="shared" si="893"/>
        <v>7.4679725412306164</v>
      </c>
      <c r="CQ111" s="4">
        <f t="shared" si="893"/>
        <v>5.2722481771416696</v>
      </c>
      <c r="CR111" s="4">
        <f t="shared" si="893"/>
        <v>4.9708968969842893</v>
      </c>
      <c r="CS111" s="4">
        <f t="shared" si="894"/>
        <v>4.729808346423936</v>
      </c>
      <c r="CT111" s="4">
        <f t="shared" si="894"/>
        <v>3.8933264688189473</v>
      </c>
      <c r="CU111" s="4">
        <f t="shared" si="894"/>
        <v>6.676822255532544</v>
      </c>
      <c r="CV111" s="4">
        <f t="shared" si="894"/>
        <v>6.7157093681697866</v>
      </c>
      <c r="CW111" s="4">
        <f t="shared" si="894"/>
        <v>8.5340284369056931</v>
      </c>
      <c r="CX111" s="4">
        <f t="shared" si="894"/>
        <v>9.9986819548646402</v>
      </c>
      <c r="CY111" s="4">
        <f t="shared" si="894"/>
        <v>6.4330175314039728</v>
      </c>
      <c r="CZ111" s="4">
        <f t="shared" si="894"/>
        <v>7.3874392557284452</v>
      </c>
      <c r="DA111" s="4">
        <f t="shared" si="894"/>
        <v>5.9168227926644112</v>
      </c>
      <c r="DB111" s="4">
        <f t="shared" si="894"/>
        <v>3.8335154482064926</v>
      </c>
      <c r="DC111" s="4">
        <f t="shared" si="895"/>
        <v>6.6732448918378484</v>
      </c>
      <c r="DD111" s="4">
        <f t="shared" si="895"/>
        <v>6.0968704092809745</v>
      </c>
      <c r="DE111" s="4">
        <f t="shared" si="895"/>
        <v>6.2992356789838055</v>
      </c>
      <c r="DF111" s="4">
        <f t="shared" si="895"/>
        <v>9.5938441929350518</v>
      </c>
      <c r="DG111" s="4">
        <f t="shared" si="895"/>
        <v>7.8375797170791017</v>
      </c>
      <c r="DH111" s="4">
        <f t="shared" si="895"/>
        <v>8.3232854976421411</v>
      </c>
      <c r="DI111" s="4">
        <f t="shared" si="895"/>
        <v>8.7741836768077128</v>
      </c>
      <c r="DJ111" s="4">
        <f t="shared" si="895"/>
        <v>8.0087888227203585</v>
      </c>
      <c r="DK111" s="4">
        <f t="shared" si="895"/>
        <v>10.413610991782773</v>
      </c>
      <c r="DL111" s="4">
        <f t="shared" si="895"/>
        <v>9.890939660770659</v>
      </c>
      <c r="DM111" s="4">
        <f t="shared" si="896"/>
        <v>10.898353726984222</v>
      </c>
      <c r="DN111" s="4">
        <f t="shared" si="896"/>
        <v>9.7797573873831478</v>
      </c>
      <c r="DO111" s="4">
        <f t="shared" si="896"/>
        <v>9.2771568713593489</v>
      </c>
      <c r="DP111" s="4">
        <f t="shared" si="896"/>
        <v>8.5081731677892449</v>
      </c>
      <c r="DQ111" s="4">
        <f t="shared" si="896"/>
        <v>6.4508267973430788</v>
      </c>
      <c r="DR111" s="4">
        <f t="shared" si="896"/>
        <v>7.2134887277073068</v>
      </c>
      <c r="DS111" s="4">
        <f t="shared" si="896"/>
        <v>6.6164135428939286</v>
      </c>
      <c r="DT111" s="4">
        <f t="shared" si="896"/>
        <v>1.2960631747040763</v>
      </c>
      <c r="DU111" s="4">
        <f t="shared" si="896"/>
        <v>5.9762273141069189</v>
      </c>
      <c r="DV111" s="4">
        <f t="shared" si="896"/>
        <v>7.2255554012257583</v>
      </c>
      <c r="DW111" s="4">
        <f t="shared" si="897"/>
        <v>5.7666361664890475</v>
      </c>
      <c r="DX111" s="4">
        <f t="shared" si="897"/>
        <v>14.780682118879307</v>
      </c>
      <c r="DY111" s="4">
        <f t="shared" si="897"/>
        <v>11.553148590564488</v>
      </c>
      <c r="DZ111" s="4">
        <f t="shared" si="897"/>
        <v>11.897937766072086</v>
      </c>
      <c r="EA111" s="4">
        <f t="shared" si="897"/>
        <v>10.00172084015154</v>
      </c>
      <c r="EB111" s="4">
        <f t="shared" si="897"/>
        <v>7.344583884731537</v>
      </c>
      <c r="EC111" s="4">
        <f t="shared" si="897"/>
        <v>7.2373501078404345</v>
      </c>
      <c r="ED111" s="4">
        <f t="shared" si="897"/>
        <v>3.7440321276194899</v>
      </c>
      <c r="EE111" s="11">
        <f t="shared" si="897"/>
        <v>6.248940707191708</v>
      </c>
      <c r="EF111" s="11">
        <f t="shared" si="897"/>
        <v>7.5280757421318789</v>
      </c>
      <c r="EG111" s="11">
        <f t="shared" si="898"/>
        <v>5.5074771511418374</v>
      </c>
      <c r="EH111" s="11">
        <f t="shared" si="898"/>
        <v>7.4526993208549053</v>
      </c>
      <c r="EI111" s="11">
        <f t="shared" si="898"/>
        <v>5.5079312046784956</v>
      </c>
      <c r="EJ111" s="11">
        <f t="shared" si="898"/>
        <v>4.6924439288923425</v>
      </c>
      <c r="EK111" s="11">
        <f t="shared" si="898"/>
        <v>5.4158576359445654</v>
      </c>
      <c r="EL111" s="11">
        <f t="shared" si="898"/>
        <v>4.4501090551320122</v>
      </c>
      <c r="EM111" s="11">
        <f t="shared" si="898"/>
        <v>5.7293113757993952</v>
      </c>
      <c r="EN111" s="11">
        <f t="shared" si="898"/>
        <v>5.2797147635124553</v>
      </c>
      <c r="EO111" s="11">
        <f t="shared" si="898"/>
        <v>5.0272239971364208</v>
      </c>
      <c r="EP111" s="11">
        <f t="shared" si="898"/>
        <v>4.9809494319966063</v>
      </c>
      <c r="EQ111" s="11">
        <f t="shared" si="899"/>
        <v>4.9381169775047251</v>
      </c>
      <c r="ER111" s="11">
        <f t="shared" si="899"/>
        <v>4.8699264998345093</v>
      </c>
      <c r="ES111" s="11">
        <f t="shared" si="899"/>
        <v>4.7595379158456907</v>
      </c>
      <c r="ET111" s="11">
        <f t="shared" si="899"/>
        <v>4.5985282667912797</v>
      </c>
      <c r="EU111" s="11">
        <f t="shared" si="899"/>
        <v>4.4640596755295858</v>
      </c>
      <c r="EV111" s="11">
        <f t="shared" si="899"/>
        <v>4.4531586500284659</v>
      </c>
      <c r="EW111" s="11">
        <f t="shared" si="899"/>
        <v>4.5841156734483413</v>
      </c>
      <c r="EX111" s="11">
        <f t="shared" si="899"/>
        <v>4.7365387561351113</v>
      </c>
      <c r="EY111" s="11">
        <f t="shared" si="899"/>
        <v>4.8545297558522549</v>
      </c>
      <c r="EZ111" s="11">
        <f t="shared" si="899"/>
        <v>5.0181359098832923</v>
      </c>
      <c r="FA111" s="11">
        <f t="shared" si="900"/>
        <v>5.2016659427693401</v>
      </c>
      <c r="FB111" s="11">
        <f t="shared" si="900"/>
        <v>5.3637467635130553</v>
      </c>
      <c r="FC111" s="11">
        <f t="shared" si="900"/>
        <v>5.3991241382300714</v>
      </c>
      <c r="FD111" s="11">
        <f t="shared" si="900"/>
        <v>5.4494357140544292</v>
      </c>
      <c r="FE111" s="11">
        <f t="shared" si="900"/>
        <v>5.4723769538890465</v>
      </c>
      <c r="FF111" s="11">
        <f t="shared" si="900"/>
        <v>5.4658260826071503</v>
      </c>
      <c r="FG111" s="11">
        <f t="shared" si="901"/>
        <v>5.4949787922701443</v>
      </c>
      <c r="FH111" s="11">
        <f t="shared" si="902"/>
        <v>5.4593551962135445</v>
      </c>
      <c r="FI111" s="11">
        <f t="shared" si="903"/>
        <v>5.5151808954259085</v>
      </c>
      <c r="FJ111" s="11">
        <f t="shared" si="904"/>
        <v>5.5081416903621339</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7.9965550891161863</v>
      </c>
      <c r="AQ112" s="4">
        <f t="shared" si="888"/>
        <v>7.8924579049094445</v>
      </c>
      <c r="AR112" s="4">
        <f t="shared" si="888"/>
        <v>6.9040328610644686</v>
      </c>
      <c r="AS112" s="4">
        <f t="shared" si="888"/>
        <v>3.5706298121231939</v>
      </c>
      <c r="AT112" s="4">
        <f t="shared" si="888"/>
        <v>0.9820425431154467</v>
      </c>
      <c r="AU112" s="4">
        <f t="shared" si="889"/>
        <v>-0.23423852758470698</v>
      </c>
      <c r="AV112" s="4">
        <f t="shared" si="889"/>
        <v>2.2819172525289977</v>
      </c>
      <c r="AW112" s="4">
        <f t="shared" si="889"/>
        <v>0.17958619357234529</v>
      </c>
      <c r="AX112" s="4">
        <f t="shared" si="889"/>
        <v>-0.61625212390920003</v>
      </c>
      <c r="AY112" s="4">
        <f t="shared" si="889"/>
        <v>-1.0197754682980342</v>
      </c>
      <c r="AZ112" s="4">
        <f t="shared" si="889"/>
        <v>-2.2118253589745951</v>
      </c>
      <c r="BA112" s="4">
        <f t="shared" si="889"/>
        <v>0.52944740951348379</v>
      </c>
      <c r="BB112" s="4">
        <f t="shared" si="889"/>
        <v>1.1081560687308034</v>
      </c>
      <c r="BC112" s="4">
        <f t="shared" si="889"/>
        <v>0.56080782136407326</v>
      </c>
      <c r="BD112" s="4">
        <f t="shared" si="889"/>
        <v>1.8281542659910555</v>
      </c>
      <c r="BE112" s="4">
        <f t="shared" si="890"/>
        <v>2.7998107267450889</v>
      </c>
      <c r="BF112" s="4">
        <f t="shared" si="890"/>
        <v>2.0397161767593541</v>
      </c>
      <c r="BG112" s="4">
        <f t="shared" si="890"/>
        <v>3.3027454867200934</v>
      </c>
      <c r="BH112" s="4">
        <f t="shared" si="890"/>
        <v>4.9084538308042713</v>
      </c>
      <c r="BI112" s="4">
        <f t="shared" si="890"/>
        <v>4.7103715591683804</v>
      </c>
      <c r="BJ112" s="4">
        <f t="shared" si="890"/>
        <v>18.25568699560538</v>
      </c>
      <c r="BK112" s="4">
        <f t="shared" si="890"/>
        <v>6.6366029269713911</v>
      </c>
      <c r="BL112" s="4">
        <f t="shared" si="890"/>
        <v>3.8249936582650079</v>
      </c>
      <c r="BM112" s="4">
        <f t="shared" si="890"/>
        <v>2.6697087714584677</v>
      </c>
      <c r="BN112" s="4">
        <f t="shared" si="890"/>
        <v>-7.4622012700386602</v>
      </c>
      <c r="BO112" s="4">
        <f t="shared" si="891"/>
        <v>5.3709251723247364</v>
      </c>
      <c r="BP112" s="4">
        <f t="shared" si="891"/>
        <v>7.7734350160091781</v>
      </c>
      <c r="BQ112" s="4">
        <f t="shared" si="891"/>
        <v>9.8869361598712189</v>
      </c>
      <c r="BR112" s="4">
        <f t="shared" si="891"/>
        <v>11.1824922511633</v>
      </c>
      <c r="BS112" s="4">
        <f t="shared" si="891"/>
        <v>8.9673258426212321</v>
      </c>
      <c r="BT112" s="4">
        <f t="shared" si="891"/>
        <v>8.3532534389735957</v>
      </c>
      <c r="BU112" s="4">
        <f t="shared" si="891"/>
        <v>6.9951171219130526</v>
      </c>
      <c r="BV112" s="4">
        <f t="shared" si="891"/>
        <v>5.0105971309806874</v>
      </c>
      <c r="BW112" s="4">
        <f t="shared" si="891"/>
        <v>3.7028091013788345</v>
      </c>
      <c r="BX112" s="4">
        <f t="shared" si="891"/>
        <v>4.4751342208691369</v>
      </c>
      <c r="BY112" s="4">
        <f t="shared" si="892"/>
        <v>2.6155262115996614</v>
      </c>
      <c r="BZ112" s="4">
        <f t="shared" si="892"/>
        <v>-0.42194323546664858</v>
      </c>
      <c r="CA112" s="4">
        <f t="shared" si="892"/>
        <v>-5.0543451341010464</v>
      </c>
      <c r="CB112" s="4">
        <f t="shared" si="892"/>
        <v>-8.4495521963970468</v>
      </c>
      <c r="CC112" s="4">
        <f t="shared" si="892"/>
        <v>-9.3124220792960237</v>
      </c>
      <c r="CD112" s="4">
        <f t="shared" si="892"/>
        <v>-7.6539308454957595</v>
      </c>
      <c r="CE112" s="4">
        <f t="shared" si="892"/>
        <v>-2.8501457070419178</v>
      </c>
      <c r="CF112" s="4">
        <f t="shared" si="892"/>
        <v>-0.11324732064666998</v>
      </c>
      <c r="CG112" s="4">
        <f t="shared" si="892"/>
        <v>3.2505536362901655</v>
      </c>
      <c r="CH112" s="4">
        <f t="shared" si="892"/>
        <v>4.9517880783139123</v>
      </c>
      <c r="CI112" s="4">
        <f t="shared" si="893"/>
        <v>7.2362713871477302</v>
      </c>
      <c r="CJ112" s="4">
        <f t="shared" si="893"/>
        <v>6.1983554845146172</v>
      </c>
      <c r="CK112" s="4">
        <f t="shared" si="893"/>
        <v>6.3185691724043425</v>
      </c>
      <c r="CL112" s="4">
        <f t="shared" si="893"/>
        <v>6.8742877497207422</v>
      </c>
      <c r="CM112" s="4">
        <f t="shared" si="893"/>
        <v>8.0002974641236726</v>
      </c>
      <c r="CN112" s="4">
        <f t="shared" si="893"/>
        <v>9.8055981384972171</v>
      </c>
      <c r="CO112" s="4">
        <f t="shared" si="893"/>
        <v>9.3102417882320321</v>
      </c>
      <c r="CP112" s="4">
        <f t="shared" si="893"/>
        <v>12.330525309377215</v>
      </c>
      <c r="CQ112" s="4">
        <f t="shared" si="893"/>
        <v>4.1672784987830669</v>
      </c>
      <c r="CR112" s="4">
        <f t="shared" si="893"/>
        <v>1.9172070582913925</v>
      </c>
      <c r="CS112" s="4">
        <f t="shared" si="894"/>
        <v>1.7402103088548504</v>
      </c>
      <c r="CT112" s="4">
        <f t="shared" si="894"/>
        <v>-2.9492461133887038</v>
      </c>
      <c r="CU112" s="4">
        <f t="shared" si="894"/>
        <v>3.8553351018991044</v>
      </c>
      <c r="CV112" s="4">
        <f t="shared" si="894"/>
        <v>6.2563060022073236</v>
      </c>
      <c r="CW112" s="4">
        <f t="shared" si="894"/>
        <v>8.3069820925727242</v>
      </c>
      <c r="CX112" s="4">
        <f t="shared" si="894"/>
        <v>10.952875586992405</v>
      </c>
      <c r="CY112" s="4">
        <f t="shared" si="894"/>
        <v>7.9108025927619785</v>
      </c>
      <c r="CZ112" s="4">
        <f t="shared" si="894"/>
        <v>5.5746957031873601</v>
      </c>
      <c r="DA112" s="4">
        <f t="shared" si="894"/>
        <v>3.0738154316848565</v>
      </c>
      <c r="DB112" s="4">
        <f t="shared" si="894"/>
        <v>0.61342866332303458</v>
      </c>
      <c r="DC112" s="4">
        <f t="shared" si="895"/>
        <v>2.3896026088736866</v>
      </c>
      <c r="DD112" s="4">
        <f t="shared" si="895"/>
        <v>3.1457688658394156</v>
      </c>
      <c r="DE112" s="4">
        <f t="shared" si="895"/>
        <v>4.463456201217908</v>
      </c>
      <c r="DF112" s="4">
        <f t="shared" si="895"/>
        <v>7.2078457673417917</v>
      </c>
      <c r="DG112" s="4">
        <f t="shared" si="895"/>
        <v>6.2126078262622508</v>
      </c>
      <c r="DH112" s="4">
        <f t="shared" si="895"/>
        <v>6.3067523592634345</v>
      </c>
      <c r="DI112" s="4">
        <f t="shared" si="895"/>
        <v>6.0300574219005254</v>
      </c>
      <c r="DJ112" s="4">
        <f t="shared" si="895"/>
        <v>5.1500441525213381</v>
      </c>
      <c r="DK112" s="4">
        <f t="shared" si="895"/>
        <v>5.7367320916689168</v>
      </c>
      <c r="DL112" s="4">
        <f t="shared" si="895"/>
        <v>5.3823487203365605</v>
      </c>
      <c r="DM112" s="4">
        <f t="shared" si="896"/>
        <v>6.0629682576869737</v>
      </c>
      <c r="DN112" s="4">
        <f t="shared" si="896"/>
        <v>5.8866084563780952</v>
      </c>
      <c r="DO112" s="4">
        <f t="shared" si="896"/>
        <v>6.49163699816655</v>
      </c>
      <c r="DP112" s="4">
        <f t="shared" si="896"/>
        <v>6.3400459429008515</v>
      </c>
      <c r="DQ112" s="4">
        <f t="shared" si="896"/>
        <v>4.9801879701832696</v>
      </c>
      <c r="DR112" s="4">
        <f t="shared" si="896"/>
        <v>4.6931495373830456</v>
      </c>
      <c r="DS112" s="4">
        <f t="shared" si="896"/>
        <v>3.1048220944998484</v>
      </c>
      <c r="DT112" s="4">
        <f t="shared" si="896"/>
        <v>9.4205295041168249</v>
      </c>
      <c r="DU112" s="4">
        <f t="shared" si="896"/>
        <v>6.7174313759556403</v>
      </c>
      <c r="DV112" s="4">
        <f t="shared" si="896"/>
        <v>5.0537073571511382</v>
      </c>
      <c r="DW112" s="4">
        <f t="shared" si="897"/>
        <v>16.082896151368686</v>
      </c>
      <c r="DX112" s="4">
        <f t="shared" si="897"/>
        <v>5.2751906341805821</v>
      </c>
      <c r="DY112" s="4">
        <f t="shared" si="897"/>
        <v>7.401466893783093</v>
      </c>
      <c r="DZ112" s="4">
        <f t="shared" si="897"/>
        <v>9.1423671957726391</v>
      </c>
      <c r="EA112" s="4">
        <f t="shared" si="897"/>
        <v>-2.1535819077101337</v>
      </c>
      <c r="EB112" s="4">
        <f t="shared" si="897"/>
        <v>1.7566354494574998</v>
      </c>
      <c r="EC112" s="4">
        <f t="shared" si="897"/>
        <v>3.2218034668213047</v>
      </c>
      <c r="ED112" s="4">
        <f t="shared" si="897"/>
        <v>3.2823139134145363</v>
      </c>
      <c r="EE112" s="11">
        <f t="shared" si="897"/>
        <v>4.9059014998289463</v>
      </c>
      <c r="EF112" s="11">
        <f t="shared" si="897"/>
        <v>5.7347813607324882</v>
      </c>
      <c r="EG112" s="11">
        <f t="shared" si="898"/>
        <v>4.5290409452352742</v>
      </c>
      <c r="EH112" s="11">
        <f t="shared" si="898"/>
        <v>4.9266412281183225</v>
      </c>
      <c r="EI112" s="11">
        <f t="shared" si="898"/>
        <v>4.0249549145843222</v>
      </c>
      <c r="EJ112" s="11">
        <f t="shared" si="898"/>
        <v>3.7613005767884955</v>
      </c>
      <c r="EK112" s="11">
        <f t="shared" si="898"/>
        <v>4.7070678599799409</v>
      </c>
      <c r="EL112" s="11">
        <f t="shared" si="898"/>
        <v>4.3511823985107778</v>
      </c>
      <c r="EM112" s="11">
        <f t="shared" si="898"/>
        <v>5.430516941098773</v>
      </c>
      <c r="EN112" s="11">
        <f t="shared" si="898"/>
        <v>5.3592427392322506</v>
      </c>
      <c r="EO112" s="11">
        <f t="shared" si="898"/>
        <v>5.3080749850737519</v>
      </c>
      <c r="EP112" s="11">
        <f t="shared" si="898"/>
        <v>5.3080955122752904</v>
      </c>
      <c r="EQ112" s="11">
        <f t="shared" si="899"/>
        <v>4.9254279261061518</v>
      </c>
      <c r="ER112" s="11">
        <f t="shared" si="899"/>
        <v>4.7781462071291081</v>
      </c>
      <c r="ES112" s="11">
        <f t="shared" si="899"/>
        <v>4.5754085465276706</v>
      </c>
      <c r="ET112" s="11">
        <f t="shared" si="899"/>
        <v>4.3502704595666852</v>
      </c>
      <c r="EU112" s="11">
        <f t="shared" si="899"/>
        <v>4.2011773665720398</v>
      </c>
      <c r="EV112" s="11">
        <f t="shared" si="899"/>
        <v>4.1171491308939157</v>
      </c>
      <c r="EW112" s="11">
        <f t="shared" si="899"/>
        <v>4.1670817890779643</v>
      </c>
      <c r="EX112" s="11">
        <f t="shared" si="899"/>
        <v>4.2406375721064649</v>
      </c>
      <c r="EY112" s="11">
        <f t="shared" si="899"/>
        <v>4.2420344985419023</v>
      </c>
      <c r="EZ112" s="11">
        <f t="shared" si="899"/>
        <v>4.3413654456836204</v>
      </c>
      <c r="FA112" s="11">
        <f t="shared" si="900"/>
        <v>4.4492709151121357</v>
      </c>
      <c r="FB112" s="11">
        <f t="shared" si="900"/>
        <v>4.5662720193925255</v>
      </c>
      <c r="FC112" s="11">
        <f t="shared" si="900"/>
        <v>4.5813409909990499</v>
      </c>
      <c r="FD112" s="11">
        <f t="shared" si="900"/>
        <v>4.6021641087516274</v>
      </c>
      <c r="FE112" s="11">
        <f t="shared" si="900"/>
        <v>4.6068686387714886</v>
      </c>
      <c r="FF112" s="11">
        <f t="shared" si="900"/>
        <v>4.5832956020405158</v>
      </c>
      <c r="FG112" s="11">
        <f t="shared" si="901"/>
        <v>4.6048937203147622</v>
      </c>
      <c r="FH112" s="11">
        <f t="shared" si="902"/>
        <v>4.5668795399047113</v>
      </c>
      <c r="FI112" s="11">
        <f t="shared" si="903"/>
        <v>4.5854761644235298</v>
      </c>
      <c r="FJ112" s="11">
        <f t="shared" si="904"/>
        <v>4.5710500643626917</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D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ref="AE114:BJ114" si="906">100*(AE30/AA30-1)</f>
        <v>#DIV/0!</v>
      </c>
      <c r="AF114" s="4" t="e">
        <f t="shared" si="906"/>
        <v>#DIV/0!</v>
      </c>
      <c r="AG114" s="4" t="e">
        <f t="shared" si="906"/>
        <v>#DIV/0!</v>
      </c>
      <c r="AH114" s="4" t="e">
        <f t="shared" si="906"/>
        <v>#DIV/0!</v>
      </c>
      <c r="AI114" s="4" t="e">
        <f t="shared" si="906"/>
        <v>#DIV/0!</v>
      </c>
      <c r="AJ114" s="4" t="e">
        <f t="shared" si="906"/>
        <v>#DIV/0!</v>
      </c>
      <c r="AK114" s="4" t="e">
        <f t="shared" si="906"/>
        <v>#DIV/0!</v>
      </c>
      <c r="AL114" s="4" t="e">
        <f t="shared" si="906"/>
        <v>#DIV/0!</v>
      </c>
      <c r="AM114" s="4">
        <f t="shared" si="906"/>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ref="BK114:CP114" si="907">100*(BK30/BG30-1)</f>
        <v>2.1188630490956095</v>
      </c>
      <c r="BL114" s="4">
        <f t="shared" si="907"/>
        <v>2.9517453798767912</v>
      </c>
      <c r="BM114" s="4">
        <f t="shared" si="907"/>
        <v>2.7235354573484027</v>
      </c>
      <c r="BN114" s="4">
        <f t="shared" si="907"/>
        <v>3.2175689479060132</v>
      </c>
      <c r="BO114" s="4">
        <f t="shared" si="907"/>
        <v>3.0364372469635637</v>
      </c>
      <c r="BP114" s="4">
        <f t="shared" si="907"/>
        <v>3.615058588880582</v>
      </c>
      <c r="BQ114" s="4">
        <f t="shared" si="907"/>
        <v>4.8524262131065532</v>
      </c>
      <c r="BR114" s="4">
        <f t="shared" si="907"/>
        <v>3.6862939139040263</v>
      </c>
      <c r="BS114" s="4">
        <f t="shared" si="907"/>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ref="CQ114:DV114" si="908">100*(CQ30/CM30-1)</f>
        <v>1.7620809013166872</v>
      </c>
      <c r="CR114" s="4">
        <f t="shared" si="908"/>
        <v>1.2926439511509624</v>
      </c>
      <c r="CS114" s="4">
        <f t="shared" si="908"/>
        <v>1.0632230562042766</v>
      </c>
      <c r="CT114" s="4">
        <f t="shared" si="908"/>
        <v>0.93752346937923114</v>
      </c>
      <c r="CU114" s="4">
        <f t="shared" si="908"/>
        <v>1.1971754662398304</v>
      </c>
      <c r="CV114" s="4">
        <f t="shared" si="908"/>
        <v>2.1948007104413803</v>
      </c>
      <c r="CW114" s="4">
        <f t="shared" si="908"/>
        <v>1.8198519568145555</v>
      </c>
      <c r="CX114" s="4">
        <f t="shared" si="908"/>
        <v>1.8729254591374866</v>
      </c>
      <c r="CY114" s="4">
        <f t="shared" si="908"/>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ref="DW114:FB114" si="909">100*(DW30/DS30-1)</f>
        <v>1.7138401006681514</v>
      </c>
      <c r="DX114" s="4">
        <f t="shared" si="909"/>
        <v>4.470214891574753</v>
      </c>
      <c r="DY114" s="4">
        <f t="shared" si="909"/>
        <v>5.1943630332918156</v>
      </c>
      <c r="DZ114" s="4">
        <f t="shared" si="909"/>
        <v>7.050539342224349</v>
      </c>
      <c r="EA114" s="4">
        <f t="shared" si="909"/>
        <v>8.0599407562293113</v>
      </c>
      <c r="EB114" s="4">
        <f t="shared" si="909"/>
        <v>9.6379216590726013</v>
      </c>
      <c r="EC114" s="4">
        <f t="shared" si="909"/>
        <v>9.0395857245815883</v>
      </c>
      <c r="ED114" s="4">
        <f t="shared" si="909"/>
        <v>8.6695561349113159</v>
      </c>
      <c r="EE114" s="4">
        <f t="shared" si="909"/>
        <v>8.0331400486329372</v>
      </c>
      <c r="EF114" s="4">
        <f t="shared" si="909"/>
        <v>5.7588765837299327</v>
      </c>
      <c r="EG114" s="4">
        <f t="shared" si="909"/>
        <v>5.4018409038054438</v>
      </c>
      <c r="EH114" s="4">
        <f t="shared" si="909"/>
        <v>4.5881252440733711</v>
      </c>
      <c r="EI114" s="4">
        <f t="shared" si="909"/>
        <v>4.2691208912584599</v>
      </c>
      <c r="EJ114" s="11">
        <f t="shared" si="909"/>
        <v>4.1407424939835735</v>
      </c>
      <c r="EK114" s="11">
        <f t="shared" si="909"/>
        <v>3.6032910532473483</v>
      </c>
      <c r="EL114" s="11">
        <f t="shared" si="909"/>
        <v>3.4528650860958576</v>
      </c>
      <c r="EM114" s="11">
        <f t="shared" si="909"/>
        <v>3.0311662582167109</v>
      </c>
      <c r="EN114" s="11">
        <f t="shared" si="909"/>
        <v>2.744036030012964</v>
      </c>
      <c r="EO114" s="11">
        <f t="shared" si="909"/>
        <v>2.6675689800356173</v>
      </c>
      <c r="EP114" s="11">
        <f t="shared" si="909"/>
        <v>2.7490919549813198</v>
      </c>
      <c r="EQ114" s="11">
        <f t="shared" si="909"/>
        <v>2.8785788418494773</v>
      </c>
      <c r="ER114" s="11">
        <f t="shared" si="909"/>
        <v>2.984863406838123</v>
      </c>
      <c r="ES114" s="11">
        <f t="shared" si="909"/>
        <v>2.9603963098422392</v>
      </c>
      <c r="ET114" s="11">
        <f t="shared" si="909"/>
        <v>2.8159640825297982</v>
      </c>
      <c r="EU114" s="11">
        <f t="shared" si="909"/>
        <v>2.7063366274591161</v>
      </c>
      <c r="EV114" s="11">
        <f t="shared" si="909"/>
        <v>2.5167894024976656</v>
      </c>
      <c r="EW114" s="11">
        <f t="shared" si="909"/>
        <v>2.4583121590408874</v>
      </c>
      <c r="EX114" s="11">
        <f t="shared" si="909"/>
        <v>2.4556700468479464</v>
      </c>
      <c r="EY114" s="11">
        <f t="shared" si="909"/>
        <v>2.4115684596583531</v>
      </c>
      <c r="EZ114" s="11">
        <f t="shared" si="909"/>
        <v>2.4613529047071925</v>
      </c>
      <c r="FA114" s="11">
        <f t="shared" si="909"/>
        <v>2.5233913506271577</v>
      </c>
      <c r="FB114" s="11">
        <f t="shared" si="909"/>
        <v>2.5925442445564384</v>
      </c>
      <c r="FC114" s="11">
        <f t="shared" ref="FC114:FF114" si="910">100*(FC30/EY30-1)</f>
        <v>2.5928504278234232</v>
      </c>
      <c r="FD114" s="11">
        <f t="shared" si="910"/>
        <v>2.6146910526004152</v>
      </c>
      <c r="FE114" s="11">
        <f t="shared" si="910"/>
        <v>2.6041974235626597</v>
      </c>
      <c r="FF114" s="11">
        <f t="shared" si="910"/>
        <v>2.5773215357903556</v>
      </c>
      <c r="FG114" s="11">
        <f t="shared" ref="FG114:FG118" si="911">100*(FG30/FC30-1)</f>
        <v>2.5562803941410861</v>
      </c>
      <c r="FH114" s="11">
        <f t="shared" ref="FH114:FH118" si="912">100*(FH30/FD30-1)</f>
        <v>2.4978141248627406</v>
      </c>
      <c r="FI114" s="11">
        <f t="shared" ref="FI114:FI118" si="913">100*(FI30/FE30-1)</f>
        <v>2.4600820814429269</v>
      </c>
      <c r="FJ114" s="11">
        <f t="shared" ref="FJ114:FJ118" si="914">100*(FJ30/FF30-1)</f>
        <v>2.4337169524302649</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5">100*(AM31/AI31-1)</f>
        <v>2.3427866831072786</v>
      </c>
      <c r="AN115" s="4">
        <f t="shared" si="915"/>
        <v>3.4185401909454738</v>
      </c>
      <c r="AO115" s="4">
        <f t="shared" si="915"/>
        <v>3.0525030525030417</v>
      </c>
      <c r="AP115" s="4">
        <f t="shared" si="915"/>
        <v>3.1837477258944702</v>
      </c>
      <c r="AQ115" s="4">
        <f t="shared" si="915"/>
        <v>3.3734939759036076</v>
      </c>
      <c r="AR115" s="4">
        <f t="shared" si="915"/>
        <v>3.5735556879094688</v>
      </c>
      <c r="AS115" s="4">
        <f t="shared" si="915"/>
        <v>3.9099526066350698</v>
      </c>
      <c r="AT115" s="4">
        <f t="shared" si="915"/>
        <v>4.1727887158389709</v>
      </c>
      <c r="AU115" s="4">
        <f t="shared" si="915"/>
        <v>4.4289044289044233</v>
      </c>
      <c r="AV115" s="4">
        <f t="shared" si="915"/>
        <v>3.7090281771132716</v>
      </c>
      <c r="AW115" s="4">
        <f t="shared" ref="AW115:BF118" si="916">100*(AW31/AS31-1)</f>
        <v>3.477765108323827</v>
      </c>
      <c r="AX115" s="4">
        <f t="shared" si="916"/>
        <v>2.7362482369534424</v>
      </c>
      <c r="AY115" s="4">
        <f t="shared" si="916"/>
        <v>1.8415178571428603</v>
      </c>
      <c r="AZ115" s="4">
        <f t="shared" si="916"/>
        <v>1.9406709176601034</v>
      </c>
      <c r="BA115" s="4">
        <f t="shared" si="916"/>
        <v>1.8181818181818299</v>
      </c>
      <c r="BB115" s="4">
        <f t="shared" si="916"/>
        <v>1.6199890170236264</v>
      </c>
      <c r="BC115" s="4">
        <f t="shared" si="916"/>
        <v>2.0273972602739665</v>
      </c>
      <c r="BD115" s="4">
        <f t="shared" si="916"/>
        <v>1.3598041881969003</v>
      </c>
      <c r="BE115" s="4">
        <f t="shared" si="916"/>
        <v>1.8398268398268192</v>
      </c>
      <c r="BF115" s="4">
        <f t="shared" si="916"/>
        <v>0.81059173196433854</v>
      </c>
      <c r="BG115" s="4">
        <f t="shared" ref="BG115:BP118" si="917">100*(BG31/BC31-1)</f>
        <v>0.85929108485500727</v>
      </c>
      <c r="BH115" s="4">
        <f t="shared" si="917"/>
        <v>1.8245237456399277</v>
      </c>
      <c r="BI115" s="4">
        <f t="shared" si="917"/>
        <v>0.74388947927737092</v>
      </c>
      <c r="BJ115" s="4">
        <f t="shared" si="917"/>
        <v>2.3586169927633183</v>
      </c>
      <c r="BK115" s="4">
        <f t="shared" si="917"/>
        <v>2.4494142705005384</v>
      </c>
      <c r="BL115" s="4">
        <f t="shared" si="917"/>
        <v>3.0303030303030276</v>
      </c>
      <c r="BM115" s="4">
        <f t="shared" si="917"/>
        <v>3.0063291139240667</v>
      </c>
      <c r="BN115" s="4">
        <f t="shared" si="917"/>
        <v>3.3516627389369003</v>
      </c>
      <c r="BO115" s="4">
        <f t="shared" si="917"/>
        <v>2.9106029106028997</v>
      </c>
      <c r="BP115" s="4">
        <f t="shared" si="917"/>
        <v>3.9130434782608692</v>
      </c>
      <c r="BQ115" s="4">
        <f t="shared" ref="BQ115:BZ118" si="918">100*(BQ31/BM31-1)</f>
        <v>5.0179211469533858</v>
      </c>
      <c r="BR115" s="4">
        <f t="shared" si="918"/>
        <v>3.4203192297947771</v>
      </c>
      <c r="BS115" s="4">
        <f t="shared" si="918"/>
        <v>3.9121212121212112</v>
      </c>
      <c r="BT115" s="4">
        <f t="shared" si="918"/>
        <v>3.6027565838050668</v>
      </c>
      <c r="BU115" s="4">
        <f t="shared" si="918"/>
        <v>2.4963432471964975</v>
      </c>
      <c r="BV115" s="4">
        <f t="shared" si="918"/>
        <v>4.6376776090151894</v>
      </c>
      <c r="BW115" s="4">
        <f t="shared" si="918"/>
        <v>5.1451790071252779</v>
      </c>
      <c r="BX115" s="4">
        <f t="shared" si="918"/>
        <v>5.0168908485335173</v>
      </c>
      <c r="BY115" s="4">
        <f t="shared" si="918"/>
        <v>6.2092093996765296</v>
      </c>
      <c r="BZ115" s="4">
        <f t="shared" si="918"/>
        <v>2.336519709410001</v>
      </c>
      <c r="CA115" s="4">
        <f t="shared" ref="CA115:CJ118" si="919">100*(CA31/BW31-1)</f>
        <v>1.1186509624096397</v>
      </c>
      <c r="CB115" s="4">
        <f t="shared" si="919"/>
        <v>3.2801274046745377E-2</v>
      </c>
      <c r="CC115" s="4">
        <f t="shared" si="919"/>
        <v>-0.62703506469657944</v>
      </c>
      <c r="CD115" s="4">
        <f t="shared" si="919"/>
        <v>1.1743012644385598</v>
      </c>
      <c r="CE115" s="4">
        <f t="shared" si="919"/>
        <v>1.1259325629022765</v>
      </c>
      <c r="CF115" s="4">
        <f t="shared" si="919"/>
        <v>0.44436805886916009</v>
      </c>
      <c r="CG115" s="4">
        <f t="shared" si="919"/>
        <v>0.70806272056536113</v>
      </c>
      <c r="CH115" s="4">
        <f t="shared" si="919"/>
        <v>0.84139072548183869</v>
      </c>
      <c r="CI115" s="4">
        <f t="shared" si="919"/>
        <v>2.0681237709920142</v>
      </c>
      <c r="CJ115" s="4">
        <f t="shared" si="919"/>
        <v>3.2012806022973406</v>
      </c>
      <c r="CK115" s="4">
        <f t="shared" ref="CK115:CT118" si="920">100*(CK31/CG31-1)</f>
        <v>3.1837954923828793</v>
      </c>
      <c r="CL115" s="4">
        <f t="shared" si="920"/>
        <v>4.0426939333804368</v>
      </c>
      <c r="CM115" s="4">
        <f t="shared" si="920"/>
        <v>2.7862172815448005</v>
      </c>
      <c r="CN115" s="4">
        <f t="shared" si="920"/>
        <v>2.758598121666278</v>
      </c>
      <c r="CO115" s="4">
        <f t="shared" si="920"/>
        <v>2.6856582725387934</v>
      </c>
      <c r="CP115" s="4">
        <f t="shared" si="920"/>
        <v>1.8407565615072619</v>
      </c>
      <c r="CQ115" s="4">
        <f t="shared" si="920"/>
        <v>1.9221737238291903</v>
      </c>
      <c r="CR115" s="4">
        <f t="shared" si="920"/>
        <v>1.1332611510944224</v>
      </c>
      <c r="CS115" s="4">
        <f t="shared" si="920"/>
        <v>1.0952481520591251</v>
      </c>
      <c r="CT115" s="4">
        <f t="shared" si="920"/>
        <v>1.0261673738453103</v>
      </c>
      <c r="CU115" s="4">
        <f t="shared" ref="CU115:DD118" si="921">100*(CU31/CQ31-1)</f>
        <v>1.2957529741018492</v>
      </c>
      <c r="CV115" s="4">
        <f t="shared" si="921"/>
        <v>2.4382410237463459</v>
      </c>
      <c r="CW115" s="4">
        <f t="shared" si="921"/>
        <v>2.1425318475994715</v>
      </c>
      <c r="CX115" s="4">
        <f t="shared" si="921"/>
        <v>1.5985035108005308</v>
      </c>
      <c r="CY115" s="4">
        <f t="shared" si="921"/>
        <v>0.4707708873280092</v>
      </c>
      <c r="CZ115" s="4">
        <f t="shared" si="921"/>
        <v>0.43177733650556771</v>
      </c>
      <c r="DA115" s="4">
        <f t="shared" si="921"/>
        <v>1.2390017629902994</v>
      </c>
      <c r="DB115" s="4">
        <f t="shared" si="921"/>
        <v>1.5335608177066584</v>
      </c>
      <c r="DC115" s="4">
        <f t="shared" si="921"/>
        <v>2.3797952105011566</v>
      </c>
      <c r="DD115" s="4">
        <f t="shared" si="921"/>
        <v>2.2759085066008433</v>
      </c>
      <c r="DE115" s="4">
        <f t="shared" ref="DE115:DN118" si="922">100*(DE31/DA31-1)</f>
        <v>1.9769696969696993</v>
      </c>
      <c r="DF115" s="4">
        <f t="shared" si="922"/>
        <v>2.5326274791706016</v>
      </c>
      <c r="DG115" s="4">
        <f t="shared" si="922"/>
        <v>3.6544890937418861</v>
      </c>
      <c r="DH115" s="4">
        <f t="shared" si="922"/>
        <v>3.1703122630894365</v>
      </c>
      <c r="DI115" s="4">
        <f t="shared" si="922"/>
        <v>2.82694052529191</v>
      </c>
      <c r="DJ115" s="4">
        <f t="shared" si="922"/>
        <v>3.718968163588654</v>
      </c>
      <c r="DK115" s="4">
        <f t="shared" si="922"/>
        <v>3.5252533555667709</v>
      </c>
      <c r="DL115" s="4">
        <f t="shared" si="922"/>
        <v>3.585524089454406</v>
      </c>
      <c r="DM115" s="4">
        <f t="shared" si="922"/>
        <v>3.1707561419191732</v>
      </c>
      <c r="DN115" s="4">
        <f t="shared" si="922"/>
        <v>2.9570195320630432</v>
      </c>
      <c r="DO115" s="4">
        <f t="shared" ref="DO115:DX118" si="923">100*(DO31/DK31-1)</f>
        <v>2.4811231222374719</v>
      </c>
      <c r="DP115" s="4">
        <f t="shared" si="923"/>
        <v>1.9048792462621922</v>
      </c>
      <c r="DQ115" s="4">
        <f t="shared" si="923"/>
        <v>2.5257976448794794</v>
      </c>
      <c r="DR115" s="4">
        <f t="shared" si="923"/>
        <v>1.8774492803079967</v>
      </c>
      <c r="DS115" s="4">
        <f t="shared" si="923"/>
        <v>2.5981500817225722</v>
      </c>
      <c r="DT115" s="4">
        <f t="shared" si="923"/>
        <v>1.2438608414654606</v>
      </c>
      <c r="DU115" s="4">
        <f t="shared" si="923"/>
        <v>2.4082034095876503</v>
      </c>
      <c r="DV115" s="4">
        <f t="shared" si="923"/>
        <v>1.8474018408481951</v>
      </c>
      <c r="DW115" s="4">
        <f t="shared" si="923"/>
        <v>1.6951895311078324</v>
      </c>
      <c r="DX115" s="4">
        <f t="shared" si="923"/>
        <v>5.0004433017111438</v>
      </c>
      <c r="DY115" s="4">
        <f t="shared" ref="DY115:EH118" si="924">100*(DY31/DU31-1)</f>
        <v>5.0791268127670319</v>
      </c>
      <c r="DZ115" s="4">
        <f t="shared" si="924"/>
        <v>7.069674328817066</v>
      </c>
      <c r="EA115" s="4">
        <f t="shared" si="924"/>
        <v>8.1002139358899541</v>
      </c>
      <c r="EB115" s="4">
        <f t="shared" si="924"/>
        <v>9.0033378883935598</v>
      </c>
      <c r="EC115" s="4">
        <f t="shared" si="924"/>
        <v>9.2258217392775954</v>
      </c>
      <c r="ED115" s="4">
        <f t="shared" si="924"/>
        <v>8.6460705294718831</v>
      </c>
      <c r="EE115" s="4">
        <f t="shared" si="924"/>
        <v>7.4952077513395388</v>
      </c>
      <c r="EF115" s="4">
        <f t="shared" si="924"/>
        <v>5.6379376306212592</v>
      </c>
      <c r="EG115" s="4">
        <f t="shared" si="924"/>
        <v>5.0733890362730349</v>
      </c>
      <c r="EH115" s="4">
        <f t="shared" si="924"/>
        <v>4.3503179917732338</v>
      </c>
      <c r="EI115" s="4">
        <f t="shared" ref="EI115:ER118" si="925">100*(EI31/EE31-1)</f>
        <v>4.1909225081021795</v>
      </c>
      <c r="EJ115" s="11">
        <f t="shared" si="925"/>
        <v>4.0857685452480474</v>
      </c>
      <c r="EK115" s="11">
        <f t="shared" si="925"/>
        <v>3.3294005910911695</v>
      </c>
      <c r="EL115" s="11">
        <f t="shared" si="925"/>
        <v>3.237065887220858</v>
      </c>
      <c r="EM115" s="11">
        <f t="shared" si="925"/>
        <v>3.0125559673702451</v>
      </c>
      <c r="EN115" s="11">
        <f t="shared" si="925"/>
        <v>2.6246019518092023</v>
      </c>
      <c r="EO115" s="11">
        <f t="shared" si="925"/>
        <v>2.5667828836229978</v>
      </c>
      <c r="EP115" s="11">
        <f t="shared" si="925"/>
        <v>2.7254091579726802</v>
      </c>
      <c r="EQ115" s="11">
        <f t="shared" si="925"/>
        <v>2.8904320252587601</v>
      </c>
      <c r="ER115" s="11">
        <f t="shared" si="925"/>
        <v>3.0361736651996152</v>
      </c>
      <c r="ES115" s="11">
        <f t="shared" ref="ES115:FB118" si="926">100*(ES31/EO31-1)</f>
        <v>3.0230121971379864</v>
      </c>
      <c r="ET115" s="11">
        <f t="shared" si="926"/>
        <v>2.8569873461239403</v>
      </c>
      <c r="EU115" s="11">
        <f t="shared" si="926"/>
        <v>2.7284110442600262</v>
      </c>
      <c r="EV115" s="11">
        <f t="shared" si="926"/>
        <v>2.5394971859206805</v>
      </c>
      <c r="EW115" s="11">
        <f t="shared" si="926"/>
        <v>2.4798480938386325</v>
      </c>
      <c r="EX115" s="11">
        <f t="shared" si="926"/>
        <v>2.4875590996762176</v>
      </c>
      <c r="EY115" s="11">
        <f t="shared" si="926"/>
        <v>2.4572053192416732</v>
      </c>
      <c r="EZ115" s="11">
        <f t="shared" si="926"/>
        <v>2.5110545861714018</v>
      </c>
      <c r="FA115" s="11">
        <f t="shared" si="926"/>
        <v>2.5708853195035575</v>
      </c>
      <c r="FB115" s="11">
        <f t="shared" si="926"/>
        <v>2.6386645693983413</v>
      </c>
      <c r="FC115" s="11">
        <f t="shared" ref="FC115:FF118" si="927">100*(FC31/EY31-1)</f>
        <v>2.6346359114446827</v>
      </c>
      <c r="FD115" s="11">
        <f t="shared" si="927"/>
        <v>2.6487799489248953</v>
      </c>
      <c r="FE115" s="11">
        <f t="shared" si="927"/>
        <v>2.631245526633319</v>
      </c>
      <c r="FF115" s="11">
        <f t="shared" si="927"/>
        <v>2.6073003176930065</v>
      </c>
      <c r="FG115" s="11">
        <f t="shared" si="911"/>
        <v>2.5872331871932275</v>
      </c>
      <c r="FH115" s="11">
        <f t="shared" si="912"/>
        <v>2.5293673468976374</v>
      </c>
      <c r="FI115" s="11">
        <f t="shared" si="913"/>
        <v>2.494472850546714</v>
      </c>
      <c r="FJ115" s="11">
        <f t="shared" si="914"/>
        <v>2.4680324178298241</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5"/>
        <v>9.0686901686925161</v>
      </c>
      <c r="AN116" s="4">
        <f t="shared" si="915"/>
        <v>8.9365963726268927</v>
      </c>
      <c r="AO116" s="4">
        <f t="shared" si="915"/>
        <v>8.5413318014835085</v>
      </c>
      <c r="AP116" s="4">
        <f t="shared" si="915"/>
        <v>8.9765012619662965</v>
      </c>
      <c r="AQ116" s="4">
        <f t="shared" si="915"/>
        <v>9.2907512860700869</v>
      </c>
      <c r="AR116" s="4">
        <f t="shared" si="915"/>
        <v>8.9607757472878635</v>
      </c>
      <c r="AS116" s="4">
        <f t="shared" si="915"/>
        <v>7.9902111099758644</v>
      </c>
      <c r="AT116" s="4">
        <f t="shared" si="915"/>
        <v>6.5781744062102243</v>
      </c>
      <c r="AU116" s="4">
        <f t="shared" si="915"/>
        <v>5.9359614972071206</v>
      </c>
      <c r="AV116" s="4">
        <f t="shared" si="915"/>
        <v>5.0870793757477717</v>
      </c>
      <c r="AW116" s="4">
        <f t="shared" si="916"/>
        <v>5.0593877803774001</v>
      </c>
      <c r="AX116" s="4">
        <f t="shared" si="916"/>
        <v>5.067865926663595</v>
      </c>
      <c r="AY116" s="4">
        <f t="shared" si="916"/>
        <v>4.8942236050232735</v>
      </c>
      <c r="AZ116" s="4">
        <f t="shared" si="916"/>
        <v>4.0539362093215514</v>
      </c>
      <c r="BA116" s="4">
        <f t="shared" si="916"/>
        <v>3.7679567737517905</v>
      </c>
      <c r="BB116" s="4">
        <f t="shared" si="916"/>
        <v>3.6555787831544118</v>
      </c>
      <c r="BC116" s="4">
        <f t="shared" si="916"/>
        <v>3.7245463198330997</v>
      </c>
      <c r="BD116" s="4">
        <f t="shared" si="916"/>
        <v>4.5135258418733226</v>
      </c>
      <c r="BE116" s="4">
        <f t="shared" si="916"/>
        <v>5.3518421765412771</v>
      </c>
      <c r="BF116" s="4">
        <f t="shared" si="916"/>
        <v>6.6725395085355688</v>
      </c>
      <c r="BG116" s="4">
        <f t="shared" si="917"/>
        <v>7.7676322755493965</v>
      </c>
      <c r="BH116" s="4">
        <f t="shared" si="917"/>
        <v>9.2115649020841026</v>
      </c>
      <c r="BI116" s="4">
        <f t="shared" si="917"/>
        <v>10.182565677828093</v>
      </c>
      <c r="BJ116" s="4">
        <f t="shared" si="917"/>
        <v>10.896648019899736</v>
      </c>
      <c r="BK116" s="4">
        <f t="shared" si="917"/>
        <v>13.247963168892252</v>
      </c>
      <c r="BL116" s="4">
        <f t="shared" si="917"/>
        <v>14.56907728468142</v>
      </c>
      <c r="BM116" s="4">
        <f t="shared" si="917"/>
        <v>16.478924174925179</v>
      </c>
      <c r="BN116" s="4">
        <f t="shared" si="917"/>
        <v>18.343019130060334</v>
      </c>
      <c r="BO116" s="4">
        <f t="shared" si="917"/>
        <v>18.302249473664812</v>
      </c>
      <c r="BP116" s="4">
        <f t="shared" si="917"/>
        <v>17.473155241308746</v>
      </c>
      <c r="BQ116" s="4">
        <f t="shared" si="918"/>
        <v>15.813057484882641</v>
      </c>
      <c r="BR116" s="4">
        <f t="shared" si="918"/>
        <v>12.954952465302627</v>
      </c>
      <c r="BS116" s="4">
        <f t="shared" si="918"/>
        <v>10.862456498340167</v>
      </c>
      <c r="BT116" s="4">
        <f t="shared" si="918"/>
        <v>8.8776901172974441</v>
      </c>
      <c r="BU116" s="4">
        <f t="shared" si="918"/>
        <v>5.5384316694308433</v>
      </c>
      <c r="BV116" s="4">
        <f t="shared" si="918"/>
        <v>1.7840332653892066</v>
      </c>
      <c r="BW116" s="4">
        <f t="shared" si="918"/>
        <v>-2.5193781700152074</v>
      </c>
      <c r="BX116" s="4">
        <f t="shared" si="918"/>
        <v>-6.1435155457462702</v>
      </c>
      <c r="BY116" s="4">
        <f t="shared" si="918"/>
        <v>-9.117665943695453</v>
      </c>
      <c r="BZ116" s="4">
        <f t="shared" si="918"/>
        <v>-11.592316906837308</v>
      </c>
      <c r="CA116" s="4">
        <f t="shared" si="919"/>
        <v>-15.374974402109631</v>
      </c>
      <c r="CB116" s="4">
        <f t="shared" si="919"/>
        <v>-16.595479467835506</v>
      </c>
      <c r="CC116" s="4">
        <f t="shared" si="919"/>
        <v>-14.762553666351174</v>
      </c>
      <c r="CD116" s="4">
        <f t="shared" si="919"/>
        <v>-10.304368999384739</v>
      </c>
      <c r="CE116" s="4">
        <f t="shared" si="919"/>
        <v>-4.8839187032529097</v>
      </c>
      <c r="CF116" s="4">
        <f t="shared" si="919"/>
        <v>-2.1607350743110487</v>
      </c>
      <c r="CG116" s="4">
        <f t="shared" si="919"/>
        <v>-2.3443976397874211</v>
      </c>
      <c r="CH116" s="4">
        <f t="shared" si="919"/>
        <v>-4.8078244692800425</v>
      </c>
      <c r="CI116" s="4">
        <f t="shared" si="919"/>
        <v>-7.074099290859559</v>
      </c>
      <c r="CJ116" s="4">
        <f t="shared" si="919"/>
        <v>-6.9229926475789512</v>
      </c>
      <c r="CK116" s="4">
        <f t="shared" si="920"/>
        <v>-6.4244368520009587</v>
      </c>
      <c r="CL116" s="4">
        <f t="shared" si="920"/>
        <v>-5.8430706106331387</v>
      </c>
      <c r="CM116" s="4">
        <f t="shared" si="920"/>
        <v>-2.6999875924794248</v>
      </c>
      <c r="CN116" s="4">
        <f t="shared" si="920"/>
        <v>0.24937313770863057</v>
      </c>
      <c r="CO116" s="4">
        <f t="shared" si="920"/>
        <v>3.7336746944596877</v>
      </c>
      <c r="CP116" s="4">
        <f t="shared" si="920"/>
        <v>7.3697683628773936</v>
      </c>
      <c r="CQ116" s="4">
        <f t="shared" si="920"/>
        <v>9.4734577738362802</v>
      </c>
      <c r="CR116" s="4">
        <f t="shared" si="920"/>
        <v>11.447719859019845</v>
      </c>
      <c r="CS116" s="4">
        <f t="shared" si="920"/>
        <v>13.055828627810072</v>
      </c>
      <c r="CT116" s="4">
        <f t="shared" si="920"/>
        <v>12.905724208159075</v>
      </c>
      <c r="CU116" s="4">
        <f t="shared" si="921"/>
        <v>11.948270914466574</v>
      </c>
      <c r="CV116" s="4">
        <f t="shared" si="921"/>
        <v>9.4424356690690381</v>
      </c>
      <c r="CW116" s="4">
        <f t="shared" si="921"/>
        <v>6.6586773301469115</v>
      </c>
      <c r="CX116" s="4">
        <f t="shared" si="921"/>
        <v>6.4724437702191384</v>
      </c>
      <c r="CY116" s="4">
        <f t="shared" si="921"/>
        <v>6.9084032209081991</v>
      </c>
      <c r="CZ116" s="4">
        <f t="shared" si="921"/>
        <v>7.1551172899117832</v>
      </c>
      <c r="DA116" s="4">
        <f t="shared" si="921"/>
        <v>7.8539903927714816</v>
      </c>
      <c r="DB116" s="4">
        <f t="shared" si="921"/>
        <v>9.6398290268512774</v>
      </c>
      <c r="DC116" s="4">
        <f t="shared" si="921"/>
        <v>10.445491541464303</v>
      </c>
      <c r="DD116" s="4">
        <f t="shared" si="921"/>
        <v>10.557003170343293</v>
      </c>
      <c r="DE116" s="4">
        <f t="shared" si="922"/>
        <v>11.35155154548384</v>
      </c>
      <c r="DF116" s="4">
        <f t="shared" si="922"/>
        <v>10.825040300070565</v>
      </c>
      <c r="DG116" s="4">
        <f t="shared" si="922"/>
        <v>11.658663668973412</v>
      </c>
      <c r="DH116" s="4">
        <f t="shared" si="922"/>
        <v>12.986108183232336</v>
      </c>
      <c r="DI116" s="4">
        <f t="shared" si="922"/>
        <v>13.373370055567801</v>
      </c>
      <c r="DJ116" s="4">
        <f t="shared" si="922"/>
        <v>12.966083048305755</v>
      </c>
      <c r="DK116" s="4">
        <f t="shared" si="922"/>
        <v>12.637921222779781</v>
      </c>
      <c r="DL116" s="4">
        <f t="shared" si="922"/>
        <v>12.884159364052872</v>
      </c>
      <c r="DM116" s="4">
        <f t="shared" si="922"/>
        <v>9.9335191994517338</v>
      </c>
      <c r="DN116" s="4">
        <f t="shared" si="922"/>
        <v>6.4730169037423568</v>
      </c>
      <c r="DO116" s="4">
        <f t="shared" si="923"/>
        <v>2.7142311803863617</v>
      </c>
      <c r="DP116" s="4">
        <f t="shared" si="923"/>
        <v>-1.0266943345765389</v>
      </c>
      <c r="DQ116" s="4">
        <f t="shared" si="923"/>
        <v>0.71564973659192788</v>
      </c>
      <c r="DR116" s="4">
        <f t="shared" si="923"/>
        <v>3.4712536604969202</v>
      </c>
      <c r="DS116" s="4">
        <f t="shared" si="923"/>
        <v>6.0452438825197907</v>
      </c>
      <c r="DT116" s="4">
        <f t="shared" si="923"/>
        <v>6.7312657286977773</v>
      </c>
      <c r="DU116" s="4">
        <f t="shared" si="923"/>
        <v>8.6964112970563399</v>
      </c>
      <c r="DV116" s="4">
        <f t="shared" si="923"/>
        <v>12.87699437959331</v>
      </c>
      <c r="DW116" s="4">
        <f t="shared" si="923"/>
        <v>16.12465577590325</v>
      </c>
      <c r="DX116" s="4">
        <f t="shared" si="923"/>
        <v>22.867767217028234</v>
      </c>
      <c r="DY116" s="4">
        <f t="shared" si="924"/>
        <v>24.435226708370415</v>
      </c>
      <c r="DZ116" s="4">
        <f t="shared" si="924"/>
        <v>23.504655686125275</v>
      </c>
      <c r="EA116" s="4">
        <f t="shared" si="924"/>
        <v>26.353273786167854</v>
      </c>
      <c r="EB116" s="4">
        <f t="shared" si="924"/>
        <v>22.671867431273938</v>
      </c>
      <c r="EC116" s="4">
        <f t="shared" si="924"/>
        <v>10.184689329907947</v>
      </c>
      <c r="ED116" s="4">
        <f t="shared" si="924"/>
        <v>1.4165620405231616</v>
      </c>
      <c r="EE116" s="4">
        <f t="shared" si="924"/>
        <v>-8.9651082184651223</v>
      </c>
      <c r="EF116" s="4">
        <f t="shared" si="924"/>
        <v>-10.908571857276561</v>
      </c>
      <c r="EG116" s="4">
        <f t="shared" si="924"/>
        <v>-2.0298716820351448</v>
      </c>
      <c r="EH116" s="4">
        <f t="shared" si="924"/>
        <v>2.0328770558176057</v>
      </c>
      <c r="EI116" s="4">
        <f t="shared" si="925"/>
        <v>6.4204894370952115</v>
      </c>
      <c r="EJ116" s="11">
        <f t="shared" si="925"/>
        <v>6.6534124148330598</v>
      </c>
      <c r="EK116" s="11">
        <f t="shared" si="925"/>
        <v>3.2716947138568875</v>
      </c>
      <c r="EL116" s="11">
        <f t="shared" si="925"/>
        <v>2.8834426785059764</v>
      </c>
      <c r="EM116" s="11">
        <f t="shared" si="925"/>
        <v>3.0802017833676532</v>
      </c>
      <c r="EN116" s="11">
        <f t="shared" si="925"/>
        <v>2.983086716447203</v>
      </c>
      <c r="EO116" s="11">
        <f t="shared" si="925"/>
        <v>3.1294798172444072</v>
      </c>
      <c r="EP116" s="11">
        <f t="shared" si="925"/>
        <v>3.276602165531517</v>
      </c>
      <c r="EQ116" s="11">
        <f t="shared" si="925"/>
        <v>3.3662902193658084</v>
      </c>
      <c r="ER116" s="11">
        <f t="shared" si="925"/>
        <v>3.4489108203945795</v>
      </c>
      <c r="ES116" s="11">
        <f t="shared" si="926"/>
        <v>3.5357630590645117</v>
      </c>
      <c r="ET116" s="11">
        <f t="shared" si="926"/>
        <v>3.5963452136728025</v>
      </c>
      <c r="EU116" s="11">
        <f t="shared" si="926"/>
        <v>3.619300873521003</v>
      </c>
      <c r="EV116" s="11">
        <f t="shared" si="926"/>
        <v>3.6252110797006853</v>
      </c>
      <c r="EW116" s="11">
        <f t="shared" si="926"/>
        <v>3.5804575534795546</v>
      </c>
      <c r="EX116" s="11">
        <f t="shared" si="926"/>
        <v>3.5237038780559837</v>
      </c>
      <c r="EY116" s="11">
        <f t="shared" si="926"/>
        <v>3.4889062417152283</v>
      </c>
      <c r="EZ116" s="11">
        <f t="shared" si="926"/>
        <v>3.4596847521588536</v>
      </c>
      <c r="FA116" s="11">
        <f t="shared" si="926"/>
        <v>3.4791475935613381</v>
      </c>
      <c r="FB116" s="11">
        <f t="shared" si="926"/>
        <v>3.5189504804590266</v>
      </c>
      <c r="FC116" s="11">
        <f t="shared" si="927"/>
        <v>3.5588518798930879</v>
      </c>
      <c r="FD116" s="11">
        <f t="shared" si="927"/>
        <v>3.6269330746471651</v>
      </c>
      <c r="FE116" s="11">
        <f t="shared" si="927"/>
        <v>3.6630259668257947</v>
      </c>
      <c r="FF116" s="11">
        <f t="shared" si="927"/>
        <v>3.6808620224127786</v>
      </c>
      <c r="FG116" s="11">
        <f t="shared" si="911"/>
        <v>3.6768601650281729</v>
      </c>
      <c r="FH116" s="11">
        <f t="shared" si="912"/>
        <v>3.6558177530472857</v>
      </c>
      <c r="FI116" s="11">
        <f t="shared" si="913"/>
        <v>3.656784575175176</v>
      </c>
      <c r="FJ116" s="11">
        <f t="shared" si="914"/>
        <v>3.6145237471542524</v>
      </c>
    </row>
    <row r="117" spans="2:166" x14ac:dyDescent="0.2">
      <c r="B117" t="str">
        <f>B33</f>
        <v>Housing permits (thous.)</v>
      </c>
      <c r="C117" s="4"/>
      <c r="D117" s="4"/>
      <c r="E117" s="4"/>
      <c r="F117" s="4"/>
      <c r="G117" s="4">
        <f t="shared" ref="G117:P118" si="928">100*(G33/C33-1)</f>
        <v>-70.629460946610067</v>
      </c>
      <c r="H117" s="4">
        <f t="shared" si="928"/>
        <v>-54.228569117644376</v>
      </c>
      <c r="I117" s="4">
        <f t="shared" si="928"/>
        <v>-40.967451864159486</v>
      </c>
      <c r="J117" s="4">
        <f t="shared" si="928"/>
        <v>-43.824476991878484</v>
      </c>
      <c r="K117" s="4">
        <f t="shared" si="928"/>
        <v>35.341035642386046</v>
      </c>
      <c r="L117" s="4">
        <f t="shared" si="928"/>
        <v>37.126430486211248</v>
      </c>
      <c r="M117" s="4">
        <f t="shared" si="928"/>
        <v>3.3452835497972844</v>
      </c>
      <c r="N117" s="4">
        <f t="shared" si="928"/>
        <v>46.549999379480433</v>
      </c>
      <c r="O117" s="4">
        <f t="shared" si="928"/>
        <v>-23.664532196072365</v>
      </c>
      <c r="P117" s="4">
        <f t="shared" si="928"/>
        <v>-16.717638543305579</v>
      </c>
      <c r="Q117" s="4">
        <f t="shared" ref="Q117:Z118" si="929">100*(Q33/M33-1)</f>
        <v>9.3910612395093462</v>
      </c>
      <c r="R117" s="4">
        <f t="shared" si="929"/>
        <v>29.934382398094183</v>
      </c>
      <c r="S117" s="4">
        <f t="shared" si="929"/>
        <v>21.85014650481374</v>
      </c>
      <c r="T117" s="4">
        <f t="shared" si="929"/>
        <v>17.938021454112029</v>
      </c>
      <c r="U117" s="4">
        <f t="shared" si="929"/>
        <v>27.990775439607951</v>
      </c>
      <c r="V117" s="4">
        <f t="shared" si="929"/>
        <v>-7.6417004048582875</v>
      </c>
      <c r="W117" s="4">
        <f t="shared" si="929"/>
        <v>6.1147372037100522</v>
      </c>
      <c r="X117" s="4">
        <f t="shared" si="929"/>
        <v>-0.35371399696815242</v>
      </c>
      <c r="Y117" s="4">
        <f t="shared" si="929"/>
        <v>-21.576576576576578</v>
      </c>
      <c r="Z117" s="4">
        <f t="shared" si="929"/>
        <v>-5.5068493150684965</v>
      </c>
      <c r="AA117" s="4">
        <f t="shared" ref="AA117:AJ118" si="930">100*(AA33/W33-1)</f>
        <v>12.495953382971825</v>
      </c>
      <c r="AB117" s="4">
        <f t="shared" si="930"/>
        <v>6.3894523326571973</v>
      </c>
      <c r="AC117" s="4">
        <f t="shared" si="930"/>
        <v>23.004020677771386</v>
      </c>
      <c r="AD117" s="4">
        <f t="shared" si="930"/>
        <v>18.20817628298057</v>
      </c>
      <c r="AE117" s="4">
        <f t="shared" si="930"/>
        <v>14.877697841726611</v>
      </c>
      <c r="AF117" s="4">
        <f t="shared" si="930"/>
        <v>-2.9551954242135414</v>
      </c>
      <c r="AG117" s="4">
        <f t="shared" si="930"/>
        <v>38.150828858276917</v>
      </c>
      <c r="AH117" s="4">
        <f t="shared" si="930"/>
        <v>-4.4395388766249706</v>
      </c>
      <c r="AI117" s="4">
        <f t="shared" si="930"/>
        <v>11.698396793587174</v>
      </c>
      <c r="AJ117" s="4">
        <f t="shared" si="930"/>
        <v>22.249508840864429</v>
      </c>
      <c r="AK117" s="4">
        <f t="shared" ref="AK117:AL118" si="931">100*(AK33/AG33-1)</f>
        <v>-0.60841642724354106</v>
      </c>
      <c r="AL117" s="4">
        <f t="shared" si="931"/>
        <v>46.996919917864474</v>
      </c>
      <c r="AM117" s="4">
        <f t="shared" si="915"/>
        <v>-17.066606862525234</v>
      </c>
      <c r="AN117" s="4">
        <f t="shared" si="915"/>
        <v>26.476496584973862</v>
      </c>
      <c r="AO117" s="4">
        <f t="shared" si="915"/>
        <v>-13.994218670294167</v>
      </c>
      <c r="AP117" s="4">
        <f t="shared" si="915"/>
        <v>-19.783481753099352</v>
      </c>
      <c r="AQ117" s="4">
        <f t="shared" si="915"/>
        <v>20.903190914007563</v>
      </c>
      <c r="AR117" s="4">
        <f t="shared" si="915"/>
        <v>-21.64866581956797</v>
      </c>
      <c r="AS117" s="4">
        <f t="shared" si="915"/>
        <v>0.65243179122183026</v>
      </c>
      <c r="AT117" s="4">
        <f t="shared" si="915"/>
        <v>-8.0104484109708274</v>
      </c>
      <c r="AU117" s="4">
        <f t="shared" si="915"/>
        <v>-9.2820398121225658</v>
      </c>
      <c r="AV117" s="4">
        <f t="shared" si="915"/>
        <v>-3.9529697952564335</v>
      </c>
      <c r="AW117" s="4">
        <f t="shared" si="916"/>
        <v>-22.549597328619132</v>
      </c>
      <c r="AX117" s="4">
        <f t="shared" si="916"/>
        <v>-33.483199242782767</v>
      </c>
      <c r="AY117" s="4">
        <f t="shared" si="916"/>
        <v>-27.588757396449704</v>
      </c>
      <c r="AZ117" s="4">
        <f t="shared" si="916"/>
        <v>4.3478260869565188</v>
      </c>
      <c r="BA117" s="4">
        <f t="shared" si="916"/>
        <v>-10.246005579507989</v>
      </c>
      <c r="BB117" s="4">
        <f t="shared" si="916"/>
        <v>20.882248310209881</v>
      </c>
      <c r="BC117" s="4">
        <f t="shared" si="916"/>
        <v>12.972420837589382</v>
      </c>
      <c r="BD117" s="4">
        <f t="shared" si="916"/>
        <v>-11.084142394822006</v>
      </c>
      <c r="BE117" s="4">
        <f t="shared" si="916"/>
        <v>36.903079966092122</v>
      </c>
      <c r="BF117" s="4">
        <f t="shared" si="916"/>
        <v>-10.623896409652733</v>
      </c>
      <c r="BG117" s="4">
        <f t="shared" si="917"/>
        <v>13.230861965039175</v>
      </c>
      <c r="BH117" s="4">
        <f t="shared" si="917"/>
        <v>0.40946314831664665</v>
      </c>
      <c r="BI117" s="4">
        <f t="shared" si="917"/>
        <v>7.925696594427234</v>
      </c>
      <c r="BJ117" s="4">
        <f t="shared" si="917"/>
        <v>37.108989134013839</v>
      </c>
      <c r="BK117" s="4">
        <f t="shared" si="917"/>
        <v>11.605003992547246</v>
      </c>
      <c r="BL117" s="4">
        <f t="shared" si="917"/>
        <v>5.1880380607159049</v>
      </c>
      <c r="BM117" s="4">
        <f t="shared" si="917"/>
        <v>-2.6582520558424139</v>
      </c>
      <c r="BN117" s="4">
        <f t="shared" si="917"/>
        <v>16.546589817483181</v>
      </c>
      <c r="BO117" s="4">
        <f t="shared" si="917"/>
        <v>-7.7510135940853768</v>
      </c>
      <c r="BP117" s="4">
        <f t="shared" si="917"/>
        <v>23.993107904372167</v>
      </c>
      <c r="BQ117" s="4">
        <f t="shared" si="918"/>
        <v>26.994106090373272</v>
      </c>
      <c r="BR117" s="4">
        <f t="shared" si="918"/>
        <v>-25.489388007418089</v>
      </c>
      <c r="BS117" s="4">
        <f t="shared" si="918"/>
        <v>64.658738366080669</v>
      </c>
      <c r="BT117" s="4">
        <f t="shared" si="918"/>
        <v>-11.829077644606567</v>
      </c>
      <c r="BU117" s="4">
        <f t="shared" si="918"/>
        <v>-11.819306930693074</v>
      </c>
      <c r="BV117" s="4">
        <f t="shared" si="918"/>
        <v>10.398230088495586</v>
      </c>
      <c r="BW117" s="4">
        <f t="shared" si="918"/>
        <v>-44.779400219814725</v>
      </c>
      <c r="BX117" s="4">
        <f t="shared" si="918"/>
        <v>-15.878644602048853</v>
      </c>
      <c r="BY117" s="4">
        <f t="shared" si="918"/>
        <v>-42.456140350877192</v>
      </c>
      <c r="BZ117" s="4">
        <f t="shared" si="918"/>
        <v>-56.162324649298597</v>
      </c>
      <c r="CA117" s="4">
        <f t="shared" si="919"/>
        <v>-62.38271253909582</v>
      </c>
      <c r="CB117" s="4">
        <f t="shared" si="919"/>
        <v>-68.032786885245898</v>
      </c>
      <c r="CC117" s="4">
        <f t="shared" si="919"/>
        <v>-58.384146341463413</v>
      </c>
      <c r="CD117" s="4">
        <f t="shared" si="919"/>
        <v>-24.057142857142853</v>
      </c>
      <c r="CE117" s="4">
        <f t="shared" si="919"/>
        <v>61.602418745275877</v>
      </c>
      <c r="CF117" s="4">
        <f t="shared" si="919"/>
        <v>12.747252747252746</v>
      </c>
      <c r="CG117" s="4">
        <f t="shared" si="919"/>
        <v>74.212454212454219</v>
      </c>
      <c r="CH117" s="4">
        <f t="shared" si="919"/>
        <v>47.554552294958619</v>
      </c>
      <c r="CI117" s="4">
        <f t="shared" si="919"/>
        <v>-39.990645463049582</v>
      </c>
      <c r="CJ117" s="4">
        <f t="shared" si="919"/>
        <v>102.72904483430798</v>
      </c>
      <c r="CK117" s="4">
        <f t="shared" si="920"/>
        <v>0.8830950378469371</v>
      </c>
      <c r="CL117" s="4">
        <f t="shared" si="920"/>
        <v>-3.5186129525752174</v>
      </c>
      <c r="CM117" s="4">
        <f t="shared" si="920"/>
        <v>121.82385035074046</v>
      </c>
      <c r="CN117" s="4">
        <f t="shared" si="920"/>
        <v>30.512820512820515</v>
      </c>
      <c r="CO117" s="4">
        <f t="shared" si="920"/>
        <v>79.199666527719884</v>
      </c>
      <c r="CP117" s="4">
        <f t="shared" si="920"/>
        <v>70.930232558139522</v>
      </c>
      <c r="CQ117" s="4">
        <f t="shared" si="920"/>
        <v>13.070976809557266</v>
      </c>
      <c r="CR117" s="4">
        <f t="shared" si="920"/>
        <v>-8.5707269155206323</v>
      </c>
      <c r="CS117" s="4">
        <f t="shared" si="920"/>
        <v>1.1863224005582707</v>
      </c>
      <c r="CT117" s="4">
        <f t="shared" si="920"/>
        <v>28.602350030921464</v>
      </c>
      <c r="CU117" s="4">
        <f t="shared" si="921"/>
        <v>-3.884400248601616</v>
      </c>
      <c r="CV117" s="4">
        <f t="shared" si="921"/>
        <v>41.418211120064477</v>
      </c>
      <c r="CW117" s="4">
        <f t="shared" si="921"/>
        <v>18.551724137931025</v>
      </c>
      <c r="CX117" s="4">
        <f t="shared" si="921"/>
        <v>3.798990141861025</v>
      </c>
      <c r="CY117" s="4">
        <f t="shared" si="921"/>
        <v>116.45651471063694</v>
      </c>
      <c r="CZ117" s="4">
        <f t="shared" si="921"/>
        <v>-7.0655270655270659</v>
      </c>
      <c r="DA117" s="4">
        <f t="shared" si="921"/>
        <v>15.571068450649594</v>
      </c>
      <c r="DB117" s="4">
        <f t="shared" si="921"/>
        <v>6.0921936529997778</v>
      </c>
      <c r="DC117" s="4">
        <f t="shared" si="921"/>
        <v>-46.153846153846153</v>
      </c>
      <c r="DD117" s="4">
        <f t="shared" si="921"/>
        <v>26.098508072756999</v>
      </c>
      <c r="DE117" s="4">
        <f t="shared" si="922"/>
        <v>-8.8255033557047007</v>
      </c>
      <c r="DF117" s="4">
        <f t="shared" si="922"/>
        <v>35.087336244541476</v>
      </c>
      <c r="DG117" s="4">
        <f t="shared" si="922"/>
        <v>18.113730929264914</v>
      </c>
      <c r="DH117" s="4">
        <f t="shared" si="922"/>
        <v>-18.541329011345219</v>
      </c>
      <c r="DI117" s="4">
        <f t="shared" si="922"/>
        <v>4.2142068457857951</v>
      </c>
      <c r="DJ117" s="4">
        <f t="shared" si="922"/>
        <v>10.344270244060127</v>
      </c>
      <c r="DK117" s="4">
        <f t="shared" si="922"/>
        <v>16.275246594645367</v>
      </c>
      <c r="DL117" s="4">
        <f t="shared" si="922"/>
        <v>-4.4568245125348183</v>
      </c>
      <c r="DM117" s="4">
        <f t="shared" si="922"/>
        <v>-28.606745541232559</v>
      </c>
      <c r="DN117" s="4">
        <f t="shared" si="922"/>
        <v>-21.048776915189691</v>
      </c>
      <c r="DO117" s="4">
        <f t="shared" si="923"/>
        <v>-18.299333467986266</v>
      </c>
      <c r="DP117" s="4">
        <f t="shared" si="923"/>
        <v>32.52811328613079</v>
      </c>
      <c r="DQ117" s="4">
        <f t="shared" si="923"/>
        <v>38.560474894880038</v>
      </c>
      <c r="DR117" s="4">
        <f t="shared" si="923"/>
        <v>20.055658627087205</v>
      </c>
      <c r="DS117" s="4">
        <f t="shared" si="923"/>
        <v>-1.0383189122373349</v>
      </c>
      <c r="DT117" s="4">
        <f t="shared" si="923"/>
        <v>-18.337523570081704</v>
      </c>
      <c r="DU117" s="4">
        <f t="shared" si="923"/>
        <v>-9.8000714030703318</v>
      </c>
      <c r="DV117" s="4">
        <f t="shared" si="923"/>
        <v>-27.986400865399474</v>
      </c>
      <c r="DW117" s="4">
        <f t="shared" si="923"/>
        <v>38.795903072695467</v>
      </c>
      <c r="DX117" s="4">
        <f t="shared" si="923"/>
        <v>-15.893784875889938</v>
      </c>
      <c r="DY117" s="4">
        <f t="shared" si="924"/>
        <v>18.642390659014453</v>
      </c>
      <c r="DZ117" s="4">
        <f t="shared" si="924"/>
        <v>76.137339055793987</v>
      </c>
      <c r="EA117" s="4">
        <f t="shared" si="924"/>
        <v>-3.8516918646508302</v>
      </c>
      <c r="EB117" s="4">
        <f t="shared" si="924"/>
        <v>49.279341111873705</v>
      </c>
      <c r="EC117" s="4">
        <f t="shared" si="924"/>
        <v>-17.447873227689737</v>
      </c>
      <c r="ED117" s="4">
        <f t="shared" si="924"/>
        <v>-47.076023391812861</v>
      </c>
      <c r="EE117" s="4">
        <f t="shared" si="924"/>
        <v>-27.967053538000751</v>
      </c>
      <c r="EF117" s="4">
        <f t="shared" si="924"/>
        <v>-40.996168582375482</v>
      </c>
      <c r="EG117" s="4">
        <f t="shared" si="924"/>
        <v>-38.351182056981202</v>
      </c>
      <c r="EH117" s="4">
        <f t="shared" si="924"/>
        <v>-14.088397790055252</v>
      </c>
      <c r="EI117" s="4">
        <f t="shared" si="925"/>
        <v>8.3679833679833671</v>
      </c>
      <c r="EJ117" s="11">
        <f t="shared" si="925"/>
        <v>1.8976623376623314</v>
      </c>
      <c r="EK117" s="11">
        <f t="shared" si="925"/>
        <v>21.520648967551615</v>
      </c>
      <c r="EL117" s="11">
        <f t="shared" si="925"/>
        <v>5.0690648445873565</v>
      </c>
      <c r="EM117" s="11">
        <f t="shared" si="925"/>
        <v>7.340647482014373</v>
      </c>
      <c r="EN117" s="11">
        <f t="shared" si="925"/>
        <v>10.634045872354747</v>
      </c>
      <c r="EO117" s="11">
        <f t="shared" si="925"/>
        <v>14.518576058064614</v>
      </c>
      <c r="EP117" s="11">
        <f t="shared" si="925"/>
        <v>15.417435196442897</v>
      </c>
      <c r="EQ117" s="11">
        <f t="shared" si="925"/>
        <v>7.3654996922547733</v>
      </c>
      <c r="ER117" s="11">
        <f t="shared" si="925"/>
        <v>10.84859362615893</v>
      </c>
      <c r="ES117" s="11">
        <f t="shared" si="926"/>
        <v>9.6375078458319052</v>
      </c>
      <c r="ET117" s="11">
        <f t="shared" si="926"/>
        <v>6.3407555368231394</v>
      </c>
      <c r="EU117" s="11">
        <f t="shared" si="926"/>
        <v>3.9919014397729491</v>
      </c>
      <c r="EV117" s="11">
        <f t="shared" si="926"/>
        <v>3.4375750219024948</v>
      </c>
      <c r="EW117" s="11">
        <f t="shared" si="926"/>
        <v>5.2195100731297517</v>
      </c>
      <c r="EX117" s="11">
        <f t="shared" si="926"/>
        <v>3.4301001259691155</v>
      </c>
      <c r="EY117" s="11">
        <f t="shared" si="926"/>
        <v>2.5261448665218511</v>
      </c>
      <c r="EZ117" s="11">
        <f t="shared" si="926"/>
        <v>2.8726630067839265</v>
      </c>
      <c r="FA117" s="11">
        <f t="shared" si="926"/>
        <v>3.594641138166077</v>
      </c>
      <c r="FB117" s="11">
        <f t="shared" si="926"/>
        <v>3.4296499384513179</v>
      </c>
      <c r="FC117" s="11">
        <f t="shared" si="927"/>
        <v>2.2186789021801268</v>
      </c>
      <c r="FD117" s="11">
        <f t="shared" si="927"/>
        <v>2.0565735981736166</v>
      </c>
      <c r="FE117" s="11">
        <f t="shared" si="927"/>
        <v>2.0023166567224138</v>
      </c>
      <c r="FF117" s="11">
        <f t="shared" si="927"/>
        <v>1.7227389597430198</v>
      </c>
      <c r="FG117" s="11">
        <f t="shared" si="911"/>
        <v>1.4880960904542606</v>
      </c>
      <c r="FH117" s="11">
        <f t="shared" si="912"/>
        <v>1.4898877404493582</v>
      </c>
      <c r="FI117" s="11">
        <f t="shared" si="913"/>
        <v>1.4628875485499959</v>
      </c>
      <c r="FJ117" s="11">
        <f t="shared" si="914"/>
        <v>0.57688461305291927</v>
      </c>
    </row>
    <row r="118" spans="2:166" x14ac:dyDescent="0.2">
      <c r="B118" t="str">
        <f>B34</f>
        <v>Population (thous.)</v>
      </c>
      <c r="C118" s="4"/>
      <c r="D118" s="4"/>
      <c r="E118" s="4"/>
      <c r="F118" s="4"/>
      <c r="G118" s="4">
        <f t="shared" si="928"/>
        <v>3.3013285296561001</v>
      </c>
      <c r="H118" s="4">
        <f t="shared" si="928"/>
        <v>2.8754416516208137</v>
      </c>
      <c r="I118" s="4">
        <f t="shared" si="928"/>
        <v>2.3427572909876959</v>
      </c>
      <c r="J118" s="4">
        <f t="shared" si="928"/>
        <v>1.8258297657055556</v>
      </c>
      <c r="K118" s="4">
        <f t="shared" si="928"/>
        <v>1.4421515299308352</v>
      </c>
      <c r="L118" s="4">
        <f t="shared" si="928"/>
        <v>1.273696790950174</v>
      </c>
      <c r="M118" s="4">
        <f t="shared" si="928"/>
        <v>1.2737245018055399</v>
      </c>
      <c r="N118" s="4">
        <f t="shared" si="928"/>
        <v>1.365671830714188</v>
      </c>
      <c r="O118" s="4">
        <f t="shared" si="928"/>
        <v>1.4743225739047627</v>
      </c>
      <c r="P118" s="4">
        <f t="shared" si="928"/>
        <v>1.5394440441074853</v>
      </c>
      <c r="Q118" s="4">
        <f t="shared" si="929"/>
        <v>1.5583511466468414</v>
      </c>
      <c r="R118" s="4">
        <f t="shared" si="929"/>
        <v>1.5426571514604692</v>
      </c>
      <c r="S118" s="4">
        <f t="shared" si="929"/>
        <v>1.503856880490817</v>
      </c>
      <c r="T118" s="4">
        <f t="shared" si="929"/>
        <v>1.4524502569485787</v>
      </c>
      <c r="U118" s="4">
        <f t="shared" si="929"/>
        <v>1.3954925139608054</v>
      </c>
      <c r="V118" s="4">
        <f t="shared" si="929"/>
        <v>1.3391078844445792</v>
      </c>
      <c r="W118" s="4">
        <f t="shared" si="929"/>
        <v>1.2893234010600718</v>
      </c>
      <c r="X118" s="4">
        <f t="shared" si="929"/>
        <v>1.251028314870628</v>
      </c>
      <c r="Y118" s="4">
        <f t="shared" si="929"/>
        <v>1.224864734292952</v>
      </c>
      <c r="Z118" s="4">
        <f t="shared" si="929"/>
        <v>1.2104349730146291</v>
      </c>
      <c r="AA118" s="4">
        <f t="shared" si="930"/>
        <v>1.2073557740229779</v>
      </c>
      <c r="AB118" s="4">
        <f t="shared" si="930"/>
        <v>1.2169151594375371</v>
      </c>
      <c r="AC118" s="4">
        <f t="shared" si="930"/>
        <v>1.2470116911624807</v>
      </c>
      <c r="AD118" s="4">
        <f t="shared" si="930"/>
        <v>1.3070997131702233</v>
      </c>
      <c r="AE118" s="4">
        <f t="shared" si="930"/>
        <v>1.4065131858320701</v>
      </c>
      <c r="AF118" s="4">
        <f t="shared" si="930"/>
        <v>1.5479063214717259</v>
      </c>
      <c r="AG118" s="4">
        <f t="shared" si="930"/>
        <v>1.7077365457402127</v>
      </c>
      <c r="AH118" s="4">
        <f t="shared" si="930"/>
        <v>1.8561702493048227</v>
      </c>
      <c r="AI118" s="4">
        <f t="shared" si="930"/>
        <v>1.96373387252331</v>
      </c>
      <c r="AJ118" s="4">
        <f t="shared" si="930"/>
        <v>2.0100678088837309</v>
      </c>
      <c r="AK118" s="4">
        <f t="shared" si="931"/>
        <v>2.00962628784771</v>
      </c>
      <c r="AL118" s="4">
        <f t="shared" si="931"/>
        <v>1.9852503718001735</v>
      </c>
      <c r="AM118" s="4">
        <f t="shared" si="915"/>
        <v>1.959363129451952</v>
      </c>
      <c r="AN118" s="4">
        <f t="shared" si="915"/>
        <v>1.9465986221832265</v>
      </c>
      <c r="AO118" s="4">
        <f t="shared" si="915"/>
        <v>1.9321157642537612</v>
      </c>
      <c r="AP118" s="4">
        <f t="shared" si="915"/>
        <v>1.8941025109971088</v>
      </c>
      <c r="AQ118" s="4">
        <f t="shared" si="915"/>
        <v>1.8111678691294264</v>
      </c>
      <c r="AR118" s="4">
        <f t="shared" si="915"/>
        <v>1.6730612853427251</v>
      </c>
      <c r="AS118" s="4">
        <f t="shared" si="915"/>
        <v>1.512367504406531</v>
      </c>
      <c r="AT118" s="4">
        <f t="shared" si="915"/>
        <v>1.3715791419819823</v>
      </c>
      <c r="AU118" s="4">
        <f t="shared" si="915"/>
        <v>1.2923642912930466</v>
      </c>
      <c r="AV118" s="4">
        <f t="shared" si="915"/>
        <v>1.3000565235971706</v>
      </c>
      <c r="AW118" s="4">
        <f t="shared" si="916"/>
        <v>1.3571033860833026</v>
      </c>
      <c r="AX118" s="4">
        <f t="shared" si="916"/>
        <v>1.4108859597888657</v>
      </c>
      <c r="AY118" s="4">
        <f t="shared" si="916"/>
        <v>1.40939962104214</v>
      </c>
      <c r="AZ118" s="4">
        <f t="shared" si="916"/>
        <v>1.3178523474321135</v>
      </c>
      <c r="BA118" s="4">
        <f t="shared" si="916"/>
        <v>1.1678658555740462</v>
      </c>
      <c r="BB118" s="4">
        <f t="shared" si="916"/>
        <v>1.0069520836347046</v>
      </c>
      <c r="BC118" s="4">
        <f t="shared" si="916"/>
        <v>0.88179288607574957</v>
      </c>
      <c r="BD118" s="4">
        <f t="shared" si="916"/>
        <v>0.82632902887052051</v>
      </c>
      <c r="BE118" s="4">
        <f t="shared" si="916"/>
        <v>0.82611411560937764</v>
      </c>
      <c r="BF118" s="4">
        <f t="shared" si="916"/>
        <v>0.8549807906335305</v>
      </c>
      <c r="BG118" s="4">
        <f t="shared" si="917"/>
        <v>0.88701759125939805</v>
      </c>
      <c r="BH118" s="4">
        <f t="shared" si="917"/>
        <v>0.90527466129184386</v>
      </c>
      <c r="BI118" s="4">
        <f t="shared" si="917"/>
        <v>0.92794964668008184</v>
      </c>
      <c r="BJ118" s="4">
        <f t="shared" si="917"/>
        <v>0.98181915920467766</v>
      </c>
      <c r="BK118" s="4">
        <f t="shared" si="917"/>
        <v>1.0934204128821401</v>
      </c>
      <c r="BL118" s="4">
        <f t="shared" si="917"/>
        <v>1.2761344997073154</v>
      </c>
      <c r="BM118" s="4">
        <f t="shared" si="917"/>
        <v>1.4915740676533673</v>
      </c>
      <c r="BN118" s="4">
        <f t="shared" si="917"/>
        <v>1.6886741208213429</v>
      </c>
      <c r="BO118" s="4">
        <f t="shared" si="917"/>
        <v>1.8167904714407879</v>
      </c>
      <c r="BP118" s="4">
        <f t="shared" si="917"/>
        <v>1.8401450923618334</v>
      </c>
      <c r="BQ118" s="4">
        <f t="shared" si="918"/>
        <v>1.7800858639861028</v>
      </c>
      <c r="BR118" s="4">
        <f t="shared" si="918"/>
        <v>1.6718110367646366</v>
      </c>
      <c r="BS118" s="4">
        <f t="shared" si="918"/>
        <v>1.5498535498059463</v>
      </c>
      <c r="BT118" s="4">
        <f t="shared" si="918"/>
        <v>1.4413697262446457</v>
      </c>
      <c r="BU118" s="4">
        <f t="shared" si="918"/>
        <v>1.3466226970725081</v>
      </c>
      <c r="BV118" s="4">
        <f t="shared" si="918"/>
        <v>1.2593380335319315</v>
      </c>
      <c r="BW118" s="4">
        <f t="shared" si="918"/>
        <v>1.1733658489336829</v>
      </c>
      <c r="BX118" s="4">
        <f t="shared" si="918"/>
        <v>1.0862621362356828</v>
      </c>
      <c r="BY118" s="4">
        <f t="shared" si="918"/>
        <v>1.0099830840983204</v>
      </c>
      <c r="BZ118" s="4">
        <f t="shared" si="918"/>
        <v>0.95992601636716302</v>
      </c>
      <c r="CA118" s="4">
        <f t="shared" si="919"/>
        <v>0.95133866444312432</v>
      </c>
      <c r="CB118" s="4">
        <f t="shared" si="919"/>
        <v>0.99140901178542684</v>
      </c>
      <c r="CC118" s="4">
        <f t="shared" si="919"/>
        <v>1.0555797089865537</v>
      </c>
      <c r="CD118" s="4">
        <f t="shared" si="919"/>
        <v>1.1115997434154368</v>
      </c>
      <c r="CE118" s="4">
        <f t="shared" si="919"/>
        <v>1.1274907756838148</v>
      </c>
      <c r="CF118" s="4">
        <f t="shared" si="919"/>
        <v>1.0809509412687879</v>
      </c>
      <c r="CG118" s="4">
        <f t="shared" si="919"/>
        <v>0.98723239556424147</v>
      </c>
      <c r="CH118" s="4">
        <f t="shared" si="919"/>
        <v>0.87069660501855051</v>
      </c>
      <c r="CI118" s="4">
        <f t="shared" si="919"/>
        <v>0.75535509554622848</v>
      </c>
      <c r="CJ118" s="4">
        <f t="shared" si="919"/>
        <v>0.66314092311259287</v>
      </c>
      <c r="CK118" s="4">
        <f t="shared" si="920"/>
        <v>0.60881915656167962</v>
      </c>
      <c r="CL118" s="4">
        <f t="shared" si="920"/>
        <v>0.60537331377650272</v>
      </c>
      <c r="CM118" s="4">
        <f t="shared" si="920"/>
        <v>0.66577596301078401</v>
      </c>
      <c r="CN118" s="4">
        <f t="shared" si="920"/>
        <v>0.79606277393433622</v>
      </c>
      <c r="CO118" s="4">
        <f t="shared" si="920"/>
        <v>0.97458751722669934</v>
      </c>
      <c r="CP118" s="4">
        <f t="shared" si="920"/>
        <v>1.1728057660439939</v>
      </c>
      <c r="CQ118" s="4">
        <f t="shared" si="920"/>
        <v>1.3621891660142493</v>
      </c>
      <c r="CR118" s="4">
        <f t="shared" si="920"/>
        <v>1.5192109845949542</v>
      </c>
      <c r="CS118" s="4">
        <f t="shared" si="920"/>
        <v>1.6401443832402718</v>
      </c>
      <c r="CT118" s="4">
        <f t="shared" si="920"/>
        <v>1.7263200766550746</v>
      </c>
      <c r="CU118" s="4">
        <f t="shared" si="921"/>
        <v>1.779179193464242</v>
      </c>
      <c r="CV118" s="4">
        <f t="shared" si="921"/>
        <v>1.8050918770186719</v>
      </c>
      <c r="CW118" s="4">
        <f t="shared" si="921"/>
        <v>1.8297203282517716</v>
      </c>
      <c r="CX118" s="4">
        <f t="shared" si="921"/>
        <v>1.8831134909335745</v>
      </c>
      <c r="CY118" s="4">
        <f t="shared" si="921"/>
        <v>1.9947882543109419</v>
      </c>
      <c r="CZ118" s="4">
        <f t="shared" si="921"/>
        <v>2.1763294626249818</v>
      </c>
      <c r="DA118" s="4">
        <f t="shared" si="921"/>
        <v>2.3697078391719195</v>
      </c>
      <c r="DB118" s="4">
        <f t="shared" si="921"/>
        <v>2.5005520510303691</v>
      </c>
      <c r="DC118" s="4">
        <f t="shared" si="921"/>
        <v>2.4959511566529535</v>
      </c>
      <c r="DD118" s="4">
        <f t="shared" si="921"/>
        <v>2.3135121791247215</v>
      </c>
      <c r="DE118" s="4">
        <f t="shared" si="922"/>
        <v>2.0257760023961069</v>
      </c>
      <c r="DF118" s="4">
        <f t="shared" si="922"/>
        <v>1.7314229347534349</v>
      </c>
      <c r="DG118" s="4">
        <f t="shared" si="922"/>
        <v>1.5261383469697964</v>
      </c>
      <c r="DH118" s="4">
        <f t="shared" si="922"/>
        <v>1.4766316026609605</v>
      </c>
      <c r="DI118" s="4">
        <f t="shared" si="922"/>
        <v>1.5426259960178434</v>
      </c>
      <c r="DJ118" s="4">
        <f t="shared" si="922"/>
        <v>1.6584912999147328</v>
      </c>
      <c r="DK118" s="4">
        <f t="shared" si="922"/>
        <v>1.7595129189385439</v>
      </c>
      <c r="DL118" s="4">
        <f t="shared" si="922"/>
        <v>1.7981577112079039</v>
      </c>
      <c r="DM118" s="4">
        <f t="shared" si="922"/>
        <v>1.7930548412452119</v>
      </c>
      <c r="DN118" s="4">
        <f t="shared" si="922"/>
        <v>1.778898202130752</v>
      </c>
      <c r="DO118" s="4">
        <f t="shared" si="923"/>
        <v>1.7897849989443548</v>
      </c>
      <c r="DP118" s="4">
        <f t="shared" si="923"/>
        <v>1.8446113225885519</v>
      </c>
      <c r="DQ118" s="4">
        <f t="shared" si="923"/>
        <v>1.9038292597241657</v>
      </c>
      <c r="DR118" s="4">
        <f t="shared" si="923"/>
        <v>1.9140847583742016</v>
      </c>
      <c r="DS118" s="4">
        <f t="shared" si="923"/>
        <v>1.8229726504795707</v>
      </c>
      <c r="DT118" s="4">
        <f t="shared" si="923"/>
        <v>1.6021199279347531</v>
      </c>
      <c r="DU118" s="4">
        <f t="shared" si="923"/>
        <v>1.3150106742555678</v>
      </c>
      <c r="DV118" s="4">
        <f t="shared" si="923"/>
        <v>1.0462804823095029</v>
      </c>
      <c r="DW118" s="4">
        <f t="shared" si="923"/>
        <v>0.87867119141331607</v>
      </c>
      <c r="DX118" s="4">
        <f t="shared" si="923"/>
        <v>0.86918637420048128</v>
      </c>
      <c r="DY118" s="4">
        <f t="shared" si="924"/>
        <v>0.97679834288211254</v>
      </c>
      <c r="DZ118" s="4">
        <f t="shared" si="924"/>
        <v>1.1367965681539749</v>
      </c>
      <c r="EA118" s="4">
        <f t="shared" si="924"/>
        <v>1.2848616733603269</v>
      </c>
      <c r="EB118" s="4">
        <f t="shared" si="924"/>
        <v>1.370484504492353</v>
      </c>
      <c r="EC118" s="4">
        <f t="shared" si="924"/>
        <v>1.3975795151546233</v>
      </c>
      <c r="ED118" s="4">
        <f t="shared" si="924"/>
        <v>1.3836285062635012</v>
      </c>
      <c r="EE118" s="4">
        <f t="shared" si="924"/>
        <v>1.345971563981041</v>
      </c>
      <c r="EF118" s="4">
        <f t="shared" si="924"/>
        <v>1.299749126280747</v>
      </c>
      <c r="EG118" s="4">
        <f t="shared" si="924"/>
        <v>1.2520422464188607</v>
      </c>
      <c r="EH118" s="4">
        <f t="shared" si="924"/>
        <v>1.2078781010756767</v>
      </c>
      <c r="EI118" s="4">
        <f t="shared" si="925"/>
        <v>1.1735188602576718</v>
      </c>
      <c r="EJ118" s="11">
        <f t="shared" si="925"/>
        <v>1.1547105520455014</v>
      </c>
      <c r="EK118" s="11">
        <f t="shared" si="925"/>
        <v>1.1506152938780767</v>
      </c>
      <c r="EL118" s="11">
        <f t="shared" si="925"/>
        <v>1.1583966751388175</v>
      </c>
      <c r="EM118" s="11">
        <f t="shared" si="925"/>
        <v>0.84972875146784865</v>
      </c>
      <c r="EN118" s="11">
        <f t="shared" si="925"/>
        <v>0.79046547108376775</v>
      </c>
      <c r="EO118" s="11">
        <f t="shared" si="925"/>
        <v>0.73805748643005487</v>
      </c>
      <c r="EP118" s="11">
        <f t="shared" si="925"/>
        <v>0.68538121979808686</v>
      </c>
      <c r="EQ118" s="11">
        <f t="shared" si="925"/>
        <v>0.94775473401982335</v>
      </c>
      <c r="ER118" s="11">
        <f t="shared" si="925"/>
        <v>0.96975573235460466</v>
      </c>
      <c r="ES118" s="11">
        <f t="shared" si="926"/>
        <v>0.98741685628760401</v>
      </c>
      <c r="ET118" s="11">
        <f t="shared" si="926"/>
        <v>1.0077824044142591</v>
      </c>
      <c r="EU118" s="11">
        <f t="shared" si="926"/>
        <v>1.0426306426566612</v>
      </c>
      <c r="EV118" s="11">
        <f t="shared" si="926"/>
        <v>1.0652422753073765</v>
      </c>
      <c r="EW118" s="11">
        <f t="shared" si="926"/>
        <v>1.0818631123671096</v>
      </c>
      <c r="EX118" s="11">
        <f t="shared" si="926"/>
        <v>1.0904229901886442</v>
      </c>
      <c r="EY118" s="11">
        <f t="shared" si="926"/>
        <v>1.080909497964444</v>
      </c>
      <c r="EZ118" s="11">
        <f t="shared" si="926"/>
        <v>1.0730645030842867</v>
      </c>
      <c r="FA118" s="11">
        <f t="shared" si="926"/>
        <v>1.0616815871924423</v>
      </c>
      <c r="FB118" s="11">
        <f t="shared" si="926"/>
        <v>1.0485107296213325</v>
      </c>
      <c r="FC118" s="11">
        <f t="shared" si="927"/>
        <v>1.0443118452498235</v>
      </c>
      <c r="FD118" s="11">
        <f t="shared" si="927"/>
        <v>1.0368988660109046</v>
      </c>
      <c r="FE118" s="11">
        <f t="shared" si="927"/>
        <v>1.0326259324022979</v>
      </c>
      <c r="FF118" s="11">
        <f t="shared" si="927"/>
        <v>1.0321445873618718</v>
      </c>
      <c r="FG118" s="11">
        <f t="shared" si="911"/>
        <v>1.0269238596860353</v>
      </c>
      <c r="FH118" s="11">
        <f t="shared" si="912"/>
        <v>1.0258126731579553</v>
      </c>
      <c r="FI118" s="11">
        <f t="shared" si="913"/>
        <v>1.0229874007306794</v>
      </c>
      <c r="FJ118" s="11">
        <f t="shared" si="914"/>
        <v>1.0166085800247915</v>
      </c>
    </row>
    <row r="121" spans="2:166" x14ac:dyDescent="0.2">
      <c r="B121" s="1" t="s">
        <v>221</v>
      </c>
    </row>
    <row r="122" spans="2:166" x14ac:dyDescent="0.2">
      <c r="B122" s="1"/>
      <c r="C122" s="15" t="str">
        <f t="shared" ref="C122:Z122" si="932">C4</f>
        <v>1990Q1</v>
      </c>
      <c r="D122" s="15" t="str">
        <f t="shared" si="932"/>
        <v>1990Q2</v>
      </c>
      <c r="E122" s="15" t="str">
        <f t="shared" si="932"/>
        <v>1990Q3</v>
      </c>
      <c r="F122" s="15" t="str">
        <f t="shared" si="932"/>
        <v>1990Q4</v>
      </c>
      <c r="G122" s="15" t="str">
        <f t="shared" si="932"/>
        <v>1991Q1</v>
      </c>
      <c r="H122" s="15" t="str">
        <f t="shared" si="932"/>
        <v>1991Q2</v>
      </c>
      <c r="I122" s="15" t="str">
        <f t="shared" si="932"/>
        <v>1991Q3</v>
      </c>
      <c r="J122" s="15" t="str">
        <f t="shared" si="932"/>
        <v>1991Q4</v>
      </c>
      <c r="K122" s="15" t="str">
        <f t="shared" si="932"/>
        <v>1992Q1</v>
      </c>
      <c r="L122" s="15" t="str">
        <f t="shared" si="932"/>
        <v>1992Q2</v>
      </c>
      <c r="M122" s="15" t="str">
        <f t="shared" si="932"/>
        <v>1992Q3</v>
      </c>
      <c r="N122" s="15" t="str">
        <f t="shared" si="932"/>
        <v>1992Q4</v>
      </c>
      <c r="O122" s="15" t="str">
        <f t="shared" si="932"/>
        <v>1993Q1</v>
      </c>
      <c r="P122" s="15" t="str">
        <f t="shared" si="932"/>
        <v>1993Q2</v>
      </c>
      <c r="Q122" s="15" t="str">
        <f t="shared" si="932"/>
        <v>1993Q3</v>
      </c>
      <c r="R122" s="15" t="str">
        <f t="shared" si="932"/>
        <v>1993Q4</v>
      </c>
      <c r="S122" s="15" t="str">
        <f t="shared" si="932"/>
        <v>1994Q1</v>
      </c>
      <c r="T122" s="15" t="str">
        <f t="shared" si="932"/>
        <v>1994Q2</v>
      </c>
      <c r="U122" s="15" t="str">
        <f t="shared" si="932"/>
        <v>1994Q3</v>
      </c>
      <c r="V122" s="15" t="str">
        <f t="shared" si="932"/>
        <v>1994Q4</v>
      </c>
      <c r="W122" s="15" t="str">
        <f t="shared" si="932"/>
        <v>1995Q1</v>
      </c>
      <c r="X122" s="15" t="str">
        <f t="shared" si="932"/>
        <v>1995Q2</v>
      </c>
      <c r="Y122" s="15" t="str">
        <f t="shared" si="932"/>
        <v>1995Q3</v>
      </c>
      <c r="Z122" s="15" t="str">
        <f t="shared" si="932"/>
        <v>1995Q4</v>
      </c>
      <c r="AA122" s="15" t="str">
        <f t="shared" ref="AA122:BF122" si="933">AA4</f>
        <v>1996Q1</v>
      </c>
      <c r="AB122" s="15" t="str">
        <f t="shared" si="933"/>
        <v>1996Q2</v>
      </c>
      <c r="AC122" s="15" t="str">
        <f t="shared" si="933"/>
        <v>1996Q3</v>
      </c>
      <c r="AD122" s="15" t="str">
        <f t="shared" si="933"/>
        <v>1996Q4</v>
      </c>
      <c r="AE122" s="15" t="str">
        <f t="shared" si="933"/>
        <v>1997Q1</v>
      </c>
      <c r="AF122" s="15" t="str">
        <f t="shared" si="933"/>
        <v>1997Q2</v>
      </c>
      <c r="AG122" s="15" t="str">
        <f t="shared" si="933"/>
        <v>1997Q3</v>
      </c>
      <c r="AH122" s="15" t="str">
        <f t="shared" si="933"/>
        <v>1997Q4</v>
      </c>
      <c r="AI122" s="15" t="str">
        <f t="shared" si="933"/>
        <v>1998Q1</v>
      </c>
      <c r="AJ122" s="15" t="str">
        <f t="shared" si="933"/>
        <v>1998Q2</v>
      </c>
      <c r="AK122" s="15" t="str">
        <f t="shared" si="933"/>
        <v>1998Q3</v>
      </c>
      <c r="AL122" s="15" t="str">
        <f t="shared" si="933"/>
        <v>1998Q4</v>
      </c>
      <c r="AM122" s="15" t="str">
        <f t="shared" si="933"/>
        <v>1999Q1</v>
      </c>
      <c r="AN122" s="15" t="str">
        <f t="shared" si="933"/>
        <v>1999Q2</v>
      </c>
      <c r="AO122" s="15" t="str">
        <f t="shared" si="933"/>
        <v>1999Q3</v>
      </c>
      <c r="AP122" s="15" t="str">
        <f t="shared" si="933"/>
        <v>1999Q4</v>
      </c>
      <c r="AQ122" s="15" t="str">
        <f t="shared" si="933"/>
        <v>2000Q1</v>
      </c>
      <c r="AR122" s="15" t="str">
        <f t="shared" si="933"/>
        <v>2000Q2</v>
      </c>
      <c r="AS122" s="15" t="str">
        <f t="shared" si="933"/>
        <v>2000Q3</v>
      </c>
      <c r="AT122" s="15" t="str">
        <f t="shared" si="933"/>
        <v>2000Q4</v>
      </c>
      <c r="AU122" s="15" t="str">
        <f t="shared" si="933"/>
        <v>2001Q1</v>
      </c>
      <c r="AV122" s="15" t="str">
        <f t="shared" si="933"/>
        <v>2001Q2</v>
      </c>
      <c r="AW122" s="15" t="str">
        <f t="shared" si="933"/>
        <v>2001Q3</v>
      </c>
      <c r="AX122" s="15" t="str">
        <f t="shared" si="933"/>
        <v>2001Q4</v>
      </c>
      <c r="AY122" s="15" t="str">
        <f t="shared" si="933"/>
        <v>2002Q1</v>
      </c>
      <c r="AZ122" s="15" t="str">
        <f t="shared" si="933"/>
        <v>2002Q2</v>
      </c>
      <c r="BA122" s="15" t="str">
        <f t="shared" si="933"/>
        <v>2002Q3</v>
      </c>
      <c r="BB122" s="15" t="str">
        <f t="shared" si="933"/>
        <v>2002Q4</v>
      </c>
      <c r="BC122" s="15" t="str">
        <f t="shared" si="933"/>
        <v>2003Q1</v>
      </c>
      <c r="BD122" s="15" t="str">
        <f t="shared" si="933"/>
        <v>2003Q2</v>
      </c>
      <c r="BE122" s="15" t="str">
        <f t="shared" si="933"/>
        <v>2003Q3</v>
      </c>
      <c r="BF122" s="15" t="str">
        <f t="shared" si="933"/>
        <v>2003Q4</v>
      </c>
      <c r="BG122" s="15" t="str">
        <f t="shared" ref="BG122:CL122" si="934">BG4</f>
        <v>2004Q1</v>
      </c>
      <c r="BH122" s="15" t="str">
        <f t="shared" si="934"/>
        <v>2004Q2</v>
      </c>
      <c r="BI122" s="15" t="str">
        <f t="shared" si="934"/>
        <v>2004Q3</v>
      </c>
      <c r="BJ122" s="15" t="str">
        <f t="shared" si="934"/>
        <v>2004Q4</v>
      </c>
      <c r="BK122" s="15" t="str">
        <f t="shared" si="934"/>
        <v>2005Q1</v>
      </c>
      <c r="BL122" s="15" t="str">
        <f t="shared" si="934"/>
        <v>2005Q2</v>
      </c>
      <c r="BM122" s="15" t="str">
        <f t="shared" si="934"/>
        <v>2005Q3</v>
      </c>
      <c r="BN122" s="15" t="str">
        <f t="shared" si="934"/>
        <v>2005Q4</v>
      </c>
      <c r="BO122" s="15" t="str">
        <f t="shared" si="934"/>
        <v>2006Q1</v>
      </c>
      <c r="BP122" s="15" t="str">
        <f t="shared" si="934"/>
        <v>2006Q2</v>
      </c>
      <c r="BQ122" s="15" t="str">
        <f t="shared" si="934"/>
        <v>2006Q3</v>
      </c>
      <c r="BR122" s="15" t="str">
        <f t="shared" si="934"/>
        <v>2006Q4</v>
      </c>
      <c r="BS122" s="15" t="str">
        <f t="shared" si="934"/>
        <v>2007Q1</v>
      </c>
      <c r="BT122" s="15" t="str">
        <f t="shared" si="934"/>
        <v>2007Q2</v>
      </c>
      <c r="BU122" s="15" t="str">
        <f t="shared" si="934"/>
        <v>2007Q3</v>
      </c>
      <c r="BV122" s="15" t="str">
        <f t="shared" si="934"/>
        <v>2007Q4</v>
      </c>
      <c r="BW122" s="15" t="str">
        <f t="shared" si="934"/>
        <v>2008Q1</v>
      </c>
      <c r="BX122" s="15" t="str">
        <f t="shared" si="934"/>
        <v>2008Q2</v>
      </c>
      <c r="BY122" s="15" t="str">
        <f t="shared" si="934"/>
        <v>2008Q3</v>
      </c>
      <c r="BZ122" s="15" t="str">
        <f t="shared" si="934"/>
        <v>2008Q4</v>
      </c>
      <c r="CA122" s="15" t="str">
        <f t="shared" si="934"/>
        <v>2009Q1</v>
      </c>
      <c r="CB122" s="15" t="str">
        <f t="shared" si="934"/>
        <v>2009Q2</v>
      </c>
      <c r="CC122" s="15" t="str">
        <f t="shared" si="934"/>
        <v>2009Q3</v>
      </c>
      <c r="CD122" s="15" t="str">
        <f t="shared" si="934"/>
        <v>2009Q4</v>
      </c>
      <c r="CE122" s="15" t="str">
        <f t="shared" si="934"/>
        <v>2010Q1</v>
      </c>
      <c r="CF122" s="15" t="str">
        <f t="shared" si="934"/>
        <v>2010Q2</v>
      </c>
      <c r="CG122" s="15" t="str">
        <f t="shared" si="934"/>
        <v>2010Q3</v>
      </c>
      <c r="CH122" s="15" t="str">
        <f t="shared" si="934"/>
        <v>2010Q4</v>
      </c>
      <c r="CI122" s="15" t="str">
        <f t="shared" si="934"/>
        <v>2011Q1</v>
      </c>
      <c r="CJ122" s="15" t="str">
        <f t="shared" si="934"/>
        <v>2011Q2</v>
      </c>
      <c r="CK122" s="15" t="str">
        <f t="shared" si="934"/>
        <v>2011Q3</v>
      </c>
      <c r="CL122" s="15" t="str">
        <f t="shared" si="934"/>
        <v>2011Q4</v>
      </c>
      <c r="CM122" s="15" t="str">
        <f t="shared" ref="CM122:DR122" si="935">CM4</f>
        <v>2012Q1</v>
      </c>
      <c r="CN122" s="15" t="str">
        <f t="shared" si="935"/>
        <v>2012Q2</v>
      </c>
      <c r="CO122" s="15" t="str">
        <f t="shared" si="935"/>
        <v>2012Q3</v>
      </c>
      <c r="CP122" s="15" t="str">
        <f t="shared" si="935"/>
        <v>2012Q4</v>
      </c>
      <c r="CQ122" s="15" t="str">
        <f t="shared" si="935"/>
        <v>2013Q1</v>
      </c>
      <c r="CR122" s="15" t="str">
        <f t="shared" si="935"/>
        <v>2013Q2</v>
      </c>
      <c r="CS122" s="15" t="str">
        <f t="shared" si="935"/>
        <v>2013Q3</v>
      </c>
      <c r="CT122" s="15" t="str">
        <f t="shared" si="935"/>
        <v>2013Q4</v>
      </c>
      <c r="CU122" s="15" t="str">
        <f t="shared" si="935"/>
        <v>2014Q1</v>
      </c>
      <c r="CV122" s="15" t="str">
        <f t="shared" si="935"/>
        <v>2014Q2</v>
      </c>
      <c r="CW122" s="15" t="str">
        <f t="shared" si="935"/>
        <v>2014Q3</v>
      </c>
      <c r="CX122" s="15" t="str">
        <f t="shared" si="935"/>
        <v>2014Q4</v>
      </c>
      <c r="CY122" s="15" t="str">
        <f t="shared" si="935"/>
        <v>2015Q1</v>
      </c>
      <c r="CZ122" s="15" t="str">
        <f t="shared" si="935"/>
        <v>2015Q2</v>
      </c>
      <c r="DA122" s="15" t="str">
        <f t="shared" si="935"/>
        <v>2015Q3</v>
      </c>
      <c r="DB122" s="15" t="str">
        <f t="shared" si="935"/>
        <v>2015Q4</v>
      </c>
      <c r="DC122" s="15" t="str">
        <f t="shared" si="935"/>
        <v>2016Q1</v>
      </c>
      <c r="DD122" s="15" t="str">
        <f t="shared" si="935"/>
        <v>2016Q2</v>
      </c>
      <c r="DE122" s="15" t="str">
        <f t="shared" si="935"/>
        <v>2016Q3</v>
      </c>
      <c r="DF122" s="15" t="str">
        <f t="shared" si="935"/>
        <v>2016Q4</v>
      </c>
      <c r="DG122" s="15" t="str">
        <f t="shared" si="935"/>
        <v>2017Q1</v>
      </c>
      <c r="DH122" s="15" t="str">
        <f t="shared" si="935"/>
        <v>2017Q2</v>
      </c>
      <c r="DI122" s="15" t="str">
        <f t="shared" si="935"/>
        <v>2017Q3</v>
      </c>
      <c r="DJ122" s="15" t="str">
        <f t="shared" si="935"/>
        <v>2017Q4</v>
      </c>
      <c r="DK122" s="15" t="str">
        <f t="shared" si="935"/>
        <v>2018Q1</v>
      </c>
      <c r="DL122" s="15" t="str">
        <f t="shared" si="935"/>
        <v>2018Q2</v>
      </c>
      <c r="DM122" s="15" t="str">
        <f t="shared" si="935"/>
        <v>2018Q3</v>
      </c>
      <c r="DN122" s="15" t="str">
        <f t="shared" si="935"/>
        <v>2018Q4</v>
      </c>
      <c r="DO122" s="15" t="str">
        <f t="shared" si="935"/>
        <v>2019Q1</v>
      </c>
      <c r="DP122" s="15" t="str">
        <f t="shared" si="935"/>
        <v>2019Q2</v>
      </c>
      <c r="DQ122" s="15" t="str">
        <f t="shared" si="935"/>
        <v>2019Q3</v>
      </c>
      <c r="DR122" s="15" t="str">
        <f t="shared" si="935"/>
        <v>2019Q4</v>
      </c>
      <c r="DS122" s="15" t="str">
        <f t="shared" ref="DS122:EX122" si="936">DS4</f>
        <v>2020Q1</v>
      </c>
      <c r="DT122" s="15" t="str">
        <f t="shared" si="936"/>
        <v>2020Q2</v>
      </c>
      <c r="DU122" s="15" t="str">
        <f t="shared" si="936"/>
        <v>2020Q3</v>
      </c>
      <c r="DV122" s="15" t="str">
        <f t="shared" si="936"/>
        <v>2020Q4</v>
      </c>
      <c r="DW122" s="15" t="str">
        <f t="shared" si="936"/>
        <v>2021Q1</v>
      </c>
      <c r="DX122" s="15" t="str">
        <f t="shared" si="936"/>
        <v>2021Q2</v>
      </c>
      <c r="DY122" s="15" t="str">
        <f t="shared" si="936"/>
        <v>2021Q3</v>
      </c>
      <c r="DZ122" s="15" t="str">
        <f t="shared" si="936"/>
        <v>2021Q4</v>
      </c>
      <c r="EA122" s="15" t="str">
        <f t="shared" si="936"/>
        <v>2022Q1</v>
      </c>
      <c r="EB122" s="15" t="str">
        <f t="shared" si="936"/>
        <v>2022Q2</v>
      </c>
      <c r="EC122" s="15" t="str">
        <f t="shared" si="936"/>
        <v>2022Q3</v>
      </c>
      <c r="ED122" s="15" t="str">
        <f t="shared" si="936"/>
        <v>2022Q4</v>
      </c>
      <c r="EE122" s="15" t="str">
        <f t="shared" si="936"/>
        <v>2023Q1</v>
      </c>
      <c r="EF122" s="15" t="str">
        <f t="shared" si="936"/>
        <v>2023Q2</v>
      </c>
      <c r="EG122" s="15" t="str">
        <f t="shared" si="936"/>
        <v>2023Q3</v>
      </c>
      <c r="EH122" s="15" t="str">
        <f t="shared" si="936"/>
        <v>2023Q4</v>
      </c>
      <c r="EI122" s="15" t="str">
        <f t="shared" si="936"/>
        <v>2024Q1</v>
      </c>
      <c r="EJ122" s="15" t="str">
        <f t="shared" si="936"/>
        <v>2024Q2</v>
      </c>
      <c r="EK122" s="15" t="str">
        <f t="shared" si="936"/>
        <v>2024Q3</v>
      </c>
      <c r="EL122" s="15" t="str">
        <f t="shared" si="936"/>
        <v>2024Q4</v>
      </c>
      <c r="EM122" s="15" t="str">
        <f t="shared" si="936"/>
        <v>2025Q1</v>
      </c>
      <c r="EN122" s="15" t="str">
        <f t="shared" si="936"/>
        <v>2025Q2</v>
      </c>
      <c r="EO122" s="15" t="str">
        <f t="shared" si="936"/>
        <v>2025Q3</v>
      </c>
      <c r="EP122" s="15" t="str">
        <f t="shared" si="936"/>
        <v>2025Q4</v>
      </c>
      <c r="EQ122" s="15" t="str">
        <f t="shared" si="936"/>
        <v>2026Q1</v>
      </c>
      <c r="ER122" s="15" t="str">
        <f t="shared" si="936"/>
        <v>2026Q2</v>
      </c>
      <c r="ES122" s="15" t="str">
        <f t="shared" si="936"/>
        <v>2026Q3</v>
      </c>
      <c r="ET122" s="15" t="str">
        <f t="shared" si="936"/>
        <v>2026Q4</v>
      </c>
      <c r="EU122" s="15" t="str">
        <f t="shared" si="936"/>
        <v>2027Q1</v>
      </c>
      <c r="EV122" s="15" t="str">
        <f t="shared" si="936"/>
        <v>2027Q2</v>
      </c>
      <c r="EW122" s="15" t="str">
        <f t="shared" si="936"/>
        <v>2027Q3</v>
      </c>
      <c r="EX122" s="15" t="str">
        <f t="shared" si="936"/>
        <v>2027Q4</v>
      </c>
      <c r="EY122" s="15" t="str">
        <f t="shared" ref="EY122:FF122" si="937">EY4</f>
        <v>2028Q1</v>
      </c>
      <c r="EZ122" s="15" t="str">
        <f t="shared" si="937"/>
        <v>2028Q2</v>
      </c>
      <c r="FA122" s="15" t="str">
        <f t="shared" si="937"/>
        <v>2028Q3</v>
      </c>
      <c r="FB122" s="15" t="str">
        <f t="shared" si="937"/>
        <v>2028Q4</v>
      </c>
      <c r="FC122" s="15" t="str">
        <f t="shared" si="937"/>
        <v>2029Q1</v>
      </c>
      <c r="FD122" s="15" t="str">
        <f t="shared" si="937"/>
        <v>2029Q2</v>
      </c>
      <c r="FE122" s="15" t="str">
        <f t="shared" si="937"/>
        <v>2029Q3</v>
      </c>
      <c r="FF122" s="15" t="str">
        <f t="shared" si="937"/>
        <v>2029Q4</v>
      </c>
      <c r="FG122" s="15" t="str">
        <f t="shared" ref="FG122:FJ122" si="938">FG4</f>
        <v>2030Q1</v>
      </c>
      <c r="FH122" s="15" t="str">
        <f t="shared" si="938"/>
        <v>2030Q2</v>
      </c>
      <c r="FI122" s="15" t="str">
        <f t="shared" si="938"/>
        <v>2030Q3</v>
      </c>
      <c r="FJ122" s="15" t="str">
        <f t="shared" si="938"/>
        <v>2030Q4</v>
      </c>
    </row>
    <row r="123" spans="2:166" x14ac:dyDescent="0.2">
      <c r="B123" t="str">
        <f t="shared" ref="B123:B136" si="939">B91</f>
        <v>Employment (thous.)</v>
      </c>
      <c r="C123" s="4"/>
      <c r="D123" s="4"/>
      <c r="E123" s="4"/>
      <c r="F123" s="4"/>
      <c r="G123" s="4">
        <f t="shared" ref="G123:G139" si="940">C7/C$7*G91</f>
        <v>0.98616336934094218</v>
      </c>
      <c r="H123" s="4">
        <f t="shared" ref="H123:H139" si="941">D7/D$7*H91</f>
        <v>0.41514996540417126</v>
      </c>
      <c r="I123" s="4">
        <f t="shared" ref="I123:I139" si="942">E7/E$7*I91</f>
        <v>-7.1554217226676986E-2</v>
      </c>
      <c r="J123" s="4">
        <f t="shared" ref="J123:J139" si="943">F7/F$7*J91</f>
        <v>0.54847894500222871</v>
      </c>
      <c r="K123" s="4">
        <f t="shared" ref="K123:K139" si="944">G7/G$7*K91</f>
        <v>1.6465851386676889</v>
      </c>
      <c r="L123" s="4">
        <f t="shared" ref="L123:L139" si="945">H7/H$7*L91</f>
        <v>1.4769765421372538</v>
      </c>
      <c r="M123" s="4">
        <f t="shared" ref="M123:M139" si="946">I7/I$7*M91</f>
        <v>0.80854491750457225</v>
      </c>
      <c r="N123" s="4">
        <f t="shared" ref="N123:N139" si="947">J7/J$7*N91</f>
        <v>1.1118397519971346</v>
      </c>
      <c r="O123" s="4">
        <f t="shared" ref="O123:O139" si="948">K7/K$7*O91</f>
        <v>0.53208785361671396</v>
      </c>
      <c r="P123" s="4">
        <f t="shared" ref="P123:P139" si="949">L7/L$7*P91</f>
        <v>0.723311289560713</v>
      </c>
      <c r="Q123" s="4">
        <f t="shared" ref="Q123:Q139" si="950">M7/M$7*Q91</f>
        <v>2.305552267077049</v>
      </c>
      <c r="R123" s="4">
        <f t="shared" ref="R123:R139" si="951">N7/N$7*R91</f>
        <v>0.61024144335368735</v>
      </c>
      <c r="S123" s="4">
        <f t="shared" ref="S123:S139" si="952">O7/O$7*S91</f>
        <v>0.89682142962159705</v>
      </c>
      <c r="T123" s="4">
        <f t="shared" ref="T123:T139" si="953">P7/P$7*T91</f>
        <v>0.99363953454290055</v>
      </c>
      <c r="U123" s="4">
        <f t="shared" ref="U123:U139" si="954">Q7/Q$7*U91</f>
        <v>-2.6036393091677379E-2</v>
      </c>
      <c r="V123" s="4">
        <f t="shared" ref="V123:V139" si="955">R7/R$7*V91</f>
        <v>2.344116268166907</v>
      </c>
      <c r="W123" s="4">
        <f t="shared" ref="W123:W139" si="956">S7/S$7*W91</f>
        <v>2.654893046569895</v>
      </c>
      <c r="X123" s="4">
        <f t="shared" ref="X123:X139" si="957">T7/T$7*X91</f>
        <v>2.2289296494079291</v>
      </c>
      <c r="Y123" s="4">
        <f t="shared" ref="Y123:Y139" si="958">U7/U$7*Y91</f>
        <v>2.1210718212859359</v>
      </c>
      <c r="Z123" s="4">
        <f t="shared" ref="Z123:Z139" si="959">V7/V$7*Z91</f>
        <v>0.46381126889600832</v>
      </c>
      <c r="AA123" s="4">
        <f t="shared" ref="AA123:AA139" si="960">W7/W$7*AA91</f>
        <v>2.0922640170333517</v>
      </c>
      <c r="AB123" s="4">
        <f t="shared" ref="AB123:AB139" si="961">X7/X$7*AB91</f>
        <v>2.8531682943447656</v>
      </c>
      <c r="AC123" s="4">
        <f t="shared" ref="AC123:AC139" si="962">Y7/Y$7*AC91</f>
        <v>3.828171488481491</v>
      </c>
      <c r="AD123" s="4">
        <f t="shared" ref="AD123:AD139" si="963">Z7/Z$7*AD91</f>
        <v>6.263892846964958</v>
      </c>
      <c r="AE123" s="4">
        <f t="shared" ref="AE123:AE139" si="964">AA7/AA$7*AE91</f>
        <v>4.8996162616094852</v>
      </c>
      <c r="AF123" s="4">
        <f t="shared" ref="AF123:AF139" si="965">AB7/AB$7*AF91</f>
        <v>6.1442490822269491</v>
      </c>
      <c r="AG123" s="4">
        <f t="shared" ref="AG123:AG139" si="966">AC7/AC$7*AG91</f>
        <v>6.0886414497024921</v>
      </c>
      <c r="AH123" s="4">
        <f t="shared" ref="AH123:AH139" si="967">AD7/AD$7*AH91</f>
        <v>5.9456125295001216</v>
      </c>
      <c r="AI123" s="4">
        <f t="shared" ref="AI123:AI139" si="968">AE7/AE$7*AI91</f>
        <v>5.5985579471954372</v>
      </c>
      <c r="AJ123" s="4">
        <f t="shared" ref="AJ123:AJ139" si="969">AF7/AF$7*AJ91</f>
        <v>4.9772461318424277</v>
      </c>
      <c r="AK123" s="4">
        <f t="shared" ref="AK123:AK139" si="970">AG7/AG$7*AK91</f>
        <v>4.7642322434594986</v>
      </c>
      <c r="AL123" s="4">
        <f t="shared" ref="AL123:AL139" si="971">AH7/AH$7*AL91</f>
        <v>3.9362106062523772</v>
      </c>
      <c r="AM123" s="4">
        <f t="shared" ref="AM123:AM139" si="972">AI7/AI$7*AM91</f>
        <v>3.4365900190782117</v>
      </c>
      <c r="AN123" s="4">
        <f t="shared" ref="AN123:AN139" si="973">AJ7/AJ$7*AN91</f>
        <v>2.4276053407317422</v>
      </c>
      <c r="AO123" s="4">
        <f t="shared" ref="AO123:AO139" si="974">AK7/AK$7*AO91</f>
        <v>2.3793738489870986</v>
      </c>
      <c r="AP123" s="4">
        <f t="shared" ref="AP123:AP139" si="975">AL7/AL$7*AP91</f>
        <v>2.2649780808572606</v>
      </c>
      <c r="AQ123" s="4">
        <f t="shared" ref="AQ123:AQ139" si="976">AM7/AM$7*AQ91</f>
        <v>2.3540832423249336</v>
      </c>
      <c r="AR123" s="4">
        <f t="shared" ref="AR123:AR139" si="977">AN7/AN$7*AR91</f>
        <v>2.5659629011584473</v>
      </c>
      <c r="AS123" s="4">
        <f t="shared" ref="AS123:AS139" si="978">AO7/AO$7*AS91</f>
        <v>2.1873650885019469</v>
      </c>
      <c r="AT123" s="4">
        <f t="shared" ref="AT123:AT139" si="979">AP7/AP$7*AT91</f>
        <v>2.0028578232912819</v>
      </c>
      <c r="AU123" s="4">
        <f t="shared" ref="AU123:AU139" si="980">AQ7/AQ$7*AU91</f>
        <v>1.0100770598696185</v>
      </c>
      <c r="AV123" s="4">
        <f t="shared" ref="AV123:AV139" si="981">AR7/AR$7*AV91</f>
        <v>-0.24286724829050144</v>
      </c>
      <c r="AW123" s="4">
        <f t="shared" ref="AW123:AW139" si="982">AS7/AS$7*AW91</f>
        <v>-1.7227620522931031</v>
      </c>
      <c r="AX123" s="4">
        <f t="shared" ref="AX123:AX139" si="983">AT7/AT$7*AX91</f>
        <v>-3.8453456608531056</v>
      </c>
      <c r="AY123" s="4">
        <f t="shared" ref="AY123:AY139" si="984">AU7/AU$7*AY91</f>
        <v>-4.4646839276073376</v>
      </c>
      <c r="AZ123" s="4">
        <f t="shared" ref="AZ123:AZ139" si="985">AV7/AV$7*AZ91</f>
        <v>-4.3775261777010854</v>
      </c>
      <c r="BA123" s="4">
        <f t="shared" ref="BA123:BA139" si="986">AW7/AW$7*BA91</f>
        <v>-3.0808177302254602</v>
      </c>
      <c r="BB123" s="4">
        <f t="shared" ref="BB123:BB139" si="987">AX7/AX$7*BB91</f>
        <v>-1.8405205905206112</v>
      </c>
      <c r="BC123" s="4">
        <f t="shared" ref="BC123:BC139" si="988">AY7/AY$7*BC91</f>
        <v>-0.90665618319858421</v>
      </c>
      <c r="BD123" s="4">
        <f t="shared" ref="BD123:BD139" si="989">AZ7/AZ$7*BD91</f>
        <v>-0.66493634902978771</v>
      </c>
      <c r="BE123" s="4">
        <f t="shared" ref="BE123:BE139" si="990">BA7/BA$7*BE91</f>
        <v>-1.0127642797299163</v>
      </c>
      <c r="BF123" s="4">
        <f t="shared" ref="BF123:BF139" si="991">BB7/BB$7*BF91</f>
        <v>-0.41310047988917242</v>
      </c>
      <c r="BG123" s="4">
        <f t="shared" ref="BG123:BG139" si="992">BC7/BC$7*BG91</f>
        <v>-0.15869080089264687</v>
      </c>
      <c r="BH123" s="4">
        <f t="shared" ref="BH123:BH139" si="993">BD7/BD$7*BH91</f>
        <v>0.65196834718557195</v>
      </c>
      <c r="BI123" s="4">
        <f t="shared" ref="BI123:BI139" si="994">BE7/BE$7*BI91</f>
        <v>0.98578576585099942</v>
      </c>
      <c r="BJ123" s="4">
        <f t="shared" ref="BJ123:BJ139" si="995">BF7/BF$7*BJ91</f>
        <v>1.4605429841774376</v>
      </c>
      <c r="BK123" s="4">
        <f t="shared" ref="BK123:BK139" si="996">BG7/BG$7*BK91</f>
        <v>1.9222172552525674</v>
      </c>
      <c r="BL123" s="4">
        <f t="shared" ref="BL123:BL139" si="997">BH7/BH$7*BL91</f>
        <v>2.3684731012658222</v>
      </c>
      <c r="BM123" s="4">
        <f t="shared" ref="BM123:BM139" si="998">BI7/BI$7*BM91</f>
        <v>2.7238888751941248</v>
      </c>
      <c r="BN123" s="4">
        <f t="shared" ref="BN123:BN139" si="999">BJ7/BJ$7*BN91</f>
        <v>3.1654711484319531</v>
      </c>
      <c r="BO123" s="4">
        <f t="shared" ref="BO123:BO139" si="1000">BK7/BK$7*BO91</f>
        <v>3.4844054580896566</v>
      </c>
      <c r="BP123" s="4">
        <f t="shared" ref="BP123:BP139" si="1001">BL7/BL$7*BP91</f>
        <v>3.3352654204704679</v>
      </c>
      <c r="BQ123" s="4">
        <f t="shared" ref="BQ123:BQ139" si="1002">BM7/BM$7*BQ91</f>
        <v>3.3355730466500422</v>
      </c>
      <c r="BR123" s="4">
        <f t="shared" ref="BR123:BR139" si="1003">BN7/BN$7*BR91</f>
        <v>2.7859515899383069</v>
      </c>
      <c r="BS123" s="4">
        <f t="shared" ref="BS123:BS139" si="1004">BO7/BO$7*BS91</f>
        <v>3.1057216858959347</v>
      </c>
      <c r="BT123" s="4">
        <f t="shared" ref="BT123:BT139" si="1005">BP7/BP$7*BT91</f>
        <v>3.0827120387033391</v>
      </c>
      <c r="BU123" s="4">
        <f t="shared" ref="BU123:BU139" si="1006">BQ7/BQ$7*BU91</f>
        <v>3.102503367237941</v>
      </c>
      <c r="BV123" s="4">
        <f t="shared" ref="BV123:BV139" si="1007">BR7/BR$7*BV91</f>
        <v>3.1283187883824892</v>
      </c>
      <c r="BW123" s="4">
        <f t="shared" ref="BW123:BW139" si="1008">BS7/BS$7*BW91</f>
        <v>2.6719039028066494</v>
      </c>
      <c r="BX123" s="4">
        <f t="shared" ref="BX123:BX139" si="1009">BT7/BT$7*BX91</f>
        <v>1.8931664626127942</v>
      </c>
      <c r="BY123" s="4">
        <f t="shared" ref="BY123:BY139" si="1010">BU7/BU$7*BY91</f>
        <v>1.425739898193612</v>
      </c>
      <c r="BZ123" s="4">
        <f t="shared" ref="BZ123:BZ139" si="1011">BV7/BV$7*BZ91</f>
        <v>-1.0006939935973236</v>
      </c>
      <c r="CA123" s="4">
        <f t="shared" ref="CA123:CA139" si="1012">BW7/BW$7*CA91</f>
        <v>-3.1673302342133836</v>
      </c>
      <c r="CB123" s="4">
        <f t="shared" ref="CB123:CB139" si="1013">BX7/BX$7*CB91</f>
        <v>-5.2201775661422589</v>
      </c>
      <c r="CC123" s="4">
        <f t="shared" ref="CC123:CC139" si="1014">BY7/BY$7*CC91</f>
        <v>-6.4822011503186783</v>
      </c>
      <c r="CD123" s="4">
        <f t="shared" ref="CD123:CD139" si="1015">BZ7/BZ$7*CD91</f>
        <v>-5.4226403147754727</v>
      </c>
      <c r="CE123" s="4">
        <f t="shared" ref="CE123:CE139" si="1016">CA7/CA$7*CE91</f>
        <v>-4.3183645342827699</v>
      </c>
      <c r="CF123" s="4">
        <f t="shared" ref="CF123:CF139" si="1017">CB7/CB$7*CF91</f>
        <v>-1.7631177368235829</v>
      </c>
      <c r="CG123" s="4">
        <f t="shared" ref="CG123:CG139" si="1018">CC7/CC$7*CG91</f>
        <v>-0.46780015197568359</v>
      </c>
      <c r="CH123" s="4">
        <f t="shared" ref="CH123:CH139" si="1019">CD7/CD$7*CH91</f>
        <v>0.81532134659525468</v>
      </c>
      <c r="CI123" s="4">
        <f t="shared" ref="CI123:CI139" si="1020">CE7/CE$7*CI91</f>
        <v>1.5196254951386434</v>
      </c>
      <c r="CJ123" s="4">
        <f t="shared" ref="CJ123:CJ139" si="1021">CF7/CF$7*CJ91</f>
        <v>1.7636937195296909</v>
      </c>
      <c r="CK123" s="4">
        <f t="shared" ref="CK123:CK139" si="1022">CG7/CG$7*CK91</f>
        <v>2.106644399379709</v>
      </c>
      <c r="CL123" s="4">
        <f t="shared" ref="CL123:CL139" si="1023">CH7/CH$7*CL91</f>
        <v>2.0704375667022434</v>
      </c>
      <c r="CM123" s="4">
        <f t="shared" ref="CM123:CM139" si="1024">CI7/CI$7*CM91</f>
        <v>2.3883844116534325</v>
      </c>
      <c r="CN123" s="4">
        <f t="shared" ref="CN123:CN139" si="1025">CJ7/CJ$7*CN91</f>
        <v>2.6161288807477145</v>
      </c>
      <c r="CO123" s="4">
        <f t="shared" ref="CO123:CO139" si="1026">CK7/CK$7*CO91</f>
        <v>2.5491845413337266</v>
      </c>
      <c r="CP123" s="4">
        <f t="shared" ref="CP123:CP139" si="1027">CL7/CL$7*CP91</f>
        <v>2.9183512244992826</v>
      </c>
      <c r="CQ123" s="4">
        <f t="shared" ref="CQ123:CQ139" si="1028">CM7/CM$7*CQ91</f>
        <v>3.0070673010300863</v>
      </c>
      <c r="CR123" s="4">
        <f t="shared" ref="CR123:CR139" si="1029">CN7/CN$7*CR91</f>
        <v>2.7325155620651964</v>
      </c>
      <c r="CS123" s="4">
        <f t="shared" ref="CS123:CS139" si="1030">CO7/CO$7*CS91</f>
        <v>2.9323976394996398</v>
      </c>
      <c r="CT123" s="4">
        <f t="shared" ref="CT123:CT139" si="1031">CP7/CP$7*CT91</f>
        <v>2.8468867115184926</v>
      </c>
      <c r="CU123" s="4">
        <f t="shared" ref="CU123:CU139" si="1032">CQ7/CQ$7*CU91</f>
        <v>2.8161434977578503</v>
      </c>
      <c r="CV123" s="4">
        <f t="shared" ref="CV123:CV139" si="1033">CR7/CR$7*CV91</f>
        <v>2.4704834038761225</v>
      </c>
      <c r="CW123" s="4">
        <f t="shared" ref="CW123:CW139" si="1034">CS7/CS$7*CW91</f>
        <v>2.9860988135293143</v>
      </c>
      <c r="CX123" s="4">
        <f t="shared" ref="CX123:CX139" si="1035">CT7/CT$7*CX91</f>
        <v>2.7614970914279224</v>
      </c>
      <c r="CY123" s="4">
        <f t="shared" ref="CY123:CY139" si="1036">CU7/CU$7*CY91</f>
        <v>2.8458653175156945</v>
      </c>
      <c r="CZ123" s="4">
        <f t="shared" ref="CZ123:CZ139" si="1037">CV7/CV$7*CZ91</f>
        <v>3.3783343116154718</v>
      </c>
      <c r="DA123" s="4">
        <f t="shared" ref="DA123:DA139" si="1038">CW7/CW$7*DA91</f>
        <v>3.2197743148844715</v>
      </c>
      <c r="DB123" s="4">
        <f t="shared" ref="DB123:DB139" si="1039">CX7/CX$7*DB91</f>
        <v>3.2533697904428172</v>
      </c>
      <c r="DC123" s="4">
        <f t="shared" ref="DC123:DC139" si="1040">CY7/CY$7*DC91</f>
        <v>3.3438646339136069</v>
      </c>
      <c r="DD123" s="4">
        <f t="shared" ref="DD123:DD139" si="1041">CZ7/CZ$7*DD91</f>
        <v>3.5055622147919019</v>
      </c>
      <c r="DE123" s="4">
        <f t="shared" ref="DE123:DE139" si="1042">DA7/DA$7*DE91</f>
        <v>3.1797263811090382</v>
      </c>
      <c r="DF123" s="4">
        <f t="shared" ref="DF123:DF139" si="1043">DB7/DB$7*DF91</f>
        <v>2.9750082754054885</v>
      </c>
      <c r="DG123" s="4">
        <f t="shared" ref="DG123:DG139" si="1044">DC7/DC$7*DG91</f>
        <v>2.7227214904181452</v>
      </c>
      <c r="DH123" s="4">
        <f t="shared" ref="DH123:DH139" si="1045">DD7/DD$7*DH91</f>
        <v>2.5985371800081092</v>
      </c>
      <c r="DI123" s="4">
        <f t="shared" ref="DI123:DI139" si="1046">DE7/DE$7*DI91</f>
        <v>2.3229061553985852</v>
      </c>
      <c r="DJ123" s="4">
        <f t="shared" ref="DJ123:DJ139" si="1047">DF7/DF$7*DJ91</f>
        <v>2.3044159601398384</v>
      </c>
      <c r="DK123" s="4">
        <f t="shared" ref="DK123:DK139" si="1048">DG7/DG$7*DK91</f>
        <v>2.48077499250976</v>
      </c>
      <c r="DL123" s="4">
        <f t="shared" ref="DL123:DL139" si="1049">DH7/DH$7*DL91</f>
        <v>2.0614269589497081</v>
      </c>
      <c r="DM123" s="4">
        <f t="shared" ref="DM123:DM139" si="1050">DI7/DI$7*DM91</f>
        <v>2.1557760201968312</v>
      </c>
      <c r="DN123" s="4">
        <f t="shared" ref="DN123:DN139" si="1051">DJ7/DJ$7*DN91</f>
        <v>2.3428447988059986</v>
      </c>
      <c r="DO123" s="4">
        <f t="shared" ref="DO123:DO139" si="1052">DK7/DK$7*DO91</f>
        <v>1.9471027345196346</v>
      </c>
      <c r="DP123" s="4">
        <f t="shared" ref="DP123:DP139" si="1053">DL7/DL$7*DP91</f>
        <v>2.3554520760574293</v>
      </c>
      <c r="DQ123" s="4">
        <f t="shared" ref="DQ123:DQ139" si="1054">DM7/DM$7*DQ91</f>
        <v>2.7010850677684939</v>
      </c>
      <c r="DR123" s="4">
        <f t="shared" ref="DR123:DR139" si="1055">DN7/DN$7*DR91</f>
        <v>2.3678857888475235</v>
      </c>
      <c r="DS123" s="4">
        <f t="shared" ref="DS123:DS139" si="1056">DO7/DO$7*DS91</f>
        <v>2.2215424616678803</v>
      </c>
      <c r="DT123" s="4">
        <f t="shared" ref="DT123:DT139" si="1057">DP7/DP$7*DT91</f>
        <v>-10.014406490503113</v>
      </c>
      <c r="DU123" s="4">
        <f t="shared" ref="DU123:DU139" si="1058">DQ7/DQ$7*DU91</f>
        <v>-7.8299776286353424</v>
      </c>
      <c r="DV123" s="4">
        <f t="shared" ref="DV123:DV139" si="1059">DR7/DR$7*DV91</f>
        <v>-7.4023393566769125</v>
      </c>
      <c r="DW123" s="4">
        <f t="shared" ref="DW123:DW139" si="1060">DS7/DS$7*DW91</f>
        <v>-7.6868407271639132</v>
      </c>
      <c r="DX123" s="4">
        <f t="shared" ref="DX123:DX139" si="1061">DT7/DT$7*DX91</f>
        <v>5.5023066714415148</v>
      </c>
      <c r="DY123" s="4">
        <f t="shared" ref="DY123:DY139" si="1062">DU7/DU$7*DY91</f>
        <v>4.3424165782817825</v>
      </c>
      <c r="DZ123" s="4">
        <f t="shared" ref="DZ123:DZ139" si="1063">DV7/DV$7*DZ91</f>
        <v>5.4029433794206438</v>
      </c>
      <c r="EA123" s="4">
        <f t="shared" ref="EA123:EA139" si="1064">DW7/DW$7*EA91</f>
        <v>5.8875967421694542</v>
      </c>
      <c r="EB123" s="4">
        <f t="shared" ref="EB123:EB139" si="1065">DX7/DX$7*EB91</f>
        <v>5.3471237745342792</v>
      </c>
      <c r="EC123" s="4">
        <f t="shared" ref="EC123:EC139" si="1066">DY7/DY$7*EC91</f>
        <v>4.4529585393983107</v>
      </c>
      <c r="ED123" s="4">
        <f t="shared" ref="ED123:ED139" si="1067">DZ7/DZ$7*ED91</f>
        <v>2.3815011139279418</v>
      </c>
      <c r="EE123" s="4">
        <f t="shared" ref="EE123:EE139" si="1068">EA7/EA$7*EE91</f>
        <v>2.215674269095369</v>
      </c>
      <c r="EF123" s="4">
        <f t="shared" ref="EF123:EF139" si="1069">EB7/EB$7*EF91</f>
        <v>1.7456075510320135</v>
      </c>
      <c r="EG123" s="4">
        <f t="shared" ref="EG123:EG139" si="1070">EC7/EC$7*EG91</f>
        <v>0.1815289604192083</v>
      </c>
      <c r="EH123" s="4">
        <f t="shared" ref="EH123:EH139" si="1071">ED7/ED$7*EH91</f>
        <v>0.42770315900051425</v>
      </c>
      <c r="EI123" s="4">
        <f t="shared" ref="EI123:EI139" si="1072">EE7/EE$7*EI91</f>
        <v>0.11605705514581288</v>
      </c>
      <c r="EJ123" s="11">
        <f t="shared" ref="EJ123:EJ139" si="1073">EF7/EF$7*EJ91</f>
        <v>0.3657650609142582</v>
      </c>
      <c r="EK123" s="11">
        <f t="shared" ref="EK123:EK139" si="1074">EG7/EG$7*EK91</f>
        <v>0.98257117238287339</v>
      </c>
      <c r="EL123" s="11">
        <f t="shared" ref="EL123:EL139" si="1075">EH7/EH$7*EL91</f>
        <v>1.2983599820681313</v>
      </c>
      <c r="EM123" s="11">
        <f t="shared" ref="EM123:EM139" si="1076">EI7/EI$7*EM91</f>
        <v>1.901951985640582</v>
      </c>
      <c r="EN123" s="11">
        <f t="shared" ref="EN123:EN139" si="1077">EJ7/EJ$7*EN91</f>
        <v>1.6079000192099402</v>
      </c>
      <c r="EO123" s="11">
        <f t="shared" ref="EO123:EO139" si="1078">EK7/EK$7*EO91</f>
        <v>1.5103780218243434</v>
      </c>
      <c r="EP123" s="11">
        <f t="shared" ref="EP123:EP139" si="1079">EL7/EL$7*EP91</f>
        <v>1.4668338770251532</v>
      </c>
      <c r="EQ123" s="11">
        <f t="shared" ref="EQ123:EQ139" si="1080">EM7/EM$7*EQ91</f>
        <v>1.2519348183637646</v>
      </c>
      <c r="ER123" s="11">
        <f t="shared" ref="ER123:ER139" si="1081">EN7/EN$7*ER91</f>
        <v>0.92617252532027905</v>
      </c>
      <c r="ES123" s="11">
        <f t="shared" ref="ES123:ES139" si="1082">EO7/EO$7*ES91</f>
        <v>0.756800020118642</v>
      </c>
      <c r="ET123" s="11">
        <f t="shared" ref="ET123:ET139" si="1083">EP7/EP$7*ET91</f>
        <v>0.59562135164885621</v>
      </c>
      <c r="EU123" s="11">
        <f t="shared" ref="EU123:EU139" si="1084">EQ7/EQ$7*EU91</f>
        <v>0.49487564774726156</v>
      </c>
      <c r="EV123" s="11">
        <f t="shared" ref="EV123:EV139" si="1085">ER7/ER$7*EV91</f>
        <v>0.54383856855781953</v>
      </c>
      <c r="EW123" s="11">
        <f t="shared" ref="EW123:EW139" si="1086">ES7/ES$7*EW91</f>
        <v>0.67960143071701395</v>
      </c>
      <c r="EX123" s="11">
        <f t="shared" ref="EX123:EX139" si="1087">ET7/ET$7*EX91</f>
        <v>0.82069475336341569</v>
      </c>
      <c r="EY123" s="11">
        <f t="shared" ref="EY123:EY139" si="1088">EU7/EU$7*EY91</f>
        <v>0.94084298276220224</v>
      </c>
      <c r="EZ123" s="11">
        <f t="shared" ref="EZ123:EZ139" si="1089">EV7/EV$7*EZ91</f>
        <v>1.0797417994652614</v>
      </c>
      <c r="FA123" s="11">
        <f t="shared" ref="FA123:FA139" si="1090">EW7/EW$7*FA91</f>
        <v>1.2234864999889572</v>
      </c>
      <c r="FB123" s="11">
        <f t="shared" ref="FB123:FB139" si="1091">EX7/EX$7*FB91</f>
        <v>1.3136682673157374</v>
      </c>
      <c r="FC123" s="11">
        <f t="shared" ref="FC123:FC139" si="1092">EY7/EY$7*FC91</f>
        <v>1.3196516299766259</v>
      </c>
      <c r="FD123" s="11">
        <f t="shared" ref="FD123:FD139" si="1093">EZ7/EZ$7*FD91</f>
        <v>1.3545735422733962</v>
      </c>
      <c r="FE123" s="11">
        <f t="shared" ref="FE123:FE139" si="1094">FA7/FA$7*FE91</f>
        <v>1.3086865802124148</v>
      </c>
      <c r="FF123" s="11">
        <f t="shared" ref="FF123:FF139" si="1095">FB7/FB$7*FF91</f>
        <v>1.2389605910676726</v>
      </c>
      <c r="FG123" s="11">
        <f t="shared" ref="FG123:FG139" si="1096">FC7/FC$7*FG91</f>
        <v>1.188371132319288</v>
      </c>
      <c r="FH123" s="11">
        <f t="shared" ref="FH123:FH139" si="1097">FD7/FD$7*FH91</f>
        <v>1.0501363406106412</v>
      </c>
      <c r="FI123" s="11">
        <f t="shared" ref="FI123:FI139" si="1098">FE7/FE$7*FI91</f>
        <v>1.2245118901155649</v>
      </c>
      <c r="FJ123" s="11">
        <f t="shared" ref="FJ123:FJ139" si="1099">FF7/FF$7*FJ91</f>
        <v>1.1045681618551795</v>
      </c>
    </row>
    <row r="124" spans="2:166" x14ac:dyDescent="0.2">
      <c r="B124" t="str">
        <f t="shared" si="939"/>
        <v xml:space="preserve"> Goods producing</v>
      </c>
      <c r="C124" s="4"/>
      <c r="D124" s="4"/>
      <c r="E124" s="4"/>
      <c r="F124" s="4"/>
      <c r="G124" s="4">
        <f t="shared" si="940"/>
        <v>-0.58562932394708245</v>
      </c>
      <c r="H124" s="4">
        <f t="shared" si="941"/>
        <v>-0.7671249360729171</v>
      </c>
      <c r="I124" s="4">
        <f t="shared" si="942"/>
        <v>-0.68870934080676705</v>
      </c>
      <c r="J124" s="4">
        <f t="shared" si="943"/>
        <v>-0.29971527049303381</v>
      </c>
      <c r="K124" s="4">
        <f t="shared" si="944"/>
        <v>-7.812265256452737E-2</v>
      </c>
      <c r="L124" s="4">
        <f t="shared" si="945"/>
        <v>5.9917912459932818E-2</v>
      </c>
      <c r="M124" s="4">
        <f t="shared" si="946"/>
        <v>-0.33714234567532653</v>
      </c>
      <c r="N124" s="4">
        <f t="shared" si="947"/>
        <v>-0.54250625968761279</v>
      </c>
      <c r="O124" s="4">
        <f t="shared" si="948"/>
        <v>-0.98436252919093215</v>
      </c>
      <c r="P124" s="4">
        <f t="shared" si="949"/>
        <v>-1.3344355219650443</v>
      </c>
      <c r="Q124" s="4">
        <f t="shared" si="950"/>
        <v>-1.0121936782289636</v>
      </c>
      <c r="R124" s="4">
        <f t="shared" si="951"/>
        <v>-1.3826243330090484</v>
      </c>
      <c r="S124" s="4">
        <f t="shared" si="952"/>
        <v>-1.2408480108206625</v>
      </c>
      <c r="T124" s="4">
        <f t="shared" si="953"/>
        <v>-1.0200193451944783</v>
      </c>
      <c r="U124" s="4">
        <f t="shared" si="954"/>
        <v>-1.1774235542569509</v>
      </c>
      <c r="V124" s="4">
        <f t="shared" si="955"/>
        <v>-0.45124238162212893</v>
      </c>
      <c r="W124" s="4">
        <f t="shared" si="956"/>
        <v>0.12531328320801827</v>
      </c>
      <c r="X124" s="4">
        <f t="shared" si="957"/>
        <v>3.1924773624326372E-2</v>
      </c>
      <c r="Y124" s="4">
        <f t="shared" si="958"/>
        <v>-0.30094334162856368</v>
      </c>
      <c r="Z124" s="4">
        <f t="shared" si="959"/>
        <v>-1.777943197434724</v>
      </c>
      <c r="AA124" s="4">
        <f t="shared" si="960"/>
        <v>-0.48545067423704713</v>
      </c>
      <c r="AB124" s="4">
        <f t="shared" si="961"/>
        <v>9.6525096525099302E-2</v>
      </c>
      <c r="AC124" s="4">
        <f t="shared" si="962"/>
        <v>0.92941543169646668</v>
      </c>
      <c r="AD124" s="4">
        <f t="shared" si="963"/>
        <v>3.0607010544314632</v>
      </c>
      <c r="AE124" s="4">
        <f t="shared" si="964"/>
        <v>2.1772982592736816</v>
      </c>
      <c r="AF124" s="4">
        <f t="shared" si="965"/>
        <v>2.32962543818488</v>
      </c>
      <c r="AG124" s="4">
        <f t="shared" si="966"/>
        <v>2.4207193930462316</v>
      </c>
      <c r="AH124" s="4">
        <f t="shared" si="967"/>
        <v>2.4511907316026602</v>
      </c>
      <c r="AI124" s="4">
        <f t="shared" si="968"/>
        <v>1.7893118439189912</v>
      </c>
      <c r="AJ124" s="4">
        <f t="shared" si="969"/>
        <v>1.5810687816928877</v>
      </c>
      <c r="AK124" s="4">
        <f t="shared" si="970"/>
        <v>1.1653332647338799</v>
      </c>
      <c r="AL124" s="4">
        <f t="shared" si="971"/>
        <v>0.43791925072775767</v>
      </c>
      <c r="AM124" s="4">
        <f t="shared" si="972"/>
        <v>-4.0164675168194941E-2</v>
      </c>
      <c r="AN124" s="4">
        <f t="shared" si="973"/>
        <v>-0.55240407243181644</v>
      </c>
      <c r="AO124" s="4">
        <f t="shared" si="974"/>
        <v>-0.93063228974831058</v>
      </c>
      <c r="AP124" s="4">
        <f t="shared" si="975"/>
        <v>-1.0253287871407708</v>
      </c>
      <c r="AQ124" s="4">
        <f t="shared" si="976"/>
        <v>-1.0338551146705437</v>
      </c>
      <c r="AR124" s="4">
        <f t="shared" si="977"/>
        <v>-0.652978306609587</v>
      </c>
      <c r="AS124" s="4">
        <f t="shared" si="978"/>
        <v>-0.50366959274715895</v>
      </c>
      <c r="AT124" s="4">
        <f t="shared" si="979"/>
        <v>-0.37151702786377683</v>
      </c>
      <c r="AU124" s="4">
        <f t="shared" si="980"/>
        <v>-0.12803793716656844</v>
      </c>
      <c r="AV124" s="4">
        <f t="shared" si="981"/>
        <v>-0.55175666116482125</v>
      </c>
      <c r="AW124" s="4">
        <f t="shared" si="982"/>
        <v>-0.63371356147021529</v>
      </c>
      <c r="AX124" s="4">
        <f t="shared" si="983"/>
        <v>-1.2654385842030309</v>
      </c>
      <c r="AY124" s="4">
        <f t="shared" si="984"/>
        <v>-1.7088800732377172</v>
      </c>
      <c r="AZ124" s="4">
        <f t="shared" si="985"/>
        <v>-1.857848582976811</v>
      </c>
      <c r="BA124" s="4">
        <f t="shared" si="986"/>
        <v>-1.9583492548719925</v>
      </c>
      <c r="BB124" s="4">
        <f t="shared" si="987"/>
        <v>-1.704545454545457</v>
      </c>
      <c r="BC124" s="4">
        <f t="shared" si="988"/>
        <v>-1.4816088847391844</v>
      </c>
      <c r="BD124" s="4">
        <f t="shared" si="989"/>
        <v>-1.3298726980595723</v>
      </c>
      <c r="BE124" s="4">
        <f t="shared" si="990"/>
        <v>-1.207431866344683</v>
      </c>
      <c r="BF124" s="4">
        <f t="shared" si="991"/>
        <v>-0.90535793796071695</v>
      </c>
      <c r="BG124" s="4">
        <f t="shared" si="992"/>
        <v>-0.50086784031737797</v>
      </c>
      <c r="BH124" s="4">
        <f t="shared" si="993"/>
        <v>-0.24386602299308524</v>
      </c>
      <c r="BI124" s="4">
        <f t="shared" si="994"/>
        <v>1.9914863956584192E-2</v>
      </c>
      <c r="BJ124" s="4">
        <f t="shared" si="995"/>
        <v>0.35271616284557505</v>
      </c>
      <c r="BK124" s="4">
        <f t="shared" si="996"/>
        <v>0.55630060100332512</v>
      </c>
      <c r="BL124" s="4">
        <f t="shared" si="997"/>
        <v>0.89497626582278567</v>
      </c>
      <c r="BM124" s="4">
        <f t="shared" si="998"/>
        <v>0.8257943648778544</v>
      </c>
      <c r="BN124" s="4">
        <f t="shared" si="999"/>
        <v>1.2265282640095949</v>
      </c>
      <c r="BO124" s="4">
        <f t="shared" si="1000"/>
        <v>1.3767056530214414</v>
      </c>
      <c r="BP124" s="4">
        <f t="shared" si="1001"/>
        <v>1.3065739264840837</v>
      </c>
      <c r="BQ124" s="4">
        <f t="shared" si="1002"/>
        <v>1.4422153964292579</v>
      </c>
      <c r="BR124" s="4">
        <f t="shared" si="1003"/>
        <v>0.97294731846226923</v>
      </c>
      <c r="BS124" s="4">
        <f t="shared" si="1004"/>
        <v>0.99128796797740282</v>
      </c>
      <c r="BT124" s="4">
        <f t="shared" si="1005"/>
        <v>1.0213382569472038</v>
      </c>
      <c r="BU124" s="4">
        <f t="shared" si="1006"/>
        <v>1.0705494403418343</v>
      </c>
      <c r="BV124" s="4">
        <f t="shared" si="1007"/>
        <v>0.95811977651567637</v>
      </c>
      <c r="BW124" s="4">
        <f t="shared" si="1008"/>
        <v>0.60289113704354746</v>
      </c>
      <c r="BX124" s="4">
        <f t="shared" si="1009"/>
        <v>0.17911395275019268</v>
      </c>
      <c r="BY124" s="4">
        <f t="shared" si="1010"/>
        <v>-0.16892652822199214</v>
      </c>
      <c r="BZ124" s="4">
        <f t="shared" si="1011"/>
        <v>-1.3006783227741805</v>
      </c>
      <c r="CA124" s="4">
        <f t="shared" si="1012"/>
        <v>-1.7082230476656524</v>
      </c>
      <c r="CB124" s="4">
        <f t="shared" si="1013"/>
        <v>-2.3630982844173456</v>
      </c>
      <c r="CC124" s="4">
        <f t="shared" si="1014"/>
        <v>-2.7469965135129142</v>
      </c>
      <c r="CD124" s="4">
        <f t="shared" si="1015"/>
        <v>-2.1120709149292236</v>
      </c>
      <c r="CE124" s="4">
        <f t="shared" si="1016"/>
        <v>-1.9088090042494541</v>
      </c>
      <c r="CF124" s="4">
        <f t="shared" si="1017"/>
        <v>-1.2348867237938739</v>
      </c>
      <c r="CG124" s="4">
        <f t="shared" si="1018"/>
        <v>-0.67676671732522797</v>
      </c>
      <c r="CH124" s="4">
        <f t="shared" si="1019"/>
        <v>-0.2271423106350387</v>
      </c>
      <c r="CI124" s="4">
        <f t="shared" si="1020"/>
        <v>-9.602688752849687E-3</v>
      </c>
      <c r="CJ124" s="4">
        <f t="shared" si="1021"/>
        <v>0.32262689991396565</v>
      </c>
      <c r="CK124" s="4">
        <f t="shared" si="1022"/>
        <v>0.55111535249910792</v>
      </c>
      <c r="CL124" s="4">
        <f t="shared" si="1023"/>
        <v>0.69251749080991154</v>
      </c>
      <c r="CM124" s="4">
        <f t="shared" si="1024"/>
        <v>0.79455164585698079</v>
      </c>
      <c r="CN124" s="4">
        <f t="shared" si="1025"/>
        <v>0.81959513409422047</v>
      </c>
      <c r="CO124" s="4">
        <f t="shared" si="1026"/>
        <v>0.79910276181129902</v>
      </c>
      <c r="CP124" s="4">
        <f t="shared" si="1027"/>
        <v>0.83414656814907773</v>
      </c>
      <c r="CQ124" s="4">
        <f t="shared" si="1028"/>
        <v>0.8660908125086606</v>
      </c>
      <c r="CR124" s="4">
        <f t="shared" si="1029"/>
        <v>0.68885023800805623</v>
      </c>
      <c r="CS124" s="4">
        <f t="shared" si="1030"/>
        <v>0.58556813780218386</v>
      </c>
      <c r="CT124" s="4">
        <f t="shared" si="1031"/>
        <v>0.39508737074998657</v>
      </c>
      <c r="CU124" s="4">
        <f t="shared" si="1032"/>
        <v>0.28699551569507153</v>
      </c>
      <c r="CV124" s="4">
        <f t="shared" si="1033"/>
        <v>0.27845845399866448</v>
      </c>
      <c r="CW124" s="4">
        <f t="shared" si="1034"/>
        <v>0.40508234460775683</v>
      </c>
      <c r="CX124" s="4">
        <f t="shared" si="1035"/>
        <v>0.57512896498737709</v>
      </c>
      <c r="CY124" s="4">
        <f t="shared" si="1036"/>
        <v>0.70655966503837897</v>
      </c>
      <c r="CZ124" s="4">
        <f t="shared" si="1037"/>
        <v>0.69131937650818409</v>
      </c>
      <c r="DA124" s="4">
        <f t="shared" si="1038"/>
        <v>0.57818377216550154</v>
      </c>
      <c r="DB124" s="4">
        <f t="shared" si="1039"/>
        <v>0.40587016427060846</v>
      </c>
      <c r="DC124" s="4">
        <f t="shared" si="1040"/>
        <v>0.33290218612836847</v>
      </c>
      <c r="DD124" s="4">
        <f t="shared" si="1041"/>
        <v>0.34698126301179699</v>
      </c>
      <c r="DE124" s="4">
        <f t="shared" si="1042"/>
        <v>0.19365720592216257</v>
      </c>
      <c r="DF124" s="4">
        <f t="shared" si="1043"/>
        <v>6.4134392585235067E-2</v>
      </c>
      <c r="DG124" s="4">
        <f t="shared" si="1044"/>
        <v>-6.9760761623374357E-2</v>
      </c>
      <c r="DH124" s="4">
        <f t="shared" si="1045"/>
        <v>-0.15237708248679452</v>
      </c>
      <c r="DI124" s="4">
        <f t="shared" si="1046"/>
        <v>-0.26236125126135451</v>
      </c>
      <c r="DJ124" s="4">
        <f t="shared" si="1047"/>
        <v>-0.14465383533571607</v>
      </c>
      <c r="DK124" s="4">
        <f t="shared" si="1048"/>
        <v>2.9961050634170892E-2</v>
      </c>
      <c r="DL124" s="4">
        <f t="shared" si="1049"/>
        <v>0.15643874136121508</v>
      </c>
      <c r="DM124" s="4">
        <f t="shared" si="1050"/>
        <v>0.4102483185735995</v>
      </c>
      <c r="DN124" s="4">
        <f t="shared" si="1051"/>
        <v>0.61271381159050542</v>
      </c>
      <c r="DO124" s="4">
        <f t="shared" si="1052"/>
        <v>0.4716705322860465</v>
      </c>
      <c r="DP124" s="4">
        <f t="shared" si="1053"/>
        <v>0.50640279394644949</v>
      </c>
      <c r="DQ124" s="4">
        <f t="shared" si="1054"/>
        <v>0.399660192300267</v>
      </c>
      <c r="DR124" s="4">
        <f t="shared" si="1055"/>
        <v>0.17653605557047938</v>
      </c>
      <c r="DS124" s="4">
        <f t="shared" si="1056"/>
        <v>0.13573968569571068</v>
      </c>
      <c r="DT124" s="4">
        <f t="shared" si="1057"/>
        <v>-1.4482314137316588</v>
      </c>
      <c r="DU124" s="4">
        <f t="shared" si="1058"/>
        <v>-1.3592013986802787</v>
      </c>
      <c r="DV124" s="4">
        <f t="shared" si="1059"/>
        <v>-1.4639724075879148</v>
      </c>
      <c r="DW124" s="4">
        <f t="shared" si="1060"/>
        <v>-1.5691628637689794</v>
      </c>
      <c r="DX124" s="4">
        <f t="shared" si="1061"/>
        <v>-0.18748288428725005</v>
      </c>
      <c r="DY124" s="4">
        <f t="shared" si="1062"/>
        <v>-0.27943216121399966</v>
      </c>
      <c r="DZ124" s="4">
        <f t="shared" si="1063"/>
        <v>1.8218992287293199E-2</v>
      </c>
      <c r="EA124" s="4">
        <f t="shared" si="1064"/>
        <v>0.12966489728108369</v>
      </c>
      <c r="EB124" s="4">
        <f t="shared" si="1065"/>
        <v>0.28352934129345481</v>
      </c>
      <c r="EC124" s="4">
        <f t="shared" si="1066"/>
        <v>0.50628457493598056</v>
      </c>
      <c r="ED124" s="4">
        <f t="shared" si="1067"/>
        <v>0.39563647537835239</v>
      </c>
      <c r="EE124" s="4">
        <f t="shared" si="1068"/>
        <v>0.42093984386958661</v>
      </c>
      <c r="EF124" s="4">
        <f t="shared" si="1069"/>
        <v>0.31083565512404632</v>
      </c>
      <c r="EG124" s="4">
        <f t="shared" si="1070"/>
        <v>7.672873584729191E-2</v>
      </c>
      <c r="EH124" s="4">
        <f t="shared" si="1071"/>
        <v>0.12193291813611459</v>
      </c>
      <c r="EI124" s="4">
        <f t="shared" si="1072"/>
        <v>0.22649844633296942</v>
      </c>
      <c r="EJ124" s="11">
        <f t="shared" si="1073"/>
        <v>0.22530829700830796</v>
      </c>
      <c r="EK124" s="11">
        <f t="shared" si="1074"/>
        <v>0.22356160801016264</v>
      </c>
      <c r="EL124" s="11">
        <f t="shared" si="1075"/>
        <v>0.11739577106993437</v>
      </c>
      <c r="EM124" s="11">
        <f t="shared" si="1076"/>
        <v>-2.297883479170123E-3</v>
      </c>
      <c r="EN124" s="11">
        <f t="shared" si="1077"/>
        <v>-1.8630860076447549E-2</v>
      </c>
      <c r="EO124" s="11">
        <f t="shared" si="1078"/>
        <v>2.2364871501881472E-2</v>
      </c>
      <c r="EP124" s="11">
        <f t="shared" si="1079"/>
        <v>4.2335494270903391E-2</v>
      </c>
      <c r="EQ124" s="11">
        <f t="shared" si="1080"/>
        <v>9.8337212144163605E-2</v>
      </c>
      <c r="ER124" s="11">
        <f t="shared" si="1081"/>
        <v>0.13225947517072839</v>
      </c>
      <c r="ES124" s="11">
        <f t="shared" si="1082"/>
        <v>0.13031743176744931</v>
      </c>
      <c r="ET124" s="11">
        <f t="shared" si="1083"/>
        <v>0.12541032450323661</v>
      </c>
      <c r="EU124" s="11">
        <f t="shared" si="1084"/>
        <v>0.11864946734136125</v>
      </c>
      <c r="EV124" s="11">
        <f t="shared" si="1085"/>
        <v>9.7761715523996026E-2</v>
      </c>
      <c r="EW124" s="11">
        <f t="shared" si="1086"/>
        <v>0.10158481425855391</v>
      </c>
      <c r="EX124" s="11">
        <f t="shared" si="1087"/>
        <v>0.11210507147409728</v>
      </c>
      <c r="EY124" s="11">
        <f t="shared" si="1088"/>
        <v>0.12390218305649323</v>
      </c>
      <c r="EZ124" s="11">
        <f t="shared" si="1089"/>
        <v>0.13205424738583285</v>
      </c>
      <c r="FA124" s="11">
        <f t="shared" si="1090"/>
        <v>0.14074244536697628</v>
      </c>
      <c r="FB124" s="11">
        <f t="shared" si="1091"/>
        <v>0.14499375633974601</v>
      </c>
      <c r="FC124" s="11">
        <f t="shared" si="1092"/>
        <v>0.14839113865506379</v>
      </c>
      <c r="FD124" s="11">
        <f t="shared" si="1093"/>
        <v>0.16845351340175341</v>
      </c>
      <c r="FE124" s="11">
        <f t="shared" si="1094"/>
        <v>0.17449509349016268</v>
      </c>
      <c r="FF124" s="11">
        <f t="shared" si="1095"/>
        <v>0.17787740917110156</v>
      </c>
      <c r="FG124" s="11">
        <f t="shared" si="1096"/>
        <v>0.17409026161937111</v>
      </c>
      <c r="FH124" s="11">
        <f t="shared" si="1097"/>
        <v>0.15383585465505603</v>
      </c>
      <c r="FI124" s="11">
        <f t="shared" si="1098"/>
        <v>0.1351325074272155</v>
      </c>
      <c r="FJ124" s="11">
        <f t="shared" si="1099"/>
        <v>0.11664105622627143</v>
      </c>
    </row>
    <row r="125" spans="2:166" x14ac:dyDescent="0.2">
      <c r="B125" t="str">
        <f t="shared" si="939"/>
        <v xml:space="preserve">   Natural resources</v>
      </c>
      <c r="C125" s="4"/>
      <c r="D125" s="4"/>
      <c r="E125" s="4"/>
      <c r="F125" s="4"/>
      <c r="G125" s="4">
        <f t="shared" si="940"/>
        <v>-3.0343488287413421E-3</v>
      </c>
      <c r="H125" s="4">
        <f t="shared" si="941"/>
        <v>-1.5041665413194558E-2</v>
      </c>
      <c r="I125" s="4">
        <f t="shared" si="942"/>
        <v>-2.0869980024447697E-2</v>
      </c>
      <c r="J125" s="4">
        <f t="shared" si="943"/>
        <v>-2.0980068934512194E-2</v>
      </c>
      <c r="K125" s="4">
        <f t="shared" si="944"/>
        <v>-1.8028304437967602E-2</v>
      </c>
      <c r="L125" s="4">
        <f t="shared" si="945"/>
        <v>-2.6963060606968441E-2</v>
      </c>
      <c r="M125" s="4">
        <f t="shared" si="946"/>
        <v>-2.3868484649580801E-2</v>
      </c>
      <c r="N125" s="4">
        <f t="shared" si="947"/>
        <v>-1.7884821747943241E-2</v>
      </c>
      <c r="O125" s="4">
        <f t="shared" si="948"/>
        <v>-2.9560436312039994E-3</v>
      </c>
      <c r="P125" s="4">
        <f t="shared" si="949"/>
        <v>8.856872933396296E-3</v>
      </c>
      <c r="Q125" s="4">
        <f t="shared" si="950"/>
        <v>8.878891914289094E-3</v>
      </c>
      <c r="R125" s="4">
        <f t="shared" si="951"/>
        <v>2.9480262963945542E-3</v>
      </c>
      <c r="S125" s="4">
        <f t="shared" si="952"/>
        <v>-2.9403981299067766E-3</v>
      </c>
      <c r="T125" s="4">
        <f t="shared" si="953"/>
        <v>-5.8621801447958236E-3</v>
      </c>
      <c r="U125" s="4">
        <f t="shared" si="954"/>
        <v>-8.6787976972256785E-3</v>
      </c>
      <c r="V125" s="4">
        <f t="shared" si="955"/>
        <v>-2.9301453352086138E-3</v>
      </c>
      <c r="W125" s="4">
        <f t="shared" si="956"/>
        <v>2.9142624001865024E-3</v>
      </c>
      <c r="X125" s="4">
        <f t="shared" si="957"/>
        <v>2.9022521476665787E-3</v>
      </c>
      <c r="Y125" s="4">
        <f t="shared" si="958"/>
        <v>8.6810579315932616E-3</v>
      </c>
      <c r="Z125" s="4">
        <f t="shared" si="959"/>
        <v>0</v>
      </c>
      <c r="AA125" s="4">
        <f t="shared" si="960"/>
        <v>0</v>
      </c>
      <c r="AB125" s="4">
        <f t="shared" si="961"/>
        <v>-2.8389734272087118E-3</v>
      </c>
      <c r="AC125" s="4">
        <f t="shared" si="962"/>
        <v>0</v>
      </c>
      <c r="AD125" s="4">
        <f t="shared" si="963"/>
        <v>8.5494442861214041E-3</v>
      </c>
      <c r="AE125" s="4">
        <f t="shared" si="964"/>
        <v>1.3903564874033715E-2</v>
      </c>
      <c r="AF125" s="4">
        <f t="shared" si="965"/>
        <v>1.9321537994424345E-2</v>
      </c>
      <c r="AG125" s="4">
        <f t="shared" si="966"/>
        <v>2.1832869384858886E-2</v>
      </c>
      <c r="AH125" s="4">
        <f t="shared" si="967"/>
        <v>2.1454623471358059E-2</v>
      </c>
      <c r="AI125" s="4">
        <f t="shared" si="968"/>
        <v>-5.3016647227229268E-3</v>
      </c>
      <c r="AJ125" s="4">
        <f t="shared" si="969"/>
        <v>-2.6004420751527878E-3</v>
      </c>
      <c r="AK125" s="4">
        <f t="shared" si="970"/>
        <v>2.5724796130990575E-3</v>
      </c>
      <c r="AL125" s="4">
        <f t="shared" si="971"/>
        <v>2.2781926338438209E-2</v>
      </c>
      <c r="AM125" s="4">
        <f t="shared" si="972"/>
        <v>2.7613214178130324E-2</v>
      </c>
      <c r="AN125" s="4">
        <f t="shared" si="973"/>
        <v>2.4771483068691345E-2</v>
      </c>
      <c r="AO125" s="4">
        <f t="shared" si="974"/>
        <v>1.7188459177409444E-2</v>
      </c>
      <c r="AP125" s="4">
        <f t="shared" si="975"/>
        <v>-1.217730150998538E-2</v>
      </c>
      <c r="AQ125" s="4">
        <f t="shared" si="976"/>
        <v>0</v>
      </c>
      <c r="AR125" s="4">
        <f t="shared" si="977"/>
        <v>2.4184381726281082E-3</v>
      </c>
      <c r="AS125" s="4">
        <f t="shared" si="978"/>
        <v>0</v>
      </c>
      <c r="AT125" s="4">
        <f t="shared" si="979"/>
        <v>0</v>
      </c>
      <c r="AU125" s="4">
        <f t="shared" si="980"/>
        <v>7.1132187314760023E-3</v>
      </c>
      <c r="AV125" s="4">
        <f t="shared" si="981"/>
        <v>-7.0738033482669179E-3</v>
      </c>
      <c r="AW125" s="4">
        <f t="shared" si="982"/>
        <v>-1.6429610852931511E-2</v>
      </c>
      <c r="AX125" s="4">
        <f t="shared" si="983"/>
        <v>-2.568233288972941E-2</v>
      </c>
      <c r="AY125" s="4">
        <f t="shared" si="984"/>
        <v>-3.521044106945849E-2</v>
      </c>
      <c r="AZ125" s="4">
        <f t="shared" si="985"/>
        <v>-3.0727775545417998E-2</v>
      </c>
      <c r="BA125" s="4">
        <f t="shared" si="986"/>
        <v>-2.1494077187619403E-2</v>
      </c>
      <c r="BB125" s="4">
        <f t="shared" si="987"/>
        <v>-1.6996891996892003E-2</v>
      </c>
      <c r="BC125" s="4">
        <f t="shared" si="988"/>
        <v>-1.2285314135482428E-2</v>
      </c>
      <c r="BD125" s="4">
        <f t="shared" si="989"/>
        <v>-1.9775058707205546E-2</v>
      </c>
      <c r="BE125" s="4">
        <f t="shared" si="990"/>
        <v>-2.7105613326105171E-2</v>
      </c>
      <c r="BF125" s="4">
        <f t="shared" si="991"/>
        <v>-1.48419334091921E-2</v>
      </c>
      <c r="BG125" s="4">
        <f t="shared" si="992"/>
        <v>-2.2315893875526897E-2</v>
      </c>
      <c r="BH125" s="4">
        <f t="shared" si="993"/>
        <v>-4.9768576121037222E-3</v>
      </c>
      <c r="BI125" s="4">
        <f t="shared" si="994"/>
        <v>-2.4893579945732048E-3</v>
      </c>
      <c r="BJ125" s="4">
        <f t="shared" si="995"/>
        <v>-7.4517499192727149E-3</v>
      </c>
      <c r="BK125" s="4">
        <f t="shared" si="996"/>
        <v>-7.4504544777231462E-3</v>
      </c>
      <c r="BL125" s="4">
        <f t="shared" si="997"/>
        <v>-1.236155063291138E-2</v>
      </c>
      <c r="BM125" s="4">
        <f t="shared" si="998"/>
        <v>-7.3951734168166165E-3</v>
      </c>
      <c r="BN125" s="4">
        <f t="shared" si="999"/>
        <v>-7.3444806228119492E-3</v>
      </c>
      <c r="BO125" s="4">
        <f t="shared" si="1000"/>
        <v>-2.4366471734892699E-3</v>
      </c>
      <c r="BP125" s="4">
        <f t="shared" si="1001"/>
        <v>0</v>
      </c>
      <c r="BQ125" s="4">
        <f t="shared" si="1002"/>
        <v>0</v>
      </c>
      <c r="BR125" s="4">
        <f t="shared" si="1003"/>
        <v>0</v>
      </c>
      <c r="BS125" s="4">
        <f t="shared" si="1004"/>
        <v>-2.3546032493524738E-3</v>
      </c>
      <c r="BT125" s="4">
        <f t="shared" si="1005"/>
        <v>0</v>
      </c>
      <c r="BU125" s="4">
        <f t="shared" si="1006"/>
        <v>2.3222330593098304E-3</v>
      </c>
      <c r="BV125" s="4">
        <f t="shared" si="1007"/>
        <v>0</v>
      </c>
      <c r="BW125" s="4">
        <f t="shared" si="1008"/>
        <v>-4.5673570988147881E-3</v>
      </c>
      <c r="BX125" s="4">
        <f t="shared" si="1009"/>
        <v>-6.8017956740579538E-3</v>
      </c>
      <c r="BY125" s="4">
        <f t="shared" si="1010"/>
        <v>-9.0094148385062404E-3</v>
      </c>
      <c r="BZ125" s="4">
        <f t="shared" si="1011"/>
        <v>-1.1193445118538601E-2</v>
      </c>
      <c r="CA125" s="4">
        <f t="shared" si="1012"/>
        <v>-8.896995039925264E-3</v>
      </c>
      <c r="CB125" s="4">
        <f t="shared" si="1013"/>
        <v>-1.3350837765069757E-2</v>
      </c>
      <c r="CC125" s="4">
        <f t="shared" si="1014"/>
        <v>-1.3324154471364168E-2</v>
      </c>
      <c r="CD125" s="4">
        <f t="shared" si="1015"/>
        <v>-1.3567907376418973E-2</v>
      </c>
      <c r="CE125" s="4">
        <f t="shared" si="1016"/>
        <v>-4.5940048237050612E-3</v>
      </c>
      <c r="CF125" s="4">
        <f t="shared" si="1017"/>
        <v>-2.3476933912431014E-3</v>
      </c>
      <c r="CG125" s="4">
        <f t="shared" si="1018"/>
        <v>0</v>
      </c>
      <c r="CH125" s="4">
        <f t="shared" si="1019"/>
        <v>0</v>
      </c>
      <c r="CI125" s="4">
        <f t="shared" si="1020"/>
        <v>-7.2020165646381048E-3</v>
      </c>
      <c r="CJ125" s="4">
        <f t="shared" si="1021"/>
        <v>-4.7796577765032121E-3</v>
      </c>
      <c r="CK125" s="4">
        <f t="shared" si="1022"/>
        <v>-7.1573422402481284E-3</v>
      </c>
      <c r="CL125" s="4">
        <f t="shared" si="1023"/>
        <v>2.371635242499713E-3</v>
      </c>
      <c r="CM125" s="4">
        <f t="shared" si="1024"/>
        <v>2.3647370412410162E-3</v>
      </c>
      <c r="CN125" s="4">
        <f t="shared" si="1025"/>
        <v>0</v>
      </c>
      <c r="CO125" s="4">
        <f t="shared" si="1026"/>
        <v>0</v>
      </c>
      <c r="CP125" s="4">
        <f t="shared" si="1027"/>
        <v>-4.6470560899670148E-3</v>
      </c>
      <c r="CQ125" s="4">
        <f t="shared" si="1028"/>
        <v>0</v>
      </c>
      <c r="CR125" s="4">
        <f t="shared" si="1029"/>
        <v>4.5770779934090136E-3</v>
      </c>
      <c r="CS125" s="4">
        <f t="shared" si="1030"/>
        <v>4.5569504887329445E-3</v>
      </c>
      <c r="CT125" s="4">
        <f t="shared" si="1031"/>
        <v>0</v>
      </c>
      <c r="CU125" s="4">
        <f t="shared" si="1032"/>
        <v>-2.2421524663677104E-3</v>
      </c>
      <c r="CV125" s="4">
        <f t="shared" si="1033"/>
        <v>-4.4553352639786232E-3</v>
      </c>
      <c r="CW125" s="4">
        <f t="shared" si="1034"/>
        <v>-4.4271294492651062E-3</v>
      </c>
      <c r="CX125" s="4">
        <f t="shared" si="1035"/>
        <v>4.3902974426517439E-3</v>
      </c>
      <c r="CY125" s="4">
        <f t="shared" si="1036"/>
        <v>6.5422191207257568E-3</v>
      </c>
      <c r="CZ125" s="4">
        <f t="shared" si="1037"/>
        <v>6.5218809104545823E-3</v>
      </c>
      <c r="DA125" s="4">
        <f t="shared" si="1038"/>
        <v>6.4481461579795878E-3</v>
      </c>
      <c r="DB125" s="4">
        <f t="shared" si="1039"/>
        <v>2.1361587593189918E-3</v>
      </c>
      <c r="DC125" s="4">
        <f t="shared" si="1040"/>
        <v>-4.240792179979227E-3</v>
      </c>
      <c r="DD125" s="4">
        <f t="shared" si="1041"/>
        <v>0</v>
      </c>
      <c r="DE125" s="4">
        <f t="shared" si="1042"/>
        <v>0</v>
      </c>
      <c r="DF125" s="4">
        <f t="shared" si="1043"/>
        <v>0</v>
      </c>
      <c r="DG125" s="4">
        <f t="shared" si="1044"/>
        <v>4.1035742131396505E-3</v>
      </c>
      <c r="DH125" s="4">
        <f t="shared" si="1045"/>
        <v>0</v>
      </c>
      <c r="DI125" s="4">
        <f t="shared" si="1046"/>
        <v>0</v>
      </c>
      <c r="DJ125" s="4">
        <f t="shared" si="1047"/>
        <v>0</v>
      </c>
      <c r="DK125" s="4">
        <f t="shared" si="1048"/>
        <v>0</v>
      </c>
      <c r="DL125" s="4">
        <f t="shared" si="1049"/>
        <v>0</v>
      </c>
      <c r="DM125" s="4">
        <f t="shared" si="1050"/>
        <v>0</v>
      </c>
      <c r="DN125" s="4">
        <f t="shared" si="1051"/>
        <v>0</v>
      </c>
      <c r="DO125" s="4">
        <f t="shared" si="1052"/>
        <v>0</v>
      </c>
      <c r="DP125" s="4">
        <f t="shared" si="1053"/>
        <v>0</v>
      </c>
      <c r="DQ125" s="4">
        <f t="shared" si="1054"/>
        <v>0</v>
      </c>
      <c r="DR125" s="4">
        <f t="shared" si="1055"/>
        <v>0</v>
      </c>
      <c r="DS125" s="4">
        <f t="shared" si="1056"/>
        <v>0</v>
      </c>
      <c r="DT125" s="4">
        <f t="shared" si="1057"/>
        <v>-5.6867725670091416E-3</v>
      </c>
      <c r="DU125" s="4">
        <f t="shared" si="1058"/>
        <v>-1.8799466095162879E-3</v>
      </c>
      <c r="DV125" s="4">
        <f t="shared" si="1059"/>
        <v>-1.8744845167578898E-3</v>
      </c>
      <c r="DW125" s="4">
        <f t="shared" si="1060"/>
        <v>-5.6108326475649041E-3</v>
      </c>
      <c r="DX125" s="4">
        <f t="shared" si="1061"/>
        <v>4.2130985233089727E-3</v>
      </c>
      <c r="DY125" s="4">
        <f t="shared" si="1062"/>
        <v>-4.079301623562054E-3</v>
      </c>
      <c r="DZ125" s="4">
        <f t="shared" si="1063"/>
        <v>0</v>
      </c>
      <c r="EA125" s="4">
        <f t="shared" si="1064"/>
        <v>2.0260140200170206E-3</v>
      </c>
      <c r="EB125" s="4">
        <f t="shared" si="1065"/>
        <v>-3.9933710041331477E-3</v>
      </c>
      <c r="EC125" s="4">
        <f t="shared" si="1066"/>
        <v>0</v>
      </c>
      <c r="ED125" s="4">
        <f t="shared" si="1067"/>
        <v>-3.8411308289160403E-3</v>
      </c>
      <c r="EE125" s="4">
        <f t="shared" si="1068"/>
        <v>-1.9133629266799308E-3</v>
      </c>
      <c r="EF125" s="4">
        <f t="shared" si="1069"/>
        <v>0</v>
      </c>
      <c r="EG125" s="4">
        <f t="shared" si="1070"/>
        <v>0</v>
      </c>
      <c r="EH125" s="4">
        <f t="shared" si="1071"/>
        <v>0</v>
      </c>
      <c r="EI125" s="4">
        <f t="shared" si="1072"/>
        <v>0</v>
      </c>
      <c r="EJ125" s="11">
        <f t="shared" si="1073"/>
        <v>9.0563876159606839E-4</v>
      </c>
      <c r="EK125" s="11">
        <f t="shared" si="1074"/>
        <v>1.523918403945301E-3</v>
      </c>
      <c r="EL125" s="11">
        <f t="shared" si="1075"/>
        <v>1.9385908547519459E-3</v>
      </c>
      <c r="EM125" s="11">
        <f t="shared" si="1076"/>
        <v>2.2190038142248215E-3</v>
      </c>
      <c r="EN125" s="11">
        <f t="shared" si="1077"/>
        <v>1.4853795634053326E-3</v>
      </c>
      <c r="EO125" s="11">
        <f t="shared" si="1078"/>
        <v>9.9378278770631827E-4</v>
      </c>
      <c r="EP125" s="11">
        <f t="shared" si="1079"/>
        <v>6.6295735527352256E-4</v>
      </c>
      <c r="EQ125" s="11">
        <f t="shared" si="1080"/>
        <v>4.4058814074688903E-4</v>
      </c>
      <c r="ER125" s="11">
        <f t="shared" si="1081"/>
        <v>2.9256552145907438E-4</v>
      </c>
      <c r="ES125" s="11">
        <f t="shared" si="1082"/>
        <v>1.9450028401185845E-4</v>
      </c>
      <c r="ET125" s="11">
        <f t="shared" si="1083"/>
        <v>1.2917759547796239E-4</v>
      </c>
      <c r="EU125" s="11">
        <f t="shared" si="1084"/>
        <v>8.5753800588430216E-5</v>
      </c>
      <c r="EV125" s="11">
        <f t="shared" si="1085"/>
        <v>5.7006401071171564E-5</v>
      </c>
      <c r="EW125" s="11">
        <f t="shared" si="1086"/>
        <v>3.7905753253401565E-5</v>
      </c>
      <c r="EX125" s="11">
        <f t="shared" si="1087"/>
        <v>2.5195865471745128E-5</v>
      </c>
      <c r="EY125" s="11">
        <f t="shared" si="1088"/>
        <v>1.6731987958162629E-5</v>
      </c>
      <c r="EZ125" s="11">
        <f t="shared" si="1089"/>
        <v>1.1108476950586143E-5</v>
      </c>
      <c r="FA125" s="11">
        <f t="shared" si="1090"/>
        <v>7.3779976146833552E-6</v>
      </c>
      <c r="FB125" s="11">
        <f t="shared" si="1091"/>
        <v>4.8917183208836498E-6</v>
      </c>
      <c r="FC125" s="11">
        <f t="shared" si="1092"/>
        <v>3.2476806683118763E-6</v>
      </c>
      <c r="FD125" s="11">
        <f t="shared" si="1093"/>
        <v>2.1530848684077557E-6</v>
      </c>
      <c r="FE125" s="11">
        <f t="shared" si="1094"/>
        <v>1.4268836594661557E-6</v>
      </c>
      <c r="FF125" s="11">
        <f t="shared" si="1095"/>
        <v>9.4974067834735853E-7</v>
      </c>
      <c r="FG125" s="11">
        <f t="shared" si="1096"/>
        <v>6.2415005836860765E-7</v>
      </c>
      <c r="FH125" s="11">
        <f t="shared" si="1097"/>
        <v>4.1642792344933786E-7</v>
      </c>
      <c r="FI125" s="11">
        <f t="shared" si="1098"/>
        <v>2.732816235411337E-7</v>
      </c>
      <c r="FJ125" s="11">
        <f t="shared" si="1099"/>
        <v>1.8343084866597725E-7</v>
      </c>
    </row>
    <row r="126" spans="2:166" x14ac:dyDescent="0.2">
      <c r="B126" t="str">
        <f t="shared" si="939"/>
        <v xml:space="preserve">   Construction</v>
      </c>
      <c r="C126" s="4"/>
      <c r="D126" s="4"/>
      <c r="E126" s="4"/>
      <c r="F126" s="4"/>
      <c r="G126" s="4">
        <f t="shared" si="940"/>
        <v>-0.14868309260832624</v>
      </c>
      <c r="H126" s="4">
        <f t="shared" si="941"/>
        <v>-0.38205830149514158</v>
      </c>
      <c r="I126" s="4">
        <f t="shared" si="942"/>
        <v>-0.30708684893115862</v>
      </c>
      <c r="J126" s="4">
        <f t="shared" si="943"/>
        <v>1.7982916229582611E-2</v>
      </c>
      <c r="K126" s="4">
        <f t="shared" si="944"/>
        <v>0.1051651092214779</v>
      </c>
      <c r="L126" s="4">
        <f t="shared" si="945"/>
        <v>0.29060187543065985</v>
      </c>
      <c r="M126" s="4">
        <f t="shared" si="946"/>
        <v>0.1611122713846701</v>
      </c>
      <c r="N126" s="4">
        <f t="shared" si="947"/>
        <v>5.6635268868486757E-2</v>
      </c>
      <c r="O126" s="4">
        <f t="shared" si="948"/>
        <v>-0.11824174524815985</v>
      </c>
      <c r="P126" s="4">
        <f t="shared" si="949"/>
        <v>-0.40151157298063295</v>
      </c>
      <c r="Q126" s="4">
        <f t="shared" si="950"/>
        <v>-0.33443826210488892</v>
      </c>
      <c r="R126" s="4">
        <f t="shared" si="951"/>
        <v>-0.26827039297190497</v>
      </c>
      <c r="S126" s="4">
        <f t="shared" si="952"/>
        <v>-0.17642388779440724</v>
      </c>
      <c r="T126" s="4">
        <f t="shared" si="953"/>
        <v>-3.8104170941173007E-2</v>
      </c>
      <c r="U126" s="4">
        <f t="shared" si="954"/>
        <v>-5.785865131483766E-2</v>
      </c>
      <c r="V126" s="4">
        <f t="shared" si="955"/>
        <v>-2.9301453352081905E-3</v>
      </c>
      <c r="W126" s="4">
        <f t="shared" si="956"/>
        <v>4.9542460803171116E-2</v>
      </c>
      <c r="X126" s="4">
        <f t="shared" si="957"/>
        <v>6.6751799396331732E-2</v>
      </c>
      <c r="Y126" s="4">
        <f t="shared" si="958"/>
        <v>8.6810579315932876E-2</v>
      </c>
      <c r="Z126" s="4">
        <f t="shared" si="959"/>
        <v>-5.1534585432890571E-2</v>
      </c>
      <c r="AA126" s="4">
        <f t="shared" si="960"/>
        <v>2.2711142654364764E-2</v>
      </c>
      <c r="AB126" s="4">
        <f t="shared" si="961"/>
        <v>0.10504201680672298</v>
      </c>
      <c r="AC126" s="4">
        <f t="shared" si="962"/>
        <v>0.175682185259698</v>
      </c>
      <c r="AD126" s="4">
        <f t="shared" si="963"/>
        <v>0.42177258478198942</v>
      </c>
      <c r="AE126" s="4">
        <f t="shared" si="964"/>
        <v>0.50608976141482653</v>
      </c>
      <c r="AF126" s="4">
        <f t="shared" si="965"/>
        <v>0.48579866957409784</v>
      </c>
      <c r="AG126" s="4">
        <f t="shared" si="966"/>
        <v>0.46121936575514372</v>
      </c>
      <c r="AH126" s="4">
        <f t="shared" si="967"/>
        <v>0.50954730744475463</v>
      </c>
      <c r="AI126" s="4">
        <f t="shared" si="968"/>
        <v>0.3313540451701843</v>
      </c>
      <c r="AJ126" s="4">
        <f t="shared" si="969"/>
        <v>0.42127161617474979</v>
      </c>
      <c r="AK126" s="4">
        <f t="shared" si="970"/>
        <v>0.4887711264888232</v>
      </c>
      <c r="AL126" s="4">
        <f t="shared" si="971"/>
        <v>0.42019997468674858</v>
      </c>
      <c r="AM126" s="4">
        <f t="shared" si="972"/>
        <v>0.47695551762225047</v>
      </c>
      <c r="AN126" s="4">
        <f t="shared" si="973"/>
        <v>0.45579528846391948</v>
      </c>
      <c r="AO126" s="4">
        <f t="shared" si="974"/>
        <v>0.46163290362185427</v>
      </c>
      <c r="AP126" s="4">
        <f t="shared" si="975"/>
        <v>0.43351193375547858</v>
      </c>
      <c r="AQ126" s="4">
        <f t="shared" si="976"/>
        <v>0.47567042834607448</v>
      </c>
      <c r="AR126" s="4">
        <f t="shared" si="977"/>
        <v>0.43531887107306066</v>
      </c>
      <c r="AS126" s="4">
        <f t="shared" si="978"/>
        <v>0.31179546217681203</v>
      </c>
      <c r="AT126" s="4">
        <f t="shared" si="979"/>
        <v>0.30959752321981449</v>
      </c>
      <c r="AU126" s="4">
        <f t="shared" si="980"/>
        <v>0.18731475992886679</v>
      </c>
      <c r="AV126" s="4">
        <f t="shared" si="981"/>
        <v>-6.6022164583824774E-2</v>
      </c>
      <c r="AW126" s="4">
        <f t="shared" si="982"/>
        <v>-0.17133737032342858</v>
      </c>
      <c r="AX126" s="4">
        <f t="shared" si="983"/>
        <v>-0.51131190025915874</v>
      </c>
      <c r="AY126" s="4">
        <f t="shared" si="984"/>
        <v>-0.51876716509002108</v>
      </c>
      <c r="AZ126" s="4">
        <f t="shared" si="985"/>
        <v>-0.46800765830713442</v>
      </c>
      <c r="BA126" s="4">
        <f t="shared" si="986"/>
        <v>-0.36539931218952965</v>
      </c>
      <c r="BB126" s="4">
        <f t="shared" si="987"/>
        <v>-0.18939393939393884</v>
      </c>
      <c r="BC126" s="4">
        <f t="shared" si="988"/>
        <v>-0.24816334553674571</v>
      </c>
      <c r="BD126" s="4">
        <f t="shared" si="989"/>
        <v>-0.11123470522803242</v>
      </c>
      <c r="BE126" s="4">
        <f t="shared" si="990"/>
        <v>-0.11088659997043041</v>
      </c>
      <c r="BF126" s="4">
        <f t="shared" si="991"/>
        <v>1.978924454558996E-2</v>
      </c>
      <c r="BG126" s="4">
        <f t="shared" si="992"/>
        <v>0.1562112571286893</v>
      </c>
      <c r="BH126" s="4">
        <f t="shared" si="993"/>
        <v>0.14184044194495685</v>
      </c>
      <c r="BI126" s="4">
        <f t="shared" si="994"/>
        <v>0.16927634363097807</v>
      </c>
      <c r="BJ126" s="4">
        <f t="shared" si="995"/>
        <v>0.23845599741672688</v>
      </c>
      <c r="BK126" s="4">
        <f t="shared" si="996"/>
        <v>0.24834848259077144</v>
      </c>
      <c r="BL126" s="4">
        <f t="shared" si="997"/>
        <v>0.38073575949367089</v>
      </c>
      <c r="BM126" s="4">
        <f t="shared" si="998"/>
        <v>0.52259225478837434</v>
      </c>
      <c r="BN126" s="4">
        <f t="shared" si="999"/>
        <v>0.57531764878693592</v>
      </c>
      <c r="BO126" s="4">
        <f t="shared" si="1000"/>
        <v>0.66276803118908412</v>
      </c>
      <c r="BP126" s="4">
        <f t="shared" si="1001"/>
        <v>0.71245713181664616</v>
      </c>
      <c r="BQ126" s="4">
        <f t="shared" si="1002"/>
        <v>0.59512382415050868</v>
      </c>
      <c r="BR126" s="4">
        <f t="shared" si="1003"/>
        <v>0.47223540579022272</v>
      </c>
      <c r="BS126" s="4">
        <f t="shared" si="1004"/>
        <v>0.55804097009654008</v>
      </c>
      <c r="BT126" s="4">
        <f t="shared" si="1005"/>
        <v>0.60999836398906226</v>
      </c>
      <c r="BU126" s="4">
        <f t="shared" si="1006"/>
        <v>0.59913612930193694</v>
      </c>
      <c r="BV126" s="4">
        <f t="shared" si="1007"/>
        <v>0.52869741884841004</v>
      </c>
      <c r="BW126" s="4">
        <f t="shared" si="1008"/>
        <v>0.23293521203955445</v>
      </c>
      <c r="BX126" s="4">
        <f t="shared" si="1009"/>
        <v>-0.10202693511087015</v>
      </c>
      <c r="BY126" s="4">
        <f t="shared" si="1010"/>
        <v>-0.27929185999369316</v>
      </c>
      <c r="BZ126" s="4">
        <f t="shared" si="1011"/>
        <v>-0.65145850589894394</v>
      </c>
      <c r="CA126" s="4">
        <f t="shared" si="1012"/>
        <v>-1.1543851064303039</v>
      </c>
      <c r="CB126" s="4">
        <f t="shared" si="1013"/>
        <v>-1.4530161767650909</v>
      </c>
      <c r="CC126" s="4">
        <f t="shared" si="1014"/>
        <v>-1.6277675379183241</v>
      </c>
      <c r="CD126" s="4">
        <f t="shared" si="1015"/>
        <v>-1.5037764008864372</v>
      </c>
      <c r="CE126" s="4">
        <f t="shared" si="1016"/>
        <v>-1.0887791432181013</v>
      </c>
      <c r="CF126" s="4">
        <f t="shared" si="1017"/>
        <v>-0.77943420589271095</v>
      </c>
      <c r="CG126" s="4">
        <f t="shared" si="1018"/>
        <v>-0.48442249240121571</v>
      </c>
      <c r="CH126" s="4">
        <f t="shared" si="1019"/>
        <v>-0.29169854628921188</v>
      </c>
      <c r="CI126" s="4">
        <f t="shared" si="1020"/>
        <v>-0.26647461289160923</v>
      </c>
      <c r="CJ126" s="4">
        <f t="shared" si="1021"/>
        <v>-0.16728802217761171</v>
      </c>
      <c r="CK126" s="4">
        <f t="shared" si="1022"/>
        <v>-0.12883216032446582</v>
      </c>
      <c r="CL126" s="4">
        <f t="shared" si="1023"/>
        <v>-8.5378868729989746E-2</v>
      </c>
      <c r="CM126" s="4">
        <f t="shared" si="1024"/>
        <v>4.0200529701096492E-2</v>
      </c>
      <c r="CN126" s="4">
        <f t="shared" si="1025"/>
        <v>0.15734347846507934</v>
      </c>
      <c r="CO126" s="4">
        <f t="shared" si="1026"/>
        <v>0.22197298939202681</v>
      </c>
      <c r="CP126" s="4">
        <f t="shared" si="1027"/>
        <v>0.35317626283749193</v>
      </c>
      <c r="CQ126" s="4">
        <f t="shared" si="1028"/>
        <v>0.44343849600443425</v>
      </c>
      <c r="CR126" s="4">
        <f t="shared" si="1029"/>
        <v>0.39134016843647051</v>
      </c>
      <c r="CS126" s="4">
        <f t="shared" si="1030"/>
        <v>0.44202419740709548</v>
      </c>
      <c r="CT126" s="4">
        <f t="shared" si="1031"/>
        <v>0.358965096852847</v>
      </c>
      <c r="CU126" s="4">
        <f t="shared" si="1032"/>
        <v>0.34304932735426052</v>
      </c>
      <c r="CV126" s="4">
        <f t="shared" si="1033"/>
        <v>0.33860548006237418</v>
      </c>
      <c r="CW126" s="4">
        <f t="shared" si="1034"/>
        <v>0.40729590933238974</v>
      </c>
      <c r="CX126" s="4">
        <f t="shared" si="1035"/>
        <v>0.55537262649544572</v>
      </c>
      <c r="CY126" s="4">
        <f t="shared" si="1036"/>
        <v>0.61933007676203744</v>
      </c>
      <c r="CZ126" s="4">
        <f t="shared" si="1037"/>
        <v>0.63914432922454811</v>
      </c>
      <c r="DA126" s="4">
        <f t="shared" si="1038"/>
        <v>0.49435787211176851</v>
      </c>
      <c r="DB126" s="4">
        <f t="shared" si="1039"/>
        <v>0.37169162412150414</v>
      </c>
      <c r="DC126" s="4">
        <f t="shared" si="1040"/>
        <v>0.36894891965819149</v>
      </c>
      <c r="DD126" s="4">
        <f t="shared" si="1041"/>
        <v>0.39114251466784555</v>
      </c>
      <c r="DE126" s="4">
        <f t="shared" si="1042"/>
        <v>0.41438477396247581</v>
      </c>
      <c r="DF126" s="4">
        <f t="shared" si="1043"/>
        <v>0.39721946375372336</v>
      </c>
      <c r="DG126" s="4">
        <f t="shared" si="1044"/>
        <v>0.33649308547745055</v>
      </c>
      <c r="DH126" s="4">
        <f t="shared" si="1045"/>
        <v>0.27834213734254237</v>
      </c>
      <c r="DI126" s="4">
        <f t="shared" si="1046"/>
        <v>0.22199798183653013</v>
      </c>
      <c r="DJ126" s="4">
        <f t="shared" si="1047"/>
        <v>0.2270261582352234</v>
      </c>
      <c r="DK126" s="4">
        <f t="shared" si="1048"/>
        <v>0.27763906921002685</v>
      </c>
      <c r="DL126" s="4">
        <f t="shared" si="1049"/>
        <v>0.29901582209548805</v>
      </c>
      <c r="DM126" s="4">
        <f t="shared" si="1050"/>
        <v>0.32938206347014642</v>
      </c>
      <c r="DN126" s="4">
        <f t="shared" si="1051"/>
        <v>0.33974195322165751</v>
      </c>
      <c r="DO126" s="4">
        <f t="shared" si="1052"/>
        <v>0.11694310717835793</v>
      </c>
      <c r="DP126" s="4">
        <f t="shared" si="1053"/>
        <v>0.13581684128831989</v>
      </c>
      <c r="DQ126" s="4">
        <f t="shared" si="1054"/>
        <v>8.6882650500058584E-2</v>
      </c>
      <c r="DR126" s="4">
        <f t="shared" si="1055"/>
        <v>2.3026442030932473E-2</v>
      </c>
      <c r="DS126" s="4">
        <f t="shared" si="1056"/>
        <v>0.13000420601842946</v>
      </c>
      <c r="DT126" s="4">
        <f t="shared" si="1057"/>
        <v>-0.6596656177730601</v>
      </c>
      <c r="DU126" s="4">
        <f t="shared" si="1058"/>
        <v>-0.22183369992292165</v>
      </c>
      <c r="DV126" s="4">
        <f t="shared" si="1059"/>
        <v>-0.10497113293844287</v>
      </c>
      <c r="DW126" s="4">
        <f t="shared" si="1060"/>
        <v>-0.10099498765616731</v>
      </c>
      <c r="DX126" s="4">
        <f t="shared" si="1061"/>
        <v>0.74150534010237756</v>
      </c>
      <c r="DY126" s="4">
        <f t="shared" si="1062"/>
        <v>0.25291670066084643</v>
      </c>
      <c r="DZ126" s="4">
        <f t="shared" si="1063"/>
        <v>0.16599526306200421</v>
      </c>
      <c r="EA126" s="4">
        <f t="shared" si="1064"/>
        <v>4.4572308440374207E-2</v>
      </c>
      <c r="EB126" s="4">
        <f t="shared" si="1065"/>
        <v>5.5907194057865248E-2</v>
      </c>
      <c r="EC126" s="4">
        <f t="shared" si="1066"/>
        <v>0.15051703579177894</v>
      </c>
      <c r="ED126" s="4">
        <f t="shared" si="1067"/>
        <v>9.2187139893985706E-2</v>
      </c>
      <c r="EE126" s="4">
        <f t="shared" si="1068"/>
        <v>0.15880912291443566</v>
      </c>
      <c r="EF126" s="4">
        <f t="shared" si="1069"/>
        <v>4.1697465931274193E-2</v>
      </c>
      <c r="EG126" s="4">
        <f t="shared" si="1070"/>
        <v>-0.14222887620473373</v>
      </c>
      <c r="EH126" s="4">
        <f t="shared" si="1071"/>
        <v>-9.1918661364148585E-2</v>
      </c>
      <c r="EI126" s="4">
        <f t="shared" si="1072"/>
        <v>-2.6206431807121702E-2</v>
      </c>
      <c r="EJ126" s="11">
        <f t="shared" si="1073"/>
        <v>5.4878730300650424E-3</v>
      </c>
      <c r="EK126" s="11">
        <f t="shared" si="1074"/>
        <v>6.8624374206082195E-2</v>
      </c>
      <c r="EL126" s="11">
        <f t="shared" si="1075"/>
        <v>-1.46817095038853E-3</v>
      </c>
      <c r="EM126" s="11">
        <f t="shared" si="1076"/>
        <v>-8.281355171640134E-2</v>
      </c>
      <c r="EN126" s="11">
        <f t="shared" si="1077"/>
        <v>-8.8209828251978817E-2</v>
      </c>
      <c r="EO126" s="11">
        <f t="shared" si="1078"/>
        <v>-6.4275419785308638E-2</v>
      </c>
      <c r="EP126" s="11">
        <f t="shared" si="1079"/>
        <v>-1.6916495685407783E-2</v>
      </c>
      <c r="EQ126" s="11">
        <f t="shared" si="1080"/>
        <v>4.0199085378607884E-2</v>
      </c>
      <c r="ER126" s="11">
        <f t="shared" si="1081"/>
        <v>7.6697891629978476E-2</v>
      </c>
      <c r="ES126" s="11">
        <f t="shared" si="1082"/>
        <v>9.8133066251027343E-2</v>
      </c>
      <c r="ET126" s="11">
        <f t="shared" si="1083"/>
        <v>0.10304113085732947</v>
      </c>
      <c r="EU126" s="11">
        <f t="shared" si="1084"/>
        <v>0.11440907400682368</v>
      </c>
      <c r="EV126" s="11">
        <f t="shared" si="1085"/>
        <v>0.11650503360168663</v>
      </c>
      <c r="EW126" s="11">
        <f t="shared" si="1086"/>
        <v>0.12781932857006478</v>
      </c>
      <c r="EX126" s="11">
        <f t="shared" si="1087"/>
        <v>0.14080201870423076</v>
      </c>
      <c r="EY126" s="11">
        <f t="shared" si="1088"/>
        <v>0.15175096223807261</v>
      </c>
      <c r="EZ126" s="11">
        <f t="shared" si="1089"/>
        <v>0.15872647279125202</v>
      </c>
      <c r="FA126" s="11">
        <f t="shared" si="1090"/>
        <v>0.16623938233926111</v>
      </c>
      <c r="FB126" s="11">
        <f t="shared" si="1091"/>
        <v>0.17071559388416968</v>
      </c>
      <c r="FC126" s="11">
        <f t="shared" si="1092"/>
        <v>0.16776467927545563</v>
      </c>
      <c r="FD126" s="11">
        <f t="shared" si="1093"/>
        <v>0.17866330293904126</v>
      </c>
      <c r="FE126" s="11">
        <f t="shared" si="1094"/>
        <v>0.17442055479153501</v>
      </c>
      <c r="FF126" s="11">
        <f t="shared" si="1095"/>
        <v>0.16873018610142076</v>
      </c>
      <c r="FG126" s="11">
        <f t="shared" si="1096"/>
        <v>0.16276035123780108</v>
      </c>
      <c r="FH126" s="11">
        <f t="shared" si="1097"/>
        <v>0.14529644660471577</v>
      </c>
      <c r="FI126" s="11">
        <f t="shared" si="1098"/>
        <v>0.1329147219438305</v>
      </c>
      <c r="FJ126" s="11">
        <f t="shared" si="1099"/>
        <v>0.11908330695423079</v>
      </c>
    </row>
    <row r="127" spans="2:166" x14ac:dyDescent="0.2">
      <c r="B127" t="str">
        <f t="shared" si="939"/>
        <v xml:space="preserve">   Manufacturing</v>
      </c>
      <c r="C127" s="4"/>
      <c r="D127" s="4"/>
      <c r="E127" s="4"/>
      <c r="F127" s="4"/>
      <c r="G127" s="4">
        <f t="shared" si="940"/>
        <v>-0.4339118825100145</v>
      </c>
      <c r="H127" s="4">
        <f t="shared" si="941"/>
        <v>-0.37002496916458444</v>
      </c>
      <c r="I127" s="4">
        <f t="shared" si="942"/>
        <v>-0.36075251185116464</v>
      </c>
      <c r="J127" s="4">
        <f t="shared" si="943"/>
        <v>-0.29671811778809903</v>
      </c>
      <c r="K127" s="4">
        <f t="shared" si="944"/>
        <v>-0.1652594573480369</v>
      </c>
      <c r="L127" s="4">
        <f t="shared" si="945"/>
        <v>-0.20372090236376098</v>
      </c>
      <c r="M127" s="4">
        <f t="shared" si="946"/>
        <v>-0.47438613241041616</v>
      </c>
      <c r="N127" s="4">
        <f t="shared" si="947"/>
        <v>-0.58125670680815467</v>
      </c>
      <c r="O127" s="4">
        <f t="shared" si="948"/>
        <v>-0.86316474031156865</v>
      </c>
      <c r="P127" s="4">
        <f t="shared" si="949"/>
        <v>-0.94178082191780432</v>
      </c>
      <c r="Q127" s="4">
        <f t="shared" si="950"/>
        <v>-0.68663430803836079</v>
      </c>
      <c r="R127" s="4">
        <f t="shared" si="951"/>
        <v>-1.1173019663335397</v>
      </c>
      <c r="S127" s="4">
        <f t="shared" si="952"/>
        <v>-1.0614837248963487</v>
      </c>
      <c r="T127" s="4">
        <f t="shared" si="953"/>
        <v>-0.97605299410851087</v>
      </c>
      <c r="U127" s="4">
        <f t="shared" si="954"/>
        <v>-1.110886105244888</v>
      </c>
      <c r="V127" s="4">
        <f t="shared" si="955"/>
        <v>-0.44538209095171166</v>
      </c>
      <c r="W127" s="4">
        <f t="shared" si="956"/>
        <v>7.2856560004659038E-2</v>
      </c>
      <c r="X127" s="4">
        <f t="shared" si="957"/>
        <v>-3.7729277919668812E-2</v>
      </c>
      <c r="Y127" s="4">
        <f t="shared" si="958"/>
        <v>-0.3964349788760923</v>
      </c>
      <c r="Z127" s="4">
        <f t="shared" si="959"/>
        <v>-1.7264086120018352</v>
      </c>
      <c r="AA127" s="4">
        <f t="shared" si="960"/>
        <v>-0.50816181689141027</v>
      </c>
      <c r="AB127" s="4">
        <f t="shared" si="961"/>
        <v>-5.6779468544170871E-3</v>
      </c>
      <c r="AC127" s="4">
        <f t="shared" si="962"/>
        <v>0.75373324643676876</v>
      </c>
      <c r="AD127" s="4">
        <f t="shared" si="963"/>
        <v>2.6303790253633537</v>
      </c>
      <c r="AE127" s="4">
        <f t="shared" si="964"/>
        <v>1.6573049329848177</v>
      </c>
      <c r="AF127" s="4">
        <f t="shared" si="965"/>
        <v>1.8245052306163578</v>
      </c>
      <c r="AG127" s="4">
        <f t="shared" si="966"/>
        <v>1.9376671579062255</v>
      </c>
      <c r="AH127" s="4">
        <f t="shared" si="967"/>
        <v>1.9201888006865453</v>
      </c>
      <c r="AI127" s="4">
        <f t="shared" si="968"/>
        <v>1.4632594634715299</v>
      </c>
      <c r="AJ127" s="4">
        <f t="shared" si="969"/>
        <v>1.1623976075932927</v>
      </c>
      <c r="AK127" s="4">
        <f t="shared" si="970"/>
        <v>0.67398965863195581</v>
      </c>
      <c r="AL127" s="4">
        <f t="shared" si="971"/>
        <v>-5.0626502974260119E-3</v>
      </c>
      <c r="AM127" s="4">
        <f t="shared" si="972"/>
        <v>-0.54473340696857508</v>
      </c>
      <c r="AN127" s="4">
        <f t="shared" si="973"/>
        <v>-1.0329708439644278</v>
      </c>
      <c r="AO127" s="4">
        <f t="shared" si="974"/>
        <v>-1.4094536525475743</v>
      </c>
      <c r="AP127" s="4">
        <f t="shared" si="975"/>
        <v>-1.4466634193862662</v>
      </c>
      <c r="AQ127" s="4">
        <f t="shared" si="976"/>
        <v>-1.5095255430166217</v>
      </c>
      <c r="AR127" s="4">
        <f t="shared" si="977"/>
        <v>-1.0907156158552789</v>
      </c>
      <c r="AS127" s="4">
        <f t="shared" si="978"/>
        <v>-0.81546505492397059</v>
      </c>
      <c r="AT127" s="4">
        <f t="shared" si="979"/>
        <v>-0.68111455108358943</v>
      </c>
      <c r="AU127" s="4">
        <f t="shared" si="980"/>
        <v>-0.32246591582691148</v>
      </c>
      <c r="AV127" s="4">
        <f t="shared" si="981"/>
        <v>-0.47866069323272831</v>
      </c>
      <c r="AW127" s="4">
        <f t="shared" si="982"/>
        <v>-0.44594658029385342</v>
      </c>
      <c r="AX127" s="4">
        <f t="shared" si="983"/>
        <v>-0.72844435105414307</v>
      </c>
      <c r="AY127" s="4">
        <f t="shared" si="984"/>
        <v>-1.154902467078238</v>
      </c>
      <c r="AZ127" s="4">
        <f t="shared" si="985"/>
        <v>-1.3591131491242583</v>
      </c>
      <c r="BA127" s="4">
        <f t="shared" si="986"/>
        <v>-1.5714558654948423</v>
      </c>
      <c r="BB127" s="4">
        <f t="shared" si="987"/>
        <v>-1.4981546231546246</v>
      </c>
      <c r="BC127" s="4">
        <f t="shared" si="988"/>
        <v>-1.2211602250669551</v>
      </c>
      <c r="BD127" s="4">
        <f t="shared" si="989"/>
        <v>-1.1988629341243346</v>
      </c>
      <c r="BE127" s="4">
        <f t="shared" si="990"/>
        <v>-1.0694396530481491</v>
      </c>
      <c r="BF127" s="4">
        <f t="shared" si="991"/>
        <v>-0.91030524909711508</v>
      </c>
      <c r="BG127" s="4">
        <f t="shared" si="992"/>
        <v>-0.63476320357054272</v>
      </c>
      <c r="BH127" s="4">
        <f t="shared" si="993"/>
        <v>-0.38072960732593608</v>
      </c>
      <c r="BI127" s="4">
        <f t="shared" si="994"/>
        <v>-0.1468721216798195</v>
      </c>
      <c r="BJ127" s="4">
        <f t="shared" si="995"/>
        <v>0.12171191534812055</v>
      </c>
      <c r="BK127" s="4">
        <f t="shared" si="996"/>
        <v>0.31540257289027968</v>
      </c>
      <c r="BL127" s="4">
        <f t="shared" si="997"/>
        <v>0.52660205696202589</v>
      </c>
      <c r="BM127" s="4">
        <f t="shared" si="998"/>
        <v>0.31059728350629628</v>
      </c>
      <c r="BN127" s="4">
        <f t="shared" si="999"/>
        <v>0.65855509584547223</v>
      </c>
      <c r="BO127" s="4">
        <f t="shared" si="1000"/>
        <v>0.71637426900584933</v>
      </c>
      <c r="BP127" s="4">
        <f t="shared" si="1001"/>
        <v>0.59411679466743839</v>
      </c>
      <c r="BQ127" s="4">
        <f t="shared" si="1002"/>
        <v>0.84709157227874798</v>
      </c>
      <c r="BR127" s="4">
        <f t="shared" si="1003"/>
        <v>0.50071191267204618</v>
      </c>
      <c r="BS127" s="4">
        <f t="shared" si="1004"/>
        <v>0.43560160113021118</v>
      </c>
      <c r="BT127" s="4">
        <f t="shared" si="1005"/>
        <v>0.41133989295814255</v>
      </c>
      <c r="BU127" s="4">
        <f t="shared" si="1006"/>
        <v>0.46909107798058625</v>
      </c>
      <c r="BV127" s="4">
        <f t="shared" si="1007"/>
        <v>0.42942235766726539</v>
      </c>
      <c r="BW127" s="4">
        <f t="shared" si="1008"/>
        <v>0.37452328210281144</v>
      </c>
      <c r="BX127" s="4">
        <f t="shared" si="1009"/>
        <v>0.28794268353512209</v>
      </c>
      <c r="BY127" s="4">
        <f t="shared" si="1010"/>
        <v>0.11937474661020747</v>
      </c>
      <c r="BZ127" s="4">
        <f t="shared" si="1011"/>
        <v>-0.63802637175669885</v>
      </c>
      <c r="CA127" s="4">
        <f t="shared" si="1012"/>
        <v>-0.54494094619542433</v>
      </c>
      <c r="CB127" s="4">
        <f t="shared" si="1013"/>
        <v>-0.89673126988718632</v>
      </c>
      <c r="CC127" s="4">
        <f t="shared" si="1014"/>
        <v>-1.1059048211232276</v>
      </c>
      <c r="CD127" s="4">
        <f t="shared" si="1015"/>
        <v>-0.59472660666636568</v>
      </c>
      <c r="CE127" s="4">
        <f t="shared" si="1016"/>
        <v>-0.81543585620765002</v>
      </c>
      <c r="CF127" s="4">
        <f t="shared" si="1017"/>
        <v>-0.4531048245099194</v>
      </c>
      <c r="CG127" s="4">
        <f t="shared" si="1018"/>
        <v>-0.19234422492401146</v>
      </c>
      <c r="CH127" s="4">
        <f t="shared" si="1019"/>
        <v>6.4556235654171401E-2</v>
      </c>
      <c r="CI127" s="4">
        <f t="shared" si="1020"/>
        <v>0.26407394070339762</v>
      </c>
      <c r="CJ127" s="4">
        <f t="shared" si="1021"/>
        <v>0.49469457986808169</v>
      </c>
      <c r="CK127" s="4">
        <f t="shared" si="1022"/>
        <v>0.68710485506381858</v>
      </c>
      <c r="CL127" s="4">
        <f t="shared" si="1023"/>
        <v>0.77552472429740404</v>
      </c>
      <c r="CM127" s="4">
        <f t="shared" si="1024"/>
        <v>0.75198637911464217</v>
      </c>
      <c r="CN127" s="4">
        <f t="shared" si="1025"/>
        <v>0.66225165562913912</v>
      </c>
      <c r="CO127" s="4">
        <f t="shared" si="1026"/>
        <v>0.57712977241927255</v>
      </c>
      <c r="CP127" s="4">
        <f t="shared" si="1027"/>
        <v>0.48561736140155293</v>
      </c>
      <c r="CQ127" s="4">
        <f t="shared" si="1028"/>
        <v>0.42265231650422647</v>
      </c>
      <c r="CR127" s="4">
        <f t="shared" si="1029"/>
        <v>0.29293299157817715</v>
      </c>
      <c r="CS127" s="4">
        <f t="shared" si="1030"/>
        <v>0.13898698990635364</v>
      </c>
      <c r="CT127" s="4">
        <f t="shared" si="1031"/>
        <v>3.6122273897140456E-2</v>
      </c>
      <c r="CU127" s="4">
        <f t="shared" si="1032"/>
        <v>-5.3811659192824553E-2</v>
      </c>
      <c r="CV127" s="4">
        <f t="shared" si="1033"/>
        <v>-5.5691690799732699E-2</v>
      </c>
      <c r="CW127" s="4">
        <f t="shared" si="1034"/>
        <v>2.2135647246330254E-3</v>
      </c>
      <c r="CX127" s="4">
        <f t="shared" si="1035"/>
        <v>1.5366041049283097E-2</v>
      </c>
      <c r="CY127" s="4">
        <f t="shared" si="1036"/>
        <v>8.0687369155616598E-2</v>
      </c>
      <c r="CZ127" s="4">
        <f t="shared" si="1037"/>
        <v>4.5653166373181869E-2</v>
      </c>
      <c r="DA127" s="4">
        <f t="shared" si="1038"/>
        <v>7.7377753895753271E-2</v>
      </c>
      <c r="DB127" s="4">
        <f t="shared" si="1039"/>
        <v>3.2042381389784866E-2</v>
      </c>
      <c r="DC127" s="4">
        <f t="shared" si="1040"/>
        <v>-3.1805941349843846E-2</v>
      </c>
      <c r="DD127" s="4">
        <f t="shared" si="1041"/>
        <v>-4.416125165604589E-2</v>
      </c>
      <c r="DE127" s="4">
        <f t="shared" si="1042"/>
        <v>-0.22072756804031207</v>
      </c>
      <c r="DF127" s="4">
        <f t="shared" si="1043"/>
        <v>-0.33308507116848785</v>
      </c>
      <c r="DG127" s="4">
        <f t="shared" si="1044"/>
        <v>-0.41035742131396413</v>
      </c>
      <c r="DH127" s="4">
        <f t="shared" si="1045"/>
        <v>-0.4307192198293377</v>
      </c>
      <c r="DI127" s="4">
        <f t="shared" si="1046"/>
        <v>-0.4843592330978827</v>
      </c>
      <c r="DJ127" s="4">
        <f t="shared" si="1047"/>
        <v>-0.37167999357094161</v>
      </c>
      <c r="DK127" s="4">
        <f t="shared" si="1048"/>
        <v>-0.24767801857585223</v>
      </c>
      <c r="DL127" s="4">
        <f t="shared" si="1049"/>
        <v>-0.14257708073427211</v>
      </c>
      <c r="DM127" s="4">
        <f t="shared" si="1050"/>
        <v>8.0866255103450704E-2</v>
      </c>
      <c r="DN127" s="4">
        <f t="shared" si="1051"/>
        <v>0.27297185836884813</v>
      </c>
      <c r="DO127" s="4">
        <f t="shared" si="1052"/>
        <v>0.35472742510768718</v>
      </c>
      <c r="DP127" s="4">
        <f t="shared" si="1053"/>
        <v>0.37058595265812788</v>
      </c>
      <c r="DQ127" s="4">
        <f t="shared" si="1054"/>
        <v>0.31277754180020845</v>
      </c>
      <c r="DR127" s="4">
        <f t="shared" si="1055"/>
        <v>0.15350961353954837</v>
      </c>
      <c r="DS127" s="4">
        <f t="shared" si="1056"/>
        <v>5.7354796772813932E-3</v>
      </c>
      <c r="DT127" s="4">
        <f t="shared" si="1057"/>
        <v>-0.78287902339159066</v>
      </c>
      <c r="DU127" s="4">
        <f t="shared" si="1058"/>
        <v>-1.135487752147839</v>
      </c>
      <c r="DV127" s="4">
        <f t="shared" si="1059"/>
        <v>-1.3571267901327146</v>
      </c>
      <c r="DW127" s="4">
        <f t="shared" si="1060"/>
        <v>-1.4625570434652482</v>
      </c>
      <c r="DX127" s="4">
        <f t="shared" si="1061"/>
        <v>-0.93320132291293612</v>
      </c>
      <c r="DY127" s="4">
        <f t="shared" si="1062"/>
        <v>-0.52826956025128613</v>
      </c>
      <c r="DZ127" s="4">
        <f t="shared" si="1063"/>
        <v>-0.14777627077471236</v>
      </c>
      <c r="EA127" s="4">
        <f t="shared" si="1064"/>
        <v>8.3066574820697042E-2</v>
      </c>
      <c r="EB127" s="4">
        <f t="shared" si="1065"/>
        <v>0.23161551823972165</v>
      </c>
      <c r="EC127" s="4">
        <f t="shared" si="1066"/>
        <v>0.35576753914420262</v>
      </c>
      <c r="ED127" s="4">
        <f t="shared" si="1067"/>
        <v>0.30729046631328338</v>
      </c>
      <c r="EE127" s="4">
        <f t="shared" si="1068"/>
        <v>0.26404408388183276</v>
      </c>
      <c r="EF127" s="4">
        <f t="shared" si="1069"/>
        <v>0.26913818919277316</v>
      </c>
      <c r="EG127" s="4">
        <f t="shared" si="1070"/>
        <v>0.21895761205202571</v>
      </c>
      <c r="EH127" s="4">
        <f t="shared" si="1071"/>
        <v>0.21385157950026368</v>
      </c>
      <c r="EI127" s="4">
        <f t="shared" si="1072"/>
        <v>0.25270487814009013</v>
      </c>
      <c r="EJ127" s="11">
        <f t="shared" si="1073"/>
        <v>0.21891509258224487</v>
      </c>
      <c r="EK127" s="11">
        <f t="shared" si="1074"/>
        <v>0.15341291190316178</v>
      </c>
      <c r="EL127" s="11">
        <f t="shared" si="1075"/>
        <v>0.11692505977286305</v>
      </c>
      <c r="EM127" s="11">
        <f t="shared" si="1076"/>
        <v>7.829444319796576E-2</v>
      </c>
      <c r="EN127" s="11">
        <f t="shared" si="1077"/>
        <v>6.8092285676899567E-2</v>
      </c>
      <c r="EO127" s="11">
        <f t="shared" si="1078"/>
        <v>8.5646913619983528E-2</v>
      </c>
      <c r="EP127" s="11">
        <f t="shared" si="1079"/>
        <v>5.8588164095540365E-2</v>
      </c>
      <c r="EQ127" s="11">
        <f t="shared" si="1080"/>
        <v>5.7697769812210899E-2</v>
      </c>
      <c r="ER127" s="11">
        <f t="shared" si="1081"/>
        <v>5.5271144254069829E-2</v>
      </c>
      <c r="ES127" s="11">
        <f t="shared" si="1082"/>
        <v>3.1993019704792271E-2</v>
      </c>
      <c r="ET127" s="11">
        <f t="shared" si="1083"/>
        <v>2.2243799677137376E-2</v>
      </c>
      <c r="EU127" s="11">
        <f t="shared" si="1084"/>
        <v>4.1588473088725701E-3</v>
      </c>
      <c r="EV127" s="11">
        <f t="shared" si="1085"/>
        <v>-1.8803044757545684E-2</v>
      </c>
      <c r="EW127" s="11">
        <f t="shared" si="1086"/>
        <v>-2.6272496028198745E-2</v>
      </c>
      <c r="EX127" s="11">
        <f t="shared" si="1087"/>
        <v>-2.8718625754954374E-2</v>
      </c>
      <c r="EY127" s="11">
        <f t="shared" si="1088"/>
        <v>-2.7865008073874875E-2</v>
      </c>
      <c r="EZ127" s="11">
        <f t="shared" si="1089"/>
        <v>-2.6683026063608194E-2</v>
      </c>
      <c r="FA127" s="11">
        <f t="shared" si="1090"/>
        <v>-2.5507715639360523E-2</v>
      </c>
      <c r="FB127" s="11">
        <f t="shared" si="1091"/>
        <v>-2.5732588573698641E-2</v>
      </c>
      <c r="FC127" s="11">
        <f t="shared" si="1092"/>
        <v>-1.9378899829415281E-2</v>
      </c>
      <c r="FD127" s="11">
        <f t="shared" si="1093"/>
        <v>-1.0209789537288341E-2</v>
      </c>
      <c r="FE127" s="11">
        <f t="shared" si="1094"/>
        <v>6.9214505871266173E-5</v>
      </c>
      <c r="FF127" s="11">
        <f t="shared" si="1095"/>
        <v>9.1472230696784292E-3</v>
      </c>
      <c r="FG127" s="11">
        <f t="shared" si="1096"/>
        <v>1.1329910381571221E-2</v>
      </c>
      <c r="FH127" s="11">
        <f t="shared" si="1097"/>
        <v>8.5341368108049608E-3</v>
      </c>
      <c r="FI127" s="11">
        <f t="shared" si="1098"/>
        <v>2.2177854833846295E-3</v>
      </c>
      <c r="FJ127" s="11">
        <f t="shared" si="1099"/>
        <v>-2.4422507279587549E-3</v>
      </c>
    </row>
    <row r="128" spans="2:166" x14ac:dyDescent="0.2">
      <c r="B128" t="str">
        <f t="shared" si="939"/>
        <v xml:space="preserve">      Aerospace</v>
      </c>
      <c r="C128" s="4"/>
      <c r="D128" s="4"/>
      <c r="E128" s="4"/>
      <c r="F128" s="4"/>
      <c r="G128" s="4">
        <f t="shared" si="940"/>
        <v>-0.14564874377958389</v>
      </c>
      <c r="H128" s="4">
        <f t="shared" si="941"/>
        <v>2.1058331578471406E-2</v>
      </c>
      <c r="I128" s="4">
        <f t="shared" si="942"/>
        <v>0.14907128588891366</v>
      </c>
      <c r="J128" s="4">
        <f t="shared" si="943"/>
        <v>0.10490034467256215</v>
      </c>
      <c r="K128" s="4">
        <f t="shared" si="944"/>
        <v>-2.4037739250624458E-2</v>
      </c>
      <c r="L128" s="4">
        <f t="shared" si="945"/>
        <v>-0.20671679798675838</v>
      </c>
      <c r="M128" s="4">
        <f t="shared" si="946"/>
        <v>-0.44753408717963972</v>
      </c>
      <c r="N128" s="4">
        <f t="shared" si="947"/>
        <v>-0.53654465243829708</v>
      </c>
      <c r="O128" s="4">
        <f t="shared" si="948"/>
        <v>-0.66510981702089933</v>
      </c>
      <c r="P128" s="4">
        <f t="shared" si="949"/>
        <v>-0.77645252716107482</v>
      </c>
      <c r="Q128" s="4">
        <f t="shared" si="950"/>
        <v>-0.81685805611459827</v>
      </c>
      <c r="R128" s="4">
        <f t="shared" si="951"/>
        <v>-1.1055098611479615</v>
      </c>
      <c r="S128" s="4">
        <f t="shared" si="952"/>
        <v>-1.2026228351318762</v>
      </c>
      <c r="T128" s="4">
        <f t="shared" si="953"/>
        <v>-1.0962276870768253</v>
      </c>
      <c r="U128" s="4">
        <f t="shared" si="954"/>
        <v>-0.96045361182630806</v>
      </c>
      <c r="V128" s="4">
        <f t="shared" si="955"/>
        <v>-0.50691514299109208</v>
      </c>
      <c r="W128" s="4">
        <f t="shared" si="956"/>
        <v>-0.30016902721921079</v>
      </c>
      <c r="X128" s="4">
        <f t="shared" si="957"/>
        <v>-0.28151845832365957</v>
      </c>
      <c r="Y128" s="4">
        <f t="shared" si="958"/>
        <v>-0.82180681752416196</v>
      </c>
      <c r="Z128" s="4">
        <f t="shared" si="959"/>
        <v>-2.1844938158497484</v>
      </c>
      <c r="AA128" s="4">
        <f t="shared" si="960"/>
        <v>-0.77501774308019777</v>
      </c>
      <c r="AB128" s="4">
        <f t="shared" si="961"/>
        <v>-0.43436293436293422</v>
      </c>
      <c r="AC128" s="4">
        <f t="shared" si="962"/>
        <v>0.51004505397976796</v>
      </c>
      <c r="AD128" s="4">
        <f t="shared" si="963"/>
        <v>2.3510971786833856</v>
      </c>
      <c r="AE128" s="4">
        <f t="shared" si="964"/>
        <v>1.412602191201825</v>
      </c>
      <c r="AF128" s="4">
        <f t="shared" si="965"/>
        <v>1.5070799635651015</v>
      </c>
      <c r="AG128" s="4">
        <f t="shared" si="966"/>
        <v>1.5528628349980897</v>
      </c>
      <c r="AH128" s="4">
        <f t="shared" si="967"/>
        <v>1.4106414932417919</v>
      </c>
      <c r="AI128" s="4">
        <f t="shared" si="968"/>
        <v>0.99671296787191022</v>
      </c>
      <c r="AJ128" s="4">
        <f t="shared" si="969"/>
        <v>0.77493173839552587</v>
      </c>
      <c r="AK128" s="4">
        <f t="shared" si="970"/>
        <v>0.35500218660766991</v>
      </c>
      <c r="AL128" s="4">
        <f t="shared" si="971"/>
        <v>-0.11897228198961886</v>
      </c>
      <c r="AM128" s="4">
        <f t="shared" si="972"/>
        <v>-0.46691434883020416</v>
      </c>
      <c r="AN128" s="4">
        <f t="shared" si="973"/>
        <v>-0.89920483539349483</v>
      </c>
      <c r="AO128" s="4">
        <f t="shared" si="974"/>
        <v>-1.2302025782688759</v>
      </c>
      <c r="AP128" s="4">
        <f t="shared" si="975"/>
        <v>-1.3297613248904057</v>
      </c>
      <c r="AQ128" s="4">
        <f t="shared" si="976"/>
        <v>-1.516806212838246</v>
      </c>
      <c r="AR128" s="4">
        <f t="shared" si="977"/>
        <v>-0.93109869646182464</v>
      </c>
      <c r="AS128" s="4">
        <f t="shared" si="978"/>
        <v>-0.63318463088214205</v>
      </c>
      <c r="AT128" s="4">
        <f t="shared" si="979"/>
        <v>-0.39771374136699161</v>
      </c>
      <c r="AU128" s="4">
        <f t="shared" si="980"/>
        <v>0.16834617664493193</v>
      </c>
      <c r="AV128" s="4">
        <f t="shared" si="981"/>
        <v>-2.3579344494233552E-3</v>
      </c>
      <c r="AW128" s="4">
        <f t="shared" si="982"/>
        <v>0.11500727597052113</v>
      </c>
      <c r="AX128" s="4">
        <f t="shared" si="983"/>
        <v>7.0042726062895418E-3</v>
      </c>
      <c r="AY128" s="4">
        <f t="shared" si="984"/>
        <v>-0.45773573390295919</v>
      </c>
      <c r="AZ128" s="4">
        <f t="shared" si="985"/>
        <v>-0.69492046233483773</v>
      </c>
      <c r="BA128" s="4">
        <f t="shared" si="986"/>
        <v>-0.96723347344287347</v>
      </c>
      <c r="BB128" s="4">
        <f t="shared" si="987"/>
        <v>-1.0003885003885007</v>
      </c>
      <c r="BC128" s="4">
        <f t="shared" si="988"/>
        <v>-0.81083073294184127</v>
      </c>
      <c r="BD128" s="4">
        <f t="shared" si="989"/>
        <v>-0.7687554072426146</v>
      </c>
      <c r="BE128" s="4">
        <f t="shared" si="990"/>
        <v>-0.70721009314474392</v>
      </c>
      <c r="BF128" s="4">
        <f t="shared" si="991"/>
        <v>-0.69262355909563122</v>
      </c>
      <c r="BG128" s="4">
        <f t="shared" si="992"/>
        <v>-0.52814282172080407</v>
      </c>
      <c r="BH128" s="4">
        <f t="shared" si="993"/>
        <v>-0.38321803613198702</v>
      </c>
      <c r="BI128" s="4">
        <f t="shared" si="994"/>
        <v>-0.20163799756042963</v>
      </c>
      <c r="BJ128" s="4">
        <f t="shared" si="995"/>
        <v>0</v>
      </c>
      <c r="BK128" s="4">
        <f t="shared" si="996"/>
        <v>0.18626136194307821</v>
      </c>
      <c r="BL128" s="4">
        <f t="shared" si="997"/>
        <v>0.32387262658227894</v>
      </c>
      <c r="BM128" s="4">
        <f t="shared" si="998"/>
        <v>0.10599748564103795</v>
      </c>
      <c r="BN128" s="4">
        <f t="shared" si="999"/>
        <v>0.47983940069038122</v>
      </c>
      <c r="BO128" s="4">
        <f t="shared" si="1000"/>
        <v>0.48732943469785645</v>
      </c>
      <c r="BP128" s="4">
        <f t="shared" si="1001"/>
        <v>0.43230449693281098</v>
      </c>
      <c r="BQ128" s="4">
        <f t="shared" si="1002"/>
        <v>0.74870416586676902</v>
      </c>
      <c r="BR128" s="4">
        <f t="shared" si="1003"/>
        <v>0.42002847650688202</v>
      </c>
      <c r="BS128" s="4">
        <f t="shared" si="1004"/>
        <v>0.40970096538733208</v>
      </c>
      <c r="BT128" s="4">
        <f t="shared" si="1005"/>
        <v>0.42770000233715849</v>
      </c>
      <c r="BU128" s="4">
        <f t="shared" si="1006"/>
        <v>0.44819098044679834</v>
      </c>
      <c r="BV128" s="4">
        <f t="shared" si="1007"/>
        <v>0.42942235766726639</v>
      </c>
      <c r="BW128" s="4">
        <f t="shared" si="1008"/>
        <v>0.40649478179451443</v>
      </c>
      <c r="BX128" s="4">
        <f t="shared" si="1009"/>
        <v>0.3582279055003858</v>
      </c>
      <c r="BY128" s="4">
        <f t="shared" si="1010"/>
        <v>0.30406775079958565</v>
      </c>
      <c r="BZ128" s="4">
        <f t="shared" si="1011"/>
        <v>-0.33356466453244921</v>
      </c>
      <c r="CA128" s="4">
        <f t="shared" si="1012"/>
        <v>7.7848706599345258E-2</v>
      </c>
      <c r="CB128" s="4">
        <f t="shared" si="1013"/>
        <v>-6.675418882534867E-2</v>
      </c>
      <c r="CC128" s="4">
        <f t="shared" si="1014"/>
        <v>-0.20874508671803893</v>
      </c>
      <c r="CD128" s="4">
        <f t="shared" si="1015"/>
        <v>0.26683551173623882</v>
      </c>
      <c r="CE128" s="4">
        <f t="shared" si="1016"/>
        <v>-0.27334328701045046</v>
      </c>
      <c r="CF128" s="4">
        <f t="shared" si="1017"/>
        <v>-0.19485855147317754</v>
      </c>
      <c r="CG128" s="4">
        <f t="shared" si="1018"/>
        <v>-0.10685790273556224</v>
      </c>
      <c r="CH128" s="4">
        <f t="shared" si="1019"/>
        <v>-4.7819433817902143E-3</v>
      </c>
      <c r="CI128" s="4">
        <f t="shared" si="1020"/>
        <v>0.11523226503420859</v>
      </c>
      <c r="CJ128" s="4">
        <f t="shared" si="1021"/>
        <v>0.30828792658445581</v>
      </c>
      <c r="CK128" s="4">
        <f t="shared" si="1022"/>
        <v>0.5081712990576176</v>
      </c>
      <c r="CL128" s="4">
        <f t="shared" si="1023"/>
        <v>0.59290881062492662</v>
      </c>
      <c r="CM128" s="4">
        <f t="shared" si="1024"/>
        <v>0.58881952326901188</v>
      </c>
      <c r="CN128" s="4">
        <f t="shared" si="1025"/>
        <v>0.52839227842750469</v>
      </c>
      <c r="CO128" s="4">
        <f t="shared" si="1026"/>
        <v>0.46964811439786985</v>
      </c>
      <c r="CP128" s="4">
        <f t="shared" si="1027"/>
        <v>0.40429387982712972</v>
      </c>
      <c r="CQ128" s="4">
        <f t="shared" si="1028"/>
        <v>0.33719802300337176</v>
      </c>
      <c r="CR128" s="4">
        <f t="shared" si="1029"/>
        <v>0.21969974368363332</v>
      </c>
      <c r="CS128" s="4">
        <f t="shared" si="1030"/>
        <v>3.6455603909864034E-2</v>
      </c>
      <c r="CT128" s="4">
        <f t="shared" si="1031"/>
        <v>-0.12417031652142545</v>
      </c>
      <c r="CU128" s="4">
        <f t="shared" si="1032"/>
        <v>-0.19282511210762313</v>
      </c>
      <c r="CV128" s="4">
        <f t="shared" si="1033"/>
        <v>-0.17598574292715591</v>
      </c>
      <c r="CW128" s="4">
        <f t="shared" si="1034"/>
        <v>-0.11510536568089243</v>
      </c>
      <c r="CX128" s="4">
        <f t="shared" si="1035"/>
        <v>-6.1464164197123444E-2</v>
      </c>
      <c r="CY128" s="4">
        <f t="shared" si="1036"/>
        <v>-2.8349616189811591E-2</v>
      </c>
      <c r="CZ128" s="4">
        <f t="shared" si="1037"/>
        <v>-3.0435444248788211E-2</v>
      </c>
      <c r="DA128" s="4">
        <f t="shared" si="1038"/>
        <v>-4.5137023105857509E-2</v>
      </c>
      <c r="DB128" s="4">
        <f t="shared" si="1039"/>
        <v>-6.6220921538889879E-2</v>
      </c>
      <c r="DC128" s="4">
        <f t="shared" si="1040"/>
        <v>-8.2695447509594511E-2</v>
      </c>
      <c r="DD128" s="4">
        <f t="shared" si="1041"/>
        <v>-0.13248375496814135</v>
      </c>
      <c r="DE128" s="4">
        <f t="shared" si="1042"/>
        <v>-0.23946858796826456</v>
      </c>
      <c r="DF128" s="4">
        <f t="shared" si="1043"/>
        <v>-0.34549817941079103</v>
      </c>
      <c r="DG128" s="4">
        <f t="shared" si="1044"/>
        <v>-0.38778776314169605</v>
      </c>
      <c r="DH128" s="4">
        <f t="shared" si="1045"/>
        <v>-0.43071921982933742</v>
      </c>
      <c r="DI128" s="4">
        <f t="shared" si="1046"/>
        <v>-0.45408678102926309</v>
      </c>
      <c r="DJ128" s="4">
        <f t="shared" si="1047"/>
        <v>-0.37368907461727002</v>
      </c>
      <c r="DK128" s="4">
        <f t="shared" si="1048"/>
        <v>-0.27164685908319147</v>
      </c>
      <c r="DL128" s="4">
        <f t="shared" si="1049"/>
        <v>-0.1306956573397495</v>
      </c>
      <c r="DM128" s="4">
        <f t="shared" si="1050"/>
        <v>6.7059821305299083E-2</v>
      </c>
      <c r="DN128" s="4">
        <f t="shared" si="1051"/>
        <v>0.22780385302723824</v>
      </c>
      <c r="DO128" s="4">
        <f t="shared" si="1052"/>
        <v>0.27091819829652841</v>
      </c>
      <c r="DP128" s="4">
        <f t="shared" si="1053"/>
        <v>0.29879705083430402</v>
      </c>
      <c r="DQ128" s="4">
        <f t="shared" si="1054"/>
        <v>0.2587172259335061</v>
      </c>
      <c r="DR128" s="4">
        <f t="shared" si="1055"/>
        <v>0.14583413286257035</v>
      </c>
      <c r="DS128" s="4">
        <f t="shared" si="1056"/>
        <v>8.2208542041065952E-2</v>
      </c>
      <c r="DT128" s="4">
        <f t="shared" si="1057"/>
        <v>-0.26538271979375982</v>
      </c>
      <c r="DU128" s="4">
        <f t="shared" si="1058"/>
        <v>-0.64858158028312007</v>
      </c>
      <c r="DV128" s="4">
        <f t="shared" si="1059"/>
        <v>-0.89412911449351462</v>
      </c>
      <c r="DW128" s="4">
        <f t="shared" si="1060"/>
        <v>-1.0417445948978825</v>
      </c>
      <c r="DX128" s="4">
        <f t="shared" si="1061"/>
        <v>-0.93530787217459077</v>
      </c>
      <c r="DY128" s="4">
        <f t="shared" si="1062"/>
        <v>-0.54866606836909537</v>
      </c>
      <c r="DZ128" s="4">
        <f t="shared" si="1063"/>
        <v>-0.19838458268385983</v>
      </c>
      <c r="EA128" s="4">
        <f t="shared" si="1064"/>
        <v>2.2286154220186635E-2</v>
      </c>
      <c r="EB128" s="4">
        <f t="shared" si="1065"/>
        <v>0.17770500968392511</v>
      </c>
      <c r="EC128" s="4">
        <f t="shared" si="1066"/>
        <v>0.34599370565123078</v>
      </c>
      <c r="ED128" s="4">
        <f t="shared" si="1067"/>
        <v>0.36490742874702353</v>
      </c>
      <c r="EE128" s="4">
        <f t="shared" si="1068"/>
        <v>0.33866523802234844</v>
      </c>
      <c r="EF128" s="4">
        <f t="shared" si="1069"/>
        <v>0.3506377816948118</v>
      </c>
      <c r="EG128" s="4">
        <f t="shared" si="1070"/>
        <v>0.3499578927669128</v>
      </c>
      <c r="EH128" s="4">
        <f t="shared" si="1071"/>
        <v>0.2832595482854352</v>
      </c>
      <c r="EI128" s="4">
        <f t="shared" si="1072"/>
        <v>0.31822095765789288</v>
      </c>
      <c r="EJ128" s="11">
        <f t="shared" si="1073"/>
        <v>0.25849949703811381</v>
      </c>
      <c r="EK128" s="11">
        <f t="shared" si="1074"/>
        <v>9.5987259956661602E-2</v>
      </c>
      <c r="EL128" s="11">
        <f t="shared" si="1075"/>
        <v>0.12921622833233679</v>
      </c>
      <c r="EM128" s="11">
        <f t="shared" si="1076"/>
        <v>0.1057267594046819</v>
      </c>
      <c r="EN128" s="11">
        <f t="shared" si="1077"/>
        <v>0.11565053495513558</v>
      </c>
      <c r="EO128" s="11">
        <f t="shared" si="1078"/>
        <v>0.16454052398174601</v>
      </c>
      <c r="EP128" s="11">
        <f t="shared" si="1079"/>
        <v>0.16184019166865388</v>
      </c>
      <c r="EQ128" s="11">
        <f t="shared" si="1080"/>
        <v>0.14325692406264529</v>
      </c>
      <c r="ER128" s="11">
        <f t="shared" si="1081"/>
        <v>0.11989607753523353</v>
      </c>
      <c r="ES128" s="11">
        <f t="shared" si="1082"/>
        <v>8.1463019141687507E-2</v>
      </c>
      <c r="ET128" s="11">
        <f t="shared" si="1083"/>
        <v>5.308199293541295E-2</v>
      </c>
      <c r="EU128" s="11">
        <f t="shared" si="1084"/>
        <v>2.8098585883186759E-2</v>
      </c>
      <c r="EV128" s="11">
        <f t="shared" si="1085"/>
        <v>7.0803264117352367E-3</v>
      </c>
      <c r="EW128" s="11">
        <f t="shared" si="1086"/>
        <v>-7.5366577825554566E-4</v>
      </c>
      <c r="EX128" s="11">
        <f t="shared" si="1087"/>
        <v>-4.7362157099933092E-3</v>
      </c>
      <c r="EY128" s="11">
        <f t="shared" si="1088"/>
        <v>-6.9302779738762976E-3</v>
      </c>
      <c r="EZ128" s="11">
        <f t="shared" si="1089"/>
        <v>-8.4482748378690176E-3</v>
      </c>
      <c r="FA128" s="11">
        <f t="shared" si="1090"/>
        <v>-8.8676094048184065E-3</v>
      </c>
      <c r="FB128" s="11">
        <f t="shared" si="1091"/>
        <v>-9.2216953620594417E-3</v>
      </c>
      <c r="FC128" s="11">
        <f t="shared" si="1092"/>
        <v>-9.0345545720218069E-3</v>
      </c>
      <c r="FD128" s="11">
        <f t="shared" si="1093"/>
        <v>-8.4018393649100201E-3</v>
      </c>
      <c r="FE128" s="11">
        <f t="shared" si="1094"/>
        <v>-7.9932105893936317E-3</v>
      </c>
      <c r="FF128" s="11">
        <f t="shared" si="1095"/>
        <v>-8.7604292403399963E-3</v>
      </c>
      <c r="FG128" s="11">
        <f t="shared" si="1096"/>
        <v>-8.9697768557751075E-3</v>
      </c>
      <c r="FH128" s="11">
        <f t="shared" si="1097"/>
        <v>-9.52934683543755E-3</v>
      </c>
      <c r="FI128" s="11">
        <f t="shared" si="1098"/>
        <v>-9.2957795332032477E-3</v>
      </c>
      <c r="FJ128" s="11">
        <f t="shared" si="1099"/>
        <v>-6.8210071296949766E-3</v>
      </c>
    </row>
    <row r="129" spans="2:166" x14ac:dyDescent="0.2">
      <c r="B129" t="str">
        <f t="shared" si="939"/>
        <v xml:space="preserve"> Services providing</v>
      </c>
      <c r="C129" s="4"/>
      <c r="D129" s="4"/>
      <c r="E129" s="4"/>
      <c r="F129" s="4"/>
      <c r="G129" s="4">
        <f t="shared" si="940"/>
        <v>1.5717926932880111</v>
      </c>
      <c r="H129" s="4">
        <f t="shared" si="941"/>
        <v>1.1822749014771008</v>
      </c>
      <c r="I129" s="4">
        <f t="shared" si="942"/>
        <v>0.61715512358008762</v>
      </c>
      <c r="J129" s="4">
        <f t="shared" si="943"/>
        <v>0.84819421549526519</v>
      </c>
      <c r="K129" s="4">
        <f t="shared" si="944"/>
        <v>1.7247077912322131</v>
      </c>
      <c r="L129" s="4">
        <f t="shared" si="945"/>
        <v>1.4170586296773435</v>
      </c>
      <c r="M129" s="4">
        <f t="shared" si="946"/>
        <v>1.145687263179878</v>
      </c>
      <c r="N129" s="4">
        <f t="shared" si="947"/>
        <v>1.6543460116847581</v>
      </c>
      <c r="O129" s="4">
        <f t="shared" si="948"/>
        <v>1.5164503828076632</v>
      </c>
      <c r="P129" s="4">
        <f t="shared" si="949"/>
        <v>2.0577468115257287</v>
      </c>
      <c r="Q129" s="4">
        <f t="shared" si="950"/>
        <v>3.3177459453060298</v>
      </c>
      <c r="R129" s="4">
        <f t="shared" si="951"/>
        <v>1.9928657763627353</v>
      </c>
      <c r="S129" s="4">
        <f t="shared" si="952"/>
        <v>2.1376694404422407</v>
      </c>
      <c r="T129" s="4">
        <f t="shared" si="953"/>
        <v>2.0136588797373678</v>
      </c>
      <c r="U129" s="4">
        <f t="shared" si="954"/>
        <v>1.1513871611652755</v>
      </c>
      <c r="V129" s="4">
        <f t="shared" si="955"/>
        <v>2.7953586497890281</v>
      </c>
      <c r="W129" s="4">
        <f t="shared" si="956"/>
        <v>2.5295797633618817</v>
      </c>
      <c r="X129" s="4">
        <f t="shared" si="957"/>
        <v>2.1970048757836023</v>
      </c>
      <c r="Y129" s="4">
        <f t="shared" si="958"/>
        <v>2.422015162914497</v>
      </c>
      <c r="Z129" s="4">
        <f t="shared" si="959"/>
        <v>2.2417544663307352</v>
      </c>
      <c r="AA129" s="4">
        <f t="shared" si="960"/>
        <v>2.577714691270411</v>
      </c>
      <c r="AB129" s="4">
        <f t="shared" si="961"/>
        <v>2.7566431978196659</v>
      </c>
      <c r="AC129" s="4">
        <f t="shared" si="962"/>
        <v>2.8987560567850226</v>
      </c>
      <c r="AD129" s="4">
        <f t="shared" si="963"/>
        <v>3.2031917925334863</v>
      </c>
      <c r="AE129" s="4">
        <f t="shared" si="964"/>
        <v>2.7223180023358111</v>
      </c>
      <c r="AF129" s="4">
        <f t="shared" si="965"/>
        <v>3.8146236440420722</v>
      </c>
      <c r="AG129" s="4">
        <f t="shared" si="966"/>
        <v>3.6679220566562902</v>
      </c>
      <c r="AH129" s="4">
        <f t="shared" si="967"/>
        <v>3.4944217978974579</v>
      </c>
      <c r="AI129" s="4">
        <f t="shared" si="968"/>
        <v>3.8092461032764313</v>
      </c>
      <c r="AJ129" s="4">
        <f t="shared" si="969"/>
        <v>3.3961773501495376</v>
      </c>
      <c r="AK129" s="4">
        <f t="shared" si="970"/>
        <v>3.5988989787256145</v>
      </c>
      <c r="AL129" s="4">
        <f t="shared" si="971"/>
        <v>3.498291355524608</v>
      </c>
      <c r="AM129" s="4">
        <f t="shared" si="972"/>
        <v>3.4767546942464058</v>
      </c>
      <c r="AN129" s="4">
        <f t="shared" si="973"/>
        <v>2.9800094131635508</v>
      </c>
      <c r="AO129" s="4">
        <f t="shared" si="974"/>
        <v>3.3100061387354138</v>
      </c>
      <c r="AP129" s="4">
        <f t="shared" si="975"/>
        <v>3.2903068679980509</v>
      </c>
      <c r="AQ129" s="4">
        <f t="shared" si="976"/>
        <v>3.3879383569954844</v>
      </c>
      <c r="AR129" s="4">
        <f t="shared" si="977"/>
        <v>3.218941207768041</v>
      </c>
      <c r="AS129" s="4">
        <f t="shared" si="978"/>
        <v>2.6910346812491159</v>
      </c>
      <c r="AT129" s="4">
        <f t="shared" si="979"/>
        <v>2.3743748511550433</v>
      </c>
      <c r="AU129" s="4">
        <f t="shared" si="980"/>
        <v>1.1381149970361804</v>
      </c>
      <c r="AV129" s="4">
        <f t="shared" si="981"/>
        <v>0.30888941287430965</v>
      </c>
      <c r="AW129" s="4">
        <f t="shared" si="982"/>
        <v>-1.089048490822889</v>
      </c>
      <c r="AX129" s="4">
        <f t="shared" si="983"/>
        <v>-2.5799070766500836</v>
      </c>
      <c r="AY129" s="4">
        <f t="shared" si="984"/>
        <v>-2.7558038543696273</v>
      </c>
      <c r="AZ129" s="4">
        <f t="shared" si="985"/>
        <v>-2.5196775947242727</v>
      </c>
      <c r="BA129" s="4">
        <f t="shared" si="986"/>
        <v>-1.1224684753534635</v>
      </c>
      <c r="BB129" s="4">
        <f t="shared" si="987"/>
        <v>-0.13597513597514405</v>
      </c>
      <c r="BC129" s="4">
        <f t="shared" si="988"/>
        <v>0.57495270154059908</v>
      </c>
      <c r="BD129" s="4">
        <f t="shared" si="989"/>
        <v>0.66493634902977972</v>
      </c>
      <c r="BE129" s="4">
        <f t="shared" si="990"/>
        <v>0.19466758661475897</v>
      </c>
      <c r="BF129" s="4">
        <f t="shared" si="991"/>
        <v>0.49225745807154087</v>
      </c>
      <c r="BG129" s="4">
        <f t="shared" si="992"/>
        <v>0.34217703942474675</v>
      </c>
      <c r="BH129" s="4">
        <f t="shared" si="993"/>
        <v>0.89583437017866141</v>
      </c>
      <c r="BI129" s="4">
        <f t="shared" si="994"/>
        <v>0.96587090189440528</v>
      </c>
      <c r="BJ129" s="4">
        <f t="shared" si="995"/>
        <v>1.1078268213318745</v>
      </c>
      <c r="BK129" s="4">
        <f t="shared" si="996"/>
        <v>1.3659166542492305</v>
      </c>
      <c r="BL129" s="4">
        <f t="shared" si="997"/>
        <v>1.4734968354430527</v>
      </c>
      <c r="BM129" s="4">
        <f t="shared" si="998"/>
        <v>1.8980945103162488</v>
      </c>
      <c r="BN129" s="4">
        <f t="shared" si="999"/>
        <v>1.9389428844223626</v>
      </c>
      <c r="BO129" s="4">
        <f t="shared" si="1000"/>
        <v>2.1076998050682203</v>
      </c>
      <c r="BP129" s="4">
        <f t="shared" si="1001"/>
        <v>2.0286914939863725</v>
      </c>
      <c r="BQ129" s="4">
        <f t="shared" si="1002"/>
        <v>1.8933576502207927</v>
      </c>
      <c r="BR129" s="4">
        <f t="shared" si="1003"/>
        <v>1.8130042714760375</v>
      </c>
      <c r="BS129" s="4">
        <f t="shared" si="1004"/>
        <v>2.1144337179185375</v>
      </c>
      <c r="BT129" s="4">
        <f t="shared" si="1005"/>
        <v>2.061373781756155</v>
      </c>
      <c r="BU129" s="4">
        <f t="shared" si="1006"/>
        <v>2.0319539268960862</v>
      </c>
      <c r="BV129" s="4">
        <f t="shared" si="1007"/>
        <v>2.1701990118668193</v>
      </c>
      <c r="BW129" s="4">
        <f t="shared" si="1008"/>
        <v>2.0690127657630875</v>
      </c>
      <c r="BX129" s="4">
        <f t="shared" si="1009"/>
        <v>1.71405250986261</v>
      </c>
      <c r="BY129" s="4">
        <f t="shared" si="1010"/>
        <v>1.5946664264156136</v>
      </c>
      <c r="BZ129" s="4">
        <f t="shared" si="1011"/>
        <v>0.29998432917685891</v>
      </c>
      <c r="CA129" s="4">
        <f t="shared" si="1012"/>
        <v>-1.4591071865477216</v>
      </c>
      <c r="CB129" s="4">
        <f t="shared" si="1013"/>
        <v>-2.8570792817249249</v>
      </c>
      <c r="CC129" s="4">
        <f t="shared" si="1014"/>
        <v>-3.7352046368057632</v>
      </c>
      <c r="CD129" s="4">
        <f t="shared" si="1015"/>
        <v>-3.3105693998462464</v>
      </c>
      <c r="CE129" s="4">
        <f t="shared" si="1016"/>
        <v>-2.4095555300333089</v>
      </c>
      <c r="CF129" s="4">
        <f t="shared" si="1017"/>
        <v>-0.52823101302971698</v>
      </c>
      <c r="CG129" s="4">
        <f t="shared" si="1018"/>
        <v>0.20896656534955629</v>
      </c>
      <c r="CH129" s="4">
        <f t="shared" si="1019"/>
        <v>1.0424636572302872</v>
      </c>
      <c r="CI129" s="4">
        <f t="shared" si="1020"/>
        <v>1.5292281838914887</v>
      </c>
      <c r="CJ129" s="4">
        <f t="shared" si="1021"/>
        <v>1.4410668196157228</v>
      </c>
      <c r="CK129" s="4">
        <f t="shared" si="1022"/>
        <v>1.5555290468805982</v>
      </c>
      <c r="CL129" s="4">
        <f t="shared" si="1023"/>
        <v>1.377920075892332</v>
      </c>
      <c r="CM129" s="4">
        <f t="shared" si="1024"/>
        <v>1.5938327657964522</v>
      </c>
      <c r="CN129" s="4">
        <f t="shared" si="1025"/>
        <v>1.7965337466534921</v>
      </c>
      <c r="CO129" s="4">
        <f t="shared" si="1026"/>
        <v>1.75008177952241</v>
      </c>
      <c r="CP129" s="4">
        <f t="shared" si="1027"/>
        <v>2.0842046563501944</v>
      </c>
      <c r="CQ129" s="4">
        <f t="shared" si="1028"/>
        <v>2.1409764885214138</v>
      </c>
      <c r="CR129" s="4">
        <f t="shared" si="1029"/>
        <v>2.0436653240571356</v>
      </c>
      <c r="CS129" s="4">
        <f t="shared" si="1030"/>
        <v>2.3468295016974503</v>
      </c>
      <c r="CT129" s="4">
        <f t="shared" si="1031"/>
        <v>2.4517993407685035</v>
      </c>
      <c r="CU129" s="4">
        <f t="shared" si="1032"/>
        <v>2.5291479820627734</v>
      </c>
      <c r="CV129" s="4">
        <f t="shared" si="1033"/>
        <v>2.1920249498774704</v>
      </c>
      <c r="CW129" s="4">
        <f t="shared" si="1034"/>
        <v>2.5810164689215527</v>
      </c>
      <c r="CX129" s="4">
        <f t="shared" si="1035"/>
        <v>2.1863681264405455</v>
      </c>
      <c r="CY129" s="4">
        <f t="shared" si="1036"/>
        <v>2.1393056524773204</v>
      </c>
      <c r="CZ129" s="4">
        <f t="shared" si="1037"/>
        <v>2.6870149351072872</v>
      </c>
      <c r="DA129" s="4">
        <f t="shared" si="1038"/>
        <v>2.6415905427189732</v>
      </c>
      <c r="DB129" s="4">
        <f t="shared" si="1039"/>
        <v>2.8474996261722274</v>
      </c>
      <c r="DC129" s="4">
        <f t="shared" si="1040"/>
        <v>3.0109624477852273</v>
      </c>
      <c r="DD129" s="4">
        <f t="shared" si="1041"/>
        <v>3.1585809517801118</v>
      </c>
      <c r="DE129" s="4">
        <f t="shared" si="1042"/>
        <v>2.9860691751868789</v>
      </c>
      <c r="DF129" s="4">
        <f t="shared" si="1043"/>
        <v>2.910873882820264</v>
      </c>
      <c r="DG129" s="4">
        <f t="shared" si="1044"/>
        <v>2.7924822520415367</v>
      </c>
      <c r="DH129" s="4">
        <f t="shared" si="1045"/>
        <v>2.7509142624949097</v>
      </c>
      <c r="DI129" s="4">
        <f t="shared" si="1046"/>
        <v>2.5852674066599364</v>
      </c>
      <c r="DJ129" s="4">
        <f t="shared" si="1047"/>
        <v>2.4490697954755469</v>
      </c>
      <c r="DK129" s="4">
        <f t="shared" si="1048"/>
        <v>2.4508139418755759</v>
      </c>
      <c r="DL129" s="4">
        <f t="shared" si="1049"/>
        <v>1.9049882175884809</v>
      </c>
      <c r="DM129" s="4">
        <f t="shared" si="1050"/>
        <v>1.745527701623232</v>
      </c>
      <c r="DN129" s="4">
        <f t="shared" si="1051"/>
        <v>1.7301309872154922</v>
      </c>
      <c r="DO129" s="4">
        <f t="shared" si="1052"/>
        <v>1.4754322022335951</v>
      </c>
      <c r="DP129" s="4">
        <f t="shared" si="1053"/>
        <v>1.8490492821109739</v>
      </c>
      <c r="DQ129" s="4">
        <f t="shared" si="1054"/>
        <v>2.3014248754682094</v>
      </c>
      <c r="DR129" s="4">
        <f t="shared" si="1055"/>
        <v>2.1913497332770522</v>
      </c>
      <c r="DS129" s="4">
        <f t="shared" si="1056"/>
        <v>2.0858027759721707</v>
      </c>
      <c r="DT129" s="4">
        <f t="shared" si="1057"/>
        <v>-8.5661750767714455</v>
      </c>
      <c r="DU129" s="4">
        <f t="shared" si="1058"/>
        <v>-6.4707762299550744</v>
      </c>
      <c r="DV129" s="4">
        <f t="shared" si="1059"/>
        <v>-5.9383669490889934</v>
      </c>
      <c r="DW129" s="4">
        <f t="shared" si="1060"/>
        <v>-6.117677863394924</v>
      </c>
      <c r="DX129" s="4">
        <f t="shared" si="1061"/>
        <v>5.6897895557287743</v>
      </c>
      <c r="DY129" s="4">
        <f t="shared" si="1062"/>
        <v>4.6218487394957926</v>
      </c>
      <c r="DZ129" s="4">
        <f t="shared" si="1063"/>
        <v>5.3847243871333523</v>
      </c>
      <c r="EA129" s="4">
        <f t="shared" si="1064"/>
        <v>5.7579318448883585</v>
      </c>
      <c r="EB129" s="4">
        <f t="shared" si="1065"/>
        <v>5.0635944332408354</v>
      </c>
      <c r="EC129" s="4">
        <f t="shared" si="1066"/>
        <v>3.9466739644623345</v>
      </c>
      <c r="ED129" s="4">
        <f t="shared" si="1067"/>
        <v>1.9858646385495706</v>
      </c>
      <c r="EE129" s="4">
        <f t="shared" si="1068"/>
        <v>1.7947344252257815</v>
      </c>
      <c r="EF129" s="4">
        <f t="shared" si="1069"/>
        <v>1.4347718959079585</v>
      </c>
      <c r="EG129" s="4">
        <f t="shared" si="1070"/>
        <v>0.10480022457191759</v>
      </c>
      <c r="EH129" s="4">
        <f t="shared" si="1071"/>
        <v>0.30577024086440563</v>
      </c>
      <c r="EI129" s="4">
        <f t="shared" si="1072"/>
        <v>-0.11044139118715531</v>
      </c>
      <c r="EJ129" s="11">
        <f t="shared" si="1073"/>
        <v>0.14045676390595768</v>
      </c>
      <c r="EK129" s="11">
        <f t="shared" si="1074"/>
        <v>0.75906000149444264</v>
      </c>
      <c r="EL129" s="11">
        <f t="shared" si="1075"/>
        <v>1.1809249850567947</v>
      </c>
      <c r="EM129" s="11">
        <f t="shared" si="1076"/>
        <v>1.9042330416573183</v>
      </c>
      <c r="EN129" s="11">
        <f t="shared" si="1077"/>
        <v>1.6265531516833713</v>
      </c>
      <c r="EO129" s="11">
        <f t="shared" si="1078"/>
        <v>1.4879576543634003</v>
      </c>
      <c r="EP129" s="11">
        <f t="shared" si="1079"/>
        <v>1.4245702972224945</v>
      </c>
      <c r="EQ129" s="11">
        <f t="shared" si="1080"/>
        <v>1.1536251285291916</v>
      </c>
      <c r="ER129" s="11">
        <f t="shared" si="1081"/>
        <v>0.79388565021683399</v>
      </c>
      <c r="ES129" s="11">
        <f t="shared" si="1082"/>
        <v>0.62646618728161307</v>
      </c>
      <c r="ET129" s="11">
        <f t="shared" si="1083"/>
        <v>0.4702273828806795</v>
      </c>
      <c r="EU129" s="11">
        <f t="shared" si="1084"/>
        <v>0.37619899839734761</v>
      </c>
      <c r="EV129" s="11">
        <f t="shared" si="1085"/>
        <v>0.4461040015246609</v>
      </c>
      <c r="EW129" s="11">
        <f t="shared" si="1086"/>
        <v>0.57802746837750485</v>
      </c>
      <c r="EX129" s="11">
        <f t="shared" si="1087"/>
        <v>0.70850838742124456</v>
      </c>
      <c r="EY129" s="11">
        <f t="shared" si="1088"/>
        <v>0.816962438228792</v>
      </c>
      <c r="EZ129" s="11">
        <f t="shared" si="1089"/>
        <v>0.94770375306670396</v>
      </c>
      <c r="FA129" s="11">
        <f t="shared" si="1090"/>
        <v>1.0827171079542872</v>
      </c>
      <c r="FB129" s="11">
        <f t="shared" si="1091"/>
        <v>1.1686906375199249</v>
      </c>
      <c r="FC129" s="11">
        <f t="shared" si="1092"/>
        <v>1.1712551321125355</v>
      </c>
      <c r="FD129" s="11">
        <f t="shared" si="1093"/>
        <v>1.1860666024481075</v>
      </c>
      <c r="FE129" s="11">
        <f t="shared" si="1094"/>
        <v>1.1342127834932851</v>
      </c>
      <c r="FF129" s="11">
        <f t="shared" si="1095"/>
        <v>1.0610566528273313</v>
      </c>
      <c r="FG129" s="11">
        <f t="shared" si="1096"/>
        <v>1.0142967389217301</v>
      </c>
      <c r="FH129" s="11">
        <f t="shared" si="1097"/>
        <v>0.89632157091371656</v>
      </c>
      <c r="FI129" s="11">
        <f t="shared" si="1098"/>
        <v>1.0893951489358562</v>
      </c>
      <c r="FJ129" s="11">
        <f t="shared" si="1099"/>
        <v>0.98795855091725948</v>
      </c>
    </row>
    <row r="130" spans="2:166" x14ac:dyDescent="0.2">
      <c r="B130" t="str">
        <f t="shared" si="939"/>
        <v xml:space="preserve">   Wholesale and retail trade</v>
      </c>
      <c r="C130" s="4"/>
      <c r="D130" s="4"/>
      <c r="E130" s="4"/>
      <c r="F130" s="4"/>
      <c r="G130" s="4">
        <f t="shared" si="940"/>
        <v>-8.1927418376016525E-2</v>
      </c>
      <c r="H130" s="4">
        <f t="shared" si="941"/>
        <v>-0.10228332480972177</v>
      </c>
      <c r="I130" s="4">
        <f t="shared" si="942"/>
        <v>-0.19975552309114292</v>
      </c>
      <c r="J130" s="4">
        <f t="shared" si="943"/>
        <v>-0.43458714221489753</v>
      </c>
      <c r="K130" s="4">
        <f t="shared" si="944"/>
        <v>6.6103782939215788E-2</v>
      </c>
      <c r="L130" s="4">
        <f t="shared" si="945"/>
        <v>7.1901494951917513E-2</v>
      </c>
      <c r="M130" s="4">
        <f t="shared" si="946"/>
        <v>1.1934242324791079E-2</v>
      </c>
      <c r="N130" s="4">
        <f t="shared" si="947"/>
        <v>0.1073089304876583</v>
      </c>
      <c r="O130" s="4">
        <f t="shared" si="948"/>
        <v>1.7736261787224157E-2</v>
      </c>
      <c r="P130" s="4">
        <f t="shared" si="949"/>
        <v>5.3141237600379067E-2</v>
      </c>
      <c r="Q130" s="4">
        <f t="shared" si="950"/>
        <v>0.45578311826684248</v>
      </c>
      <c r="R130" s="4">
        <f t="shared" si="951"/>
        <v>0.15624539370891469</v>
      </c>
      <c r="S130" s="4">
        <f t="shared" si="952"/>
        <v>0.14113911023552544</v>
      </c>
      <c r="T130" s="4">
        <f t="shared" si="953"/>
        <v>0.16707213412668359</v>
      </c>
      <c r="U130" s="4">
        <f t="shared" si="954"/>
        <v>3.1822258223159108E-2</v>
      </c>
      <c r="V130" s="4">
        <f t="shared" si="955"/>
        <v>0.34868729488982836</v>
      </c>
      <c r="W130" s="4">
        <f t="shared" si="956"/>
        <v>0.40799673602611114</v>
      </c>
      <c r="X130" s="4">
        <f t="shared" si="957"/>
        <v>0.42082656141165498</v>
      </c>
      <c r="Y130" s="4">
        <f t="shared" si="958"/>
        <v>0.42537183864806904</v>
      </c>
      <c r="Z130" s="4">
        <f t="shared" si="959"/>
        <v>0.51248282180485705</v>
      </c>
      <c r="AA130" s="4">
        <f t="shared" si="960"/>
        <v>0.65010645848119297</v>
      </c>
      <c r="AB130" s="4">
        <f t="shared" si="961"/>
        <v>0.68419259595730331</v>
      </c>
      <c r="AC130" s="4">
        <f t="shared" si="962"/>
        <v>0.59788614660962014</v>
      </c>
      <c r="AD130" s="4">
        <f t="shared" si="963"/>
        <v>0.58991165574237814</v>
      </c>
      <c r="AE130" s="4">
        <f t="shared" si="964"/>
        <v>0.24470274178299259</v>
      </c>
      <c r="AF130" s="4">
        <f t="shared" si="965"/>
        <v>0.54100306384388497</v>
      </c>
      <c r="AG130" s="4">
        <f t="shared" si="966"/>
        <v>0.59221658206429528</v>
      </c>
      <c r="AH130" s="4">
        <f t="shared" si="967"/>
        <v>0.73213902596009506</v>
      </c>
      <c r="AI130" s="4">
        <f t="shared" si="968"/>
        <v>0.75018555826529687</v>
      </c>
      <c r="AJ130" s="4">
        <f t="shared" si="969"/>
        <v>0.53829150955662353</v>
      </c>
      <c r="AK130" s="4">
        <f t="shared" si="970"/>
        <v>0.55051063720320015</v>
      </c>
      <c r="AL130" s="4">
        <f t="shared" si="971"/>
        <v>0.56954815846095352</v>
      </c>
      <c r="AM130" s="4">
        <f t="shared" si="972"/>
        <v>0.68530977005723714</v>
      </c>
      <c r="AN130" s="4">
        <f t="shared" si="973"/>
        <v>0.57469840719363929</v>
      </c>
      <c r="AO130" s="4">
        <f t="shared" si="974"/>
        <v>0.65561694290975936</v>
      </c>
      <c r="AP130" s="4">
        <f t="shared" si="975"/>
        <v>0.59425231368728471</v>
      </c>
      <c r="AQ130" s="4">
        <f t="shared" si="976"/>
        <v>0.5970149253731325</v>
      </c>
      <c r="AR130" s="4">
        <f t="shared" si="977"/>
        <v>0.59251735229388824</v>
      </c>
      <c r="AS130" s="4">
        <f t="shared" si="978"/>
        <v>0.37175612798004071</v>
      </c>
      <c r="AT130" s="4">
        <f t="shared" si="979"/>
        <v>0.27149321266968274</v>
      </c>
      <c r="AU130" s="4">
        <f t="shared" si="980"/>
        <v>6.16478956727919E-2</v>
      </c>
      <c r="AV130" s="4">
        <f t="shared" si="981"/>
        <v>-0.17684508370667254</v>
      </c>
      <c r="AW130" s="4">
        <f t="shared" si="982"/>
        <v>-0.4623761911467843</v>
      </c>
      <c r="AX130" s="4">
        <f t="shared" si="983"/>
        <v>-0.98059816488057738</v>
      </c>
      <c r="AY130" s="4">
        <f t="shared" si="984"/>
        <v>-1.1549024670782384</v>
      </c>
      <c r="AZ130" s="4">
        <f t="shared" si="985"/>
        <v>-1.2338383719006314</v>
      </c>
      <c r="BA130" s="4">
        <f t="shared" si="986"/>
        <v>-0.50869316010699295</v>
      </c>
      <c r="BB130" s="4">
        <f t="shared" si="987"/>
        <v>-0.20396270396270397</v>
      </c>
      <c r="BC130" s="4">
        <f t="shared" si="988"/>
        <v>0.13022432983611235</v>
      </c>
      <c r="BD130" s="4">
        <f t="shared" si="989"/>
        <v>0.27685082190087734</v>
      </c>
      <c r="BE130" s="4">
        <f t="shared" si="990"/>
        <v>-0.14784879996057312</v>
      </c>
      <c r="BF130" s="4">
        <f t="shared" si="991"/>
        <v>-2.7210211250185627E-2</v>
      </c>
      <c r="BG130" s="4">
        <f t="shared" si="992"/>
        <v>-7.190676915447361E-2</v>
      </c>
      <c r="BH130" s="4">
        <f t="shared" si="993"/>
        <v>0.10949086746628252</v>
      </c>
      <c r="BI130" s="4">
        <f t="shared" si="994"/>
        <v>5.9744591869757398E-2</v>
      </c>
      <c r="BJ130" s="4">
        <f t="shared" si="995"/>
        <v>6.2097915993939781E-2</v>
      </c>
      <c r="BK130" s="4">
        <f t="shared" si="996"/>
        <v>0.1440421199026449</v>
      </c>
      <c r="BL130" s="4">
        <f t="shared" si="997"/>
        <v>0.168117088607591</v>
      </c>
      <c r="BM130" s="4">
        <f t="shared" si="998"/>
        <v>0.29087682106145346</v>
      </c>
      <c r="BN130" s="4">
        <f t="shared" si="999"/>
        <v>0.37456851176340894</v>
      </c>
      <c r="BO130" s="4">
        <f t="shared" si="1000"/>
        <v>0.34113060428850084</v>
      </c>
      <c r="BP130" s="4">
        <f t="shared" si="1001"/>
        <v>0.23909578321982297</v>
      </c>
      <c r="BQ130" s="4">
        <f t="shared" si="1002"/>
        <v>0.14878095603762936</v>
      </c>
      <c r="BR130" s="4">
        <f t="shared" si="1003"/>
        <v>5.4579971523498728E-2</v>
      </c>
      <c r="BS130" s="4">
        <f t="shared" si="1004"/>
        <v>0.19778667294560781</v>
      </c>
      <c r="BT130" s="4">
        <f t="shared" si="1005"/>
        <v>0.22670437282352238</v>
      </c>
      <c r="BU130" s="4">
        <f t="shared" si="1006"/>
        <v>0.27634573405786916</v>
      </c>
      <c r="BV130" s="4">
        <f t="shared" si="1007"/>
        <v>0.3647781317818688</v>
      </c>
      <c r="BW130" s="4">
        <f t="shared" si="1008"/>
        <v>0.34483546096051398</v>
      </c>
      <c r="BX130" s="4">
        <f t="shared" si="1009"/>
        <v>0.17231215707613343</v>
      </c>
      <c r="BY130" s="4">
        <f t="shared" si="1010"/>
        <v>0.10360827064282213</v>
      </c>
      <c r="BZ130" s="4">
        <f t="shared" si="1011"/>
        <v>-0.24849448163155605</v>
      </c>
      <c r="CA130" s="4">
        <f t="shared" si="1012"/>
        <v>-0.77848706599346218</v>
      </c>
      <c r="CB130" s="4">
        <f t="shared" si="1013"/>
        <v>-0.99018713424267213</v>
      </c>
      <c r="CC130" s="4">
        <f t="shared" si="1014"/>
        <v>-1.0948013590637571</v>
      </c>
      <c r="CD130" s="4">
        <f t="shared" si="1015"/>
        <v>-1.0108090995432142</v>
      </c>
      <c r="CE130" s="4">
        <f t="shared" si="1016"/>
        <v>-0.78327782244171251</v>
      </c>
      <c r="CF130" s="4">
        <f t="shared" si="1017"/>
        <v>-0.39441248972884069</v>
      </c>
      <c r="CG130" s="4">
        <f t="shared" si="1018"/>
        <v>-0.32532294832826797</v>
      </c>
      <c r="CH130" s="4">
        <f t="shared" si="1019"/>
        <v>-6.2165263963274729E-2</v>
      </c>
      <c r="CI130" s="4">
        <f t="shared" si="1020"/>
        <v>0.15604369223382608</v>
      </c>
      <c r="CJ130" s="4">
        <f t="shared" si="1021"/>
        <v>0.16489819328935784</v>
      </c>
      <c r="CK130" s="4">
        <f t="shared" si="1022"/>
        <v>0.21233448646069303</v>
      </c>
      <c r="CL130" s="4">
        <f t="shared" si="1023"/>
        <v>0.1256966678524854</v>
      </c>
      <c r="CM130" s="4">
        <f t="shared" si="1024"/>
        <v>0.13715474839198061</v>
      </c>
      <c r="CN130" s="4">
        <f t="shared" si="1025"/>
        <v>0.20196327086562341</v>
      </c>
      <c r="CO130" s="4">
        <f t="shared" si="1026"/>
        <v>0.27571381840272779</v>
      </c>
      <c r="CP130" s="4">
        <f t="shared" si="1027"/>
        <v>0.35317626283749315</v>
      </c>
      <c r="CQ130" s="4">
        <f t="shared" si="1028"/>
        <v>0.3833895330038366</v>
      </c>
      <c r="CR130" s="4">
        <f t="shared" si="1029"/>
        <v>0.35243500549249335</v>
      </c>
      <c r="CS130" s="4">
        <f t="shared" si="1030"/>
        <v>0.37594841532046613</v>
      </c>
      <c r="CT130" s="4">
        <f t="shared" si="1031"/>
        <v>0.44927078159570061</v>
      </c>
      <c r="CU130" s="4">
        <f t="shared" si="1032"/>
        <v>0.38565022421524275</v>
      </c>
      <c r="CV130" s="4">
        <f t="shared" si="1033"/>
        <v>0.27400311873468386</v>
      </c>
      <c r="CW130" s="4">
        <f t="shared" si="1034"/>
        <v>0.28997697892686125</v>
      </c>
      <c r="CX130" s="4">
        <f t="shared" si="1035"/>
        <v>0.19536823619799937</v>
      </c>
      <c r="CY130" s="4">
        <f t="shared" si="1036"/>
        <v>0.24642358688067434</v>
      </c>
      <c r="CZ130" s="4">
        <f t="shared" si="1037"/>
        <v>0.34131176764712479</v>
      </c>
      <c r="DA130" s="4">
        <f t="shared" si="1038"/>
        <v>0.31380977968834367</v>
      </c>
      <c r="DB130" s="4">
        <f t="shared" si="1039"/>
        <v>0.24565825732168667</v>
      </c>
      <c r="DC130" s="4">
        <f t="shared" si="1040"/>
        <v>0.15690931065923</v>
      </c>
      <c r="DD130" s="4">
        <f t="shared" si="1041"/>
        <v>0.17033625638760597</v>
      </c>
      <c r="DE130" s="4">
        <f t="shared" si="1042"/>
        <v>8.9540428544653633E-2</v>
      </c>
      <c r="DF130" s="4">
        <f t="shared" si="1043"/>
        <v>0.14275074478649405</v>
      </c>
      <c r="DG130" s="4">
        <f t="shared" si="1044"/>
        <v>0.18466083959128307</v>
      </c>
      <c r="DH130" s="4">
        <f t="shared" si="1045"/>
        <v>0.14628199918732265</v>
      </c>
      <c r="DI130" s="4">
        <f t="shared" si="1046"/>
        <v>0.14934409687184905</v>
      </c>
      <c r="DJ130" s="4">
        <f t="shared" si="1047"/>
        <v>9.0408647084824503E-2</v>
      </c>
      <c r="DK130" s="4">
        <f t="shared" si="1048"/>
        <v>0.10586237890741633</v>
      </c>
      <c r="DL130" s="4">
        <f t="shared" si="1049"/>
        <v>-3.9604744648385828E-3</v>
      </c>
      <c r="DM130" s="4">
        <f t="shared" si="1050"/>
        <v>-2.5640519910851655E-2</v>
      </c>
      <c r="DN130" s="4">
        <f t="shared" si="1051"/>
        <v>-7.8553052768012041E-2</v>
      </c>
      <c r="DO130" s="4">
        <f t="shared" si="1052"/>
        <v>-3.8981035726098133E-3</v>
      </c>
      <c r="DP130" s="4">
        <f t="shared" si="1053"/>
        <v>-8.7310826542491796E-2</v>
      </c>
      <c r="DQ130" s="4">
        <f t="shared" si="1054"/>
        <v>-0.17183457543344666</v>
      </c>
      <c r="DR130" s="4">
        <f t="shared" si="1055"/>
        <v>-0.13815865218559389</v>
      </c>
      <c r="DS130" s="4">
        <f t="shared" si="1056"/>
        <v>-0.26192023859595237</v>
      </c>
      <c r="DT130" s="4">
        <f t="shared" si="1057"/>
        <v>-1.53163741138113</v>
      </c>
      <c r="DU130" s="4">
        <f t="shared" si="1058"/>
        <v>-0.73693907093038757</v>
      </c>
      <c r="DV130" s="4">
        <f t="shared" si="1059"/>
        <v>-0.49298942790732575</v>
      </c>
      <c r="DW130" s="4">
        <f t="shared" si="1060"/>
        <v>-0.32916884865714396</v>
      </c>
      <c r="DX130" s="4">
        <f t="shared" si="1061"/>
        <v>1.4366665964483598</v>
      </c>
      <c r="DY130" s="4">
        <f t="shared" si="1062"/>
        <v>0.70367953006445405</v>
      </c>
      <c r="DZ130" s="4">
        <f t="shared" si="1063"/>
        <v>0.5647887609060932</v>
      </c>
      <c r="EA130" s="4">
        <f t="shared" si="1064"/>
        <v>-4.2546294420354784E-2</v>
      </c>
      <c r="EB130" s="4">
        <f t="shared" si="1065"/>
        <v>-0.25757242976658834</v>
      </c>
      <c r="EC130" s="4">
        <f t="shared" si="1066"/>
        <v>-0.27562210450183072</v>
      </c>
      <c r="ED130" s="4">
        <f t="shared" si="1067"/>
        <v>-0.47245909195667102</v>
      </c>
      <c r="EE130" s="4">
        <f t="shared" si="1068"/>
        <v>0.1568957599877536</v>
      </c>
      <c r="EF130" s="4">
        <f t="shared" si="1069"/>
        <v>0.1648945243645891</v>
      </c>
      <c r="EG130" s="4">
        <f t="shared" si="1070"/>
        <v>7.4857303265674097E-3</v>
      </c>
      <c r="EH130" s="4">
        <f t="shared" si="1071"/>
        <v>-8.4415097171155917E-2</v>
      </c>
      <c r="EI130" s="4">
        <f t="shared" si="1072"/>
        <v>-0.44550934072105297</v>
      </c>
      <c r="EJ130" s="11">
        <f t="shared" si="1073"/>
        <v>-0.37508662121381547</v>
      </c>
      <c r="EK130" s="11">
        <f t="shared" si="1074"/>
        <v>-0.18372562205783452</v>
      </c>
      <c r="EL130" s="11">
        <f t="shared" si="1075"/>
        <v>3.8458233711893351E-2</v>
      </c>
      <c r="EM130" s="11">
        <f t="shared" si="1076"/>
        <v>0.17053137386882219</v>
      </c>
      <c r="EN130" s="11">
        <f t="shared" si="1077"/>
        <v>3.3486548864248865E-2</v>
      </c>
      <c r="EO130" s="11">
        <f t="shared" si="1078"/>
        <v>-5.0612314664307961E-2</v>
      </c>
      <c r="EP130" s="11">
        <f t="shared" si="1079"/>
        <v>-8.0300801625046894E-2</v>
      </c>
      <c r="EQ130" s="11">
        <f t="shared" si="1080"/>
        <v>-8.5632914040121605E-2</v>
      </c>
      <c r="ER130" s="11">
        <f t="shared" si="1081"/>
        <v>-1.7798996285665929E-2</v>
      </c>
      <c r="ES130" s="11">
        <f t="shared" si="1082"/>
        <v>-7.8725133928409415E-3</v>
      </c>
      <c r="ET130" s="11">
        <f t="shared" si="1083"/>
        <v>-2.564579256893481E-2</v>
      </c>
      <c r="EU130" s="11">
        <f t="shared" si="1084"/>
        <v>-2.4648645357421103E-2</v>
      </c>
      <c r="EV130" s="11">
        <f t="shared" si="1085"/>
        <v>-2.6420911287963512E-2</v>
      </c>
      <c r="EW130" s="11">
        <f t="shared" si="1086"/>
        <v>-1.0043451083890492E-2</v>
      </c>
      <c r="EX130" s="11">
        <f t="shared" si="1087"/>
        <v>2.0247742181640684E-2</v>
      </c>
      <c r="EY130" s="11">
        <f t="shared" si="1088"/>
        <v>2.1276077801309776E-2</v>
      </c>
      <c r="EZ130" s="11">
        <f t="shared" si="1089"/>
        <v>1.6362997161060845E-3</v>
      </c>
      <c r="FA130" s="11">
        <f t="shared" si="1090"/>
        <v>-1.7693182008032615E-2</v>
      </c>
      <c r="FB130" s="11">
        <f t="shared" si="1091"/>
        <v>-2.7823663768010685E-2</v>
      </c>
      <c r="FC130" s="11">
        <f t="shared" si="1092"/>
        <v>-2.5231156083212452E-2</v>
      </c>
      <c r="FD130" s="11">
        <f t="shared" si="1093"/>
        <v>-1.9335022676845302E-2</v>
      </c>
      <c r="FE130" s="11">
        <f t="shared" si="1094"/>
        <v>-1.583414926587472E-2</v>
      </c>
      <c r="FF130" s="11">
        <f t="shared" si="1095"/>
        <v>-1.1322606746342724E-2</v>
      </c>
      <c r="FG130" s="11">
        <f t="shared" si="1096"/>
        <v>6.5958908710670736E-3</v>
      </c>
      <c r="FH130" s="11">
        <f t="shared" si="1097"/>
        <v>1.6140535463055015E-2</v>
      </c>
      <c r="FI130" s="11">
        <f t="shared" si="1098"/>
        <v>3.1175126747491941E-2</v>
      </c>
      <c r="FJ130" s="11">
        <f t="shared" si="1099"/>
        <v>3.29441804204871E-2</v>
      </c>
    </row>
    <row r="131" spans="2:166" x14ac:dyDescent="0.2">
      <c r="B131" t="str">
        <f t="shared" si="939"/>
        <v xml:space="preserve">   Transportation and public utilities</v>
      </c>
      <c r="C131" s="4"/>
      <c r="D131" s="4"/>
      <c r="E131" s="4"/>
      <c r="F131" s="4"/>
      <c r="G131" s="4">
        <f t="shared" si="940"/>
        <v>0.2184731156693783</v>
      </c>
      <c r="H131" s="4">
        <f t="shared" si="941"/>
        <v>1.5041665413194382E-2</v>
      </c>
      <c r="I131" s="4">
        <f t="shared" si="942"/>
        <v>5.6647088637786711E-2</v>
      </c>
      <c r="J131" s="4">
        <f t="shared" si="943"/>
        <v>0.11688895549228243</v>
      </c>
      <c r="K131" s="4">
        <f t="shared" si="944"/>
        <v>-0.10516510922147829</v>
      </c>
      <c r="L131" s="4">
        <f t="shared" si="945"/>
        <v>-5.9917912459929883E-2</v>
      </c>
      <c r="M131" s="4">
        <f t="shared" si="946"/>
        <v>-0.18498075603425176</v>
      </c>
      <c r="N131" s="4">
        <f t="shared" si="947"/>
        <v>-0.16394419935614654</v>
      </c>
      <c r="O131" s="4">
        <f t="shared" si="948"/>
        <v>-3.547252357444796E-2</v>
      </c>
      <c r="P131" s="4">
        <f t="shared" si="949"/>
        <v>-0.1358053849787435</v>
      </c>
      <c r="Q131" s="4">
        <f t="shared" si="950"/>
        <v>0</v>
      </c>
      <c r="R131" s="4">
        <f t="shared" si="951"/>
        <v>-0.22110197222959244</v>
      </c>
      <c r="S131" s="4">
        <f t="shared" si="952"/>
        <v>-5.8807962598135567E-2</v>
      </c>
      <c r="T131" s="4">
        <f t="shared" si="953"/>
        <v>4.1035261013570461E-2</v>
      </c>
      <c r="U131" s="4">
        <f t="shared" si="954"/>
        <v>-3.760812335464437E-2</v>
      </c>
      <c r="V131" s="4">
        <f t="shared" si="955"/>
        <v>0.23148148148148184</v>
      </c>
      <c r="W131" s="4">
        <f t="shared" si="956"/>
        <v>2.9142624001867305E-3</v>
      </c>
      <c r="X131" s="4">
        <f t="shared" si="957"/>
        <v>-1.7413512885998985E-2</v>
      </c>
      <c r="Y131" s="4">
        <f t="shared" si="958"/>
        <v>6.9448463452745968E-2</v>
      </c>
      <c r="Z131" s="4">
        <f t="shared" si="959"/>
        <v>5.4397617956939731E-2</v>
      </c>
      <c r="AA131" s="4">
        <f t="shared" si="960"/>
        <v>0.17885024840312255</v>
      </c>
      <c r="AB131" s="4">
        <f t="shared" si="961"/>
        <v>1.1355893708834877E-2</v>
      </c>
      <c r="AC131" s="4">
        <f t="shared" si="962"/>
        <v>0.15584709982715148</v>
      </c>
      <c r="AD131" s="4">
        <f t="shared" si="963"/>
        <v>0.27073240239384416</v>
      </c>
      <c r="AE131" s="4">
        <f t="shared" si="964"/>
        <v>0.18074634336243803</v>
      </c>
      <c r="AF131" s="4">
        <f t="shared" si="965"/>
        <v>0.3864307598884873</v>
      </c>
      <c r="AG131" s="4">
        <f t="shared" si="966"/>
        <v>8.7331477539435584E-2</v>
      </c>
      <c r="AH131" s="4">
        <f t="shared" si="967"/>
        <v>-0.22259171851533985</v>
      </c>
      <c r="AI131" s="4">
        <f t="shared" si="968"/>
        <v>0.1351924504294354</v>
      </c>
      <c r="AJ131" s="4">
        <f t="shared" si="969"/>
        <v>0.13262254583279195</v>
      </c>
      <c r="AK131" s="4">
        <f t="shared" si="970"/>
        <v>0.23409564479201531</v>
      </c>
      <c r="AL131" s="4">
        <f t="shared" si="971"/>
        <v>0.39741804834831035</v>
      </c>
      <c r="AM131" s="4">
        <f t="shared" si="972"/>
        <v>0.11045285671252188</v>
      </c>
      <c r="AN131" s="4">
        <f t="shared" si="973"/>
        <v>1.9817186454953367E-2</v>
      </c>
      <c r="AO131" s="4">
        <f t="shared" si="974"/>
        <v>-1.964395334561057E-2</v>
      </c>
      <c r="AP131" s="4">
        <f t="shared" si="975"/>
        <v>5.601558694593313E-2</v>
      </c>
      <c r="AQ131" s="4">
        <f t="shared" si="976"/>
        <v>-7.0379808275694733E-2</v>
      </c>
      <c r="AR131" s="4">
        <f t="shared" si="977"/>
        <v>-4.3531887107306377E-2</v>
      </c>
      <c r="AS131" s="4">
        <f t="shared" si="978"/>
        <v>-4.077325274619864E-2</v>
      </c>
      <c r="AT131" s="4">
        <f t="shared" si="979"/>
        <v>-4.0485829959513879E-2</v>
      </c>
      <c r="AU131" s="4">
        <f t="shared" si="980"/>
        <v>2.3710729104919503E-2</v>
      </c>
      <c r="AV131" s="4">
        <f t="shared" si="981"/>
        <v>-4.0084885640179348E-2</v>
      </c>
      <c r="AW131" s="4">
        <f t="shared" si="982"/>
        <v>-0.12908979955874755</v>
      </c>
      <c r="AX131" s="4">
        <f t="shared" si="983"/>
        <v>-0.3292008124956225</v>
      </c>
      <c r="AY131" s="4">
        <f t="shared" si="984"/>
        <v>-0.35445177343254841</v>
      </c>
      <c r="AZ131" s="4">
        <f t="shared" si="985"/>
        <v>-0.30491408041222495</v>
      </c>
      <c r="BA131" s="4">
        <f t="shared" si="986"/>
        <v>-0.16956438670233034</v>
      </c>
      <c r="BB131" s="4">
        <f t="shared" si="987"/>
        <v>-7.5271950271950216E-2</v>
      </c>
      <c r="BC131" s="4">
        <f t="shared" si="988"/>
        <v>-5.1598319369026424E-2</v>
      </c>
      <c r="BD131" s="4">
        <f t="shared" si="989"/>
        <v>-7.1684587813620068E-2</v>
      </c>
      <c r="BE131" s="4">
        <f t="shared" si="990"/>
        <v>-0.11335074663644022</v>
      </c>
      <c r="BF131" s="4">
        <f t="shared" si="991"/>
        <v>-7.6683322614159069E-2</v>
      </c>
      <c r="BG131" s="4">
        <f t="shared" si="992"/>
        <v>-9.1743119266054746E-2</v>
      </c>
      <c r="BH131" s="4">
        <f t="shared" si="993"/>
        <v>1.4930572836311572E-2</v>
      </c>
      <c r="BI131" s="4">
        <f t="shared" si="994"/>
        <v>1.7425505962012328E-2</v>
      </c>
      <c r="BJ131" s="4">
        <f t="shared" si="995"/>
        <v>7.7001415832484252E-2</v>
      </c>
      <c r="BK131" s="4">
        <f t="shared" si="996"/>
        <v>3.9735757214523638E-2</v>
      </c>
      <c r="BL131" s="4">
        <f t="shared" si="997"/>
        <v>-3.9556962025316375E-2</v>
      </c>
      <c r="BM131" s="4">
        <f t="shared" si="998"/>
        <v>-7.3951734168166125E-2</v>
      </c>
      <c r="BN131" s="4">
        <f t="shared" si="999"/>
        <v>-8.0789286850931535E-2</v>
      </c>
      <c r="BO131" s="4">
        <f t="shared" si="1000"/>
        <v>-4.8732943469781253E-3</v>
      </c>
      <c r="BP131" s="4">
        <f t="shared" si="1001"/>
        <v>3.1396415978360605E-2</v>
      </c>
      <c r="BQ131" s="4">
        <f t="shared" si="1002"/>
        <v>7.199078517949703E-2</v>
      </c>
      <c r="BR131" s="4">
        <f t="shared" si="1003"/>
        <v>4.746084480303716E-2</v>
      </c>
      <c r="BS131" s="4">
        <f t="shared" si="1004"/>
        <v>6.8283494231221875E-2</v>
      </c>
      <c r="BT131" s="4">
        <f t="shared" si="1005"/>
        <v>8.8812022343234709E-2</v>
      </c>
      <c r="BU131" s="4">
        <f t="shared" si="1006"/>
        <v>7.8955924016533896E-2</v>
      </c>
      <c r="BV131" s="4">
        <f t="shared" si="1007"/>
        <v>9.0040171768942967E-2</v>
      </c>
      <c r="BW131" s="4">
        <f t="shared" si="1008"/>
        <v>2.9687821142296407E-2</v>
      </c>
      <c r="BX131" s="4">
        <f t="shared" si="1009"/>
        <v>4.5345304493725307E-3</v>
      </c>
      <c r="BY131" s="4">
        <f t="shared" si="1010"/>
        <v>-4.0542366773278056E-2</v>
      </c>
      <c r="BZ131" s="4">
        <f t="shared" si="1011"/>
        <v>-0.11865051825650952</v>
      </c>
      <c r="CA131" s="4">
        <f t="shared" si="1012"/>
        <v>-0.16014591071865511</v>
      </c>
      <c r="CB131" s="4">
        <f t="shared" si="1013"/>
        <v>-0.26701675530139529</v>
      </c>
      <c r="CC131" s="4">
        <f t="shared" si="1014"/>
        <v>-0.26426239701538917</v>
      </c>
      <c r="CD131" s="4">
        <f t="shared" si="1015"/>
        <v>-0.23743837908733201</v>
      </c>
      <c r="CE131" s="4">
        <f t="shared" si="1016"/>
        <v>-0.21362122430228497</v>
      </c>
      <c r="CF131" s="4">
        <f t="shared" si="1017"/>
        <v>-0.1173846695621554</v>
      </c>
      <c r="CG131" s="4">
        <f t="shared" si="1018"/>
        <v>-4.9867021276596063E-2</v>
      </c>
      <c r="CH131" s="4">
        <f t="shared" si="1019"/>
        <v>2.1518745218057283E-2</v>
      </c>
      <c r="CI131" s="4">
        <f t="shared" si="1020"/>
        <v>6.7218821269955376E-2</v>
      </c>
      <c r="CJ131" s="4">
        <f t="shared" si="1021"/>
        <v>0.11232195774782529</v>
      </c>
      <c r="CK131" s="4">
        <f t="shared" si="1022"/>
        <v>0.12644637957771704</v>
      </c>
      <c r="CL131" s="4">
        <f t="shared" si="1023"/>
        <v>7.5892327759990247E-2</v>
      </c>
      <c r="CM131" s="4">
        <f t="shared" si="1024"/>
        <v>7.5671585319712506E-2</v>
      </c>
      <c r="CN131" s="4">
        <f t="shared" si="1025"/>
        <v>7.2800713916678042E-2</v>
      </c>
      <c r="CO131" s="4">
        <f t="shared" si="1026"/>
        <v>3.7384924529183232E-2</v>
      </c>
      <c r="CP131" s="4">
        <f t="shared" si="1027"/>
        <v>4.1823504809702941E-2</v>
      </c>
      <c r="CQ131" s="4">
        <f t="shared" si="1028"/>
        <v>1.8476604000184967E-2</v>
      </c>
      <c r="CR131" s="4">
        <f t="shared" si="1029"/>
        <v>3.6616623947272435E-2</v>
      </c>
      <c r="CS131" s="4">
        <f t="shared" si="1030"/>
        <v>7.2911207819727361E-2</v>
      </c>
      <c r="CT131" s="4">
        <f t="shared" si="1031"/>
        <v>0.12868560075856744</v>
      </c>
      <c r="CU131" s="4">
        <f t="shared" si="1032"/>
        <v>0.21748878923766782</v>
      </c>
      <c r="CV131" s="4">
        <f t="shared" si="1033"/>
        <v>0.24281577188683379</v>
      </c>
      <c r="CW131" s="4">
        <f t="shared" si="1034"/>
        <v>0.24791924915884536</v>
      </c>
      <c r="CX131" s="4">
        <f t="shared" si="1035"/>
        <v>0.2480518055098232</v>
      </c>
      <c r="CY131" s="4">
        <f t="shared" si="1036"/>
        <v>0.22679692951849267</v>
      </c>
      <c r="CZ131" s="4">
        <f t="shared" si="1037"/>
        <v>0.16956890367181901</v>
      </c>
      <c r="DA131" s="4">
        <f t="shared" si="1038"/>
        <v>0.16980118216012893</v>
      </c>
      <c r="DB131" s="4">
        <f t="shared" si="1039"/>
        <v>0.20720739965394264</v>
      </c>
      <c r="DC131" s="4">
        <f t="shared" si="1040"/>
        <v>0.1569093106592305</v>
      </c>
      <c r="DD131" s="4">
        <f t="shared" si="1041"/>
        <v>0.20398292431602666</v>
      </c>
      <c r="DE131" s="4">
        <f t="shared" si="1042"/>
        <v>0.22280990358786362</v>
      </c>
      <c r="DF131" s="4">
        <f t="shared" si="1043"/>
        <v>0.18205892088712339</v>
      </c>
      <c r="DG131" s="4">
        <f t="shared" si="1044"/>
        <v>0.22364479461611073</v>
      </c>
      <c r="DH131" s="4">
        <f t="shared" si="1045"/>
        <v>0.21129622104835474</v>
      </c>
      <c r="DI131" s="4">
        <f t="shared" si="1046"/>
        <v>0.19576185671039384</v>
      </c>
      <c r="DJ131" s="4">
        <f t="shared" si="1047"/>
        <v>0.20492626672559938</v>
      </c>
      <c r="DK131" s="4">
        <f t="shared" si="1048"/>
        <v>0.1897533206831126</v>
      </c>
      <c r="DL131" s="4">
        <f t="shared" si="1049"/>
        <v>0.14257708073427197</v>
      </c>
      <c r="DM131" s="4">
        <f t="shared" si="1050"/>
        <v>9.8617384272500122E-2</v>
      </c>
      <c r="DN131" s="4">
        <f t="shared" si="1051"/>
        <v>9.6227489640815733E-2</v>
      </c>
      <c r="DO131" s="4">
        <f t="shared" si="1052"/>
        <v>8.1860175024849505E-2</v>
      </c>
      <c r="DP131" s="4">
        <f t="shared" si="1053"/>
        <v>0.12223515715948732</v>
      </c>
      <c r="DQ131" s="4">
        <f t="shared" si="1054"/>
        <v>0.16025022203343953</v>
      </c>
      <c r="DR131" s="4">
        <f t="shared" si="1055"/>
        <v>0.14775300303181532</v>
      </c>
      <c r="DS131" s="4">
        <f t="shared" si="1056"/>
        <v>0.14912247160937622</v>
      </c>
      <c r="DT131" s="4">
        <f t="shared" si="1057"/>
        <v>-0.24074003867005309</v>
      </c>
      <c r="DU131" s="4">
        <f t="shared" si="1058"/>
        <v>-0.25379279228469892</v>
      </c>
      <c r="DV131" s="4">
        <f t="shared" si="1059"/>
        <v>-0.19494638974282097</v>
      </c>
      <c r="DW131" s="4">
        <f t="shared" si="1060"/>
        <v>-0.21508191815665426</v>
      </c>
      <c r="DX131" s="4">
        <f t="shared" si="1061"/>
        <v>8.004887194287047E-2</v>
      </c>
      <c r="DY131" s="4">
        <f t="shared" si="1062"/>
        <v>0.12849800114220422</v>
      </c>
      <c r="DZ131" s="4">
        <f t="shared" si="1063"/>
        <v>0.22065223992388563</v>
      </c>
      <c r="EA131" s="4">
        <f t="shared" si="1064"/>
        <v>0.37278657968313111</v>
      </c>
      <c r="EB131" s="4">
        <f t="shared" si="1065"/>
        <v>0.45324760896911132</v>
      </c>
      <c r="EC131" s="4">
        <f t="shared" si="1066"/>
        <v>0.42613914029360583</v>
      </c>
      <c r="ED131" s="4">
        <f t="shared" si="1067"/>
        <v>0.27848198509641242</v>
      </c>
      <c r="EE131" s="4">
        <f t="shared" si="1068"/>
        <v>0.101408235114036</v>
      </c>
      <c r="EF131" s="4">
        <f t="shared" si="1069"/>
        <v>4.7383484012811984E-2</v>
      </c>
      <c r="EG131" s="4">
        <f t="shared" si="1070"/>
        <v>-1.6842893234771027E-2</v>
      </c>
      <c r="EH131" s="4">
        <f t="shared" si="1071"/>
        <v>-5.440084039918975E-2</v>
      </c>
      <c r="EI131" s="4">
        <f t="shared" si="1072"/>
        <v>-6.5516079517801765E-2</v>
      </c>
      <c r="EJ131" s="11">
        <f t="shared" si="1073"/>
        <v>-1.6684363473789605E-2</v>
      </c>
      <c r="EK131" s="11">
        <f t="shared" si="1074"/>
        <v>9.9587162818497044E-3</v>
      </c>
      <c r="EL131" s="11">
        <f t="shared" si="1075"/>
        <v>5.8343918111179059E-3</v>
      </c>
      <c r="EM131" s="11">
        <f t="shared" si="1076"/>
        <v>4.1055642809065172E-2</v>
      </c>
      <c r="EN131" s="11">
        <f t="shared" si="1077"/>
        <v>2.5130502326073108E-2</v>
      </c>
      <c r="EO131" s="11">
        <f t="shared" si="1078"/>
        <v>1.355766279877834E-3</v>
      </c>
      <c r="EP131" s="11">
        <f t="shared" si="1079"/>
        <v>-4.856992548001769E-3</v>
      </c>
      <c r="EQ131" s="11">
        <f t="shared" si="1080"/>
        <v>-4.0232112150113556E-3</v>
      </c>
      <c r="ER131" s="11">
        <f t="shared" si="1081"/>
        <v>-1.0391698477989007E-2</v>
      </c>
      <c r="ES131" s="11">
        <f t="shared" si="1082"/>
        <v>-5.2986388752363266E-3</v>
      </c>
      <c r="ET131" s="11">
        <f t="shared" si="1083"/>
        <v>3.9019331933642363E-3</v>
      </c>
      <c r="EU131" s="11">
        <f t="shared" si="1084"/>
        <v>1.0731456977406506E-3</v>
      </c>
      <c r="EV131" s="11">
        <f t="shared" si="1085"/>
        <v>-6.5503878704883433E-3</v>
      </c>
      <c r="EW131" s="11">
        <f t="shared" si="1086"/>
        <v>-1.3357084566834222E-2</v>
      </c>
      <c r="EX131" s="11">
        <f t="shared" si="1087"/>
        <v>-2.2021045511894589E-2</v>
      </c>
      <c r="EY131" s="11">
        <f t="shared" si="1088"/>
        <v>-2.3993335334896282E-2</v>
      </c>
      <c r="EZ131" s="11">
        <f t="shared" si="1089"/>
        <v>-2.3550835187895983E-2</v>
      </c>
      <c r="FA131" s="11">
        <f t="shared" si="1090"/>
        <v>-2.6394261006501395E-2</v>
      </c>
      <c r="FB131" s="11">
        <f t="shared" si="1091"/>
        <v>-2.8768679241428553E-2</v>
      </c>
      <c r="FC131" s="11">
        <f t="shared" si="1092"/>
        <v>-2.8743045756390351E-2</v>
      </c>
      <c r="FD131" s="11">
        <f t="shared" si="1093"/>
        <v>-2.9321489763764683E-2</v>
      </c>
      <c r="FE131" s="11">
        <f t="shared" si="1094"/>
        <v>-2.8102686640908734E-2</v>
      </c>
      <c r="FF131" s="11">
        <f t="shared" si="1095"/>
        <v>-2.7089363169693841E-2</v>
      </c>
      <c r="FG131" s="11">
        <f t="shared" si="1096"/>
        <v>-2.7027284349542914E-2</v>
      </c>
      <c r="FH131" s="11">
        <f t="shared" si="1097"/>
        <v>-2.7510599144899776E-2</v>
      </c>
      <c r="FI131" s="11">
        <f t="shared" si="1098"/>
        <v>-2.6622360007546392E-2</v>
      </c>
      <c r="FJ131" s="11">
        <f t="shared" si="1099"/>
        <v>-2.5831256197342372E-2</v>
      </c>
    </row>
    <row r="132" spans="2:166" x14ac:dyDescent="0.2">
      <c r="B132" t="str">
        <f t="shared" si="939"/>
        <v xml:space="preserve">   Information</v>
      </c>
      <c r="C132" s="4"/>
      <c r="D132" s="4"/>
      <c r="E132" s="4"/>
      <c r="F132" s="4"/>
      <c r="G132" s="4">
        <f t="shared" si="940"/>
        <v>4.8549581259861974E-2</v>
      </c>
      <c r="H132" s="4">
        <f t="shared" si="941"/>
        <v>0.11431665714027878</v>
      </c>
      <c r="I132" s="4">
        <f t="shared" si="942"/>
        <v>0.1282013058644641</v>
      </c>
      <c r="J132" s="4">
        <f t="shared" si="943"/>
        <v>0.23377791098456496</v>
      </c>
      <c r="K132" s="4">
        <f t="shared" si="944"/>
        <v>0.22234908806826745</v>
      </c>
      <c r="L132" s="4">
        <f t="shared" si="945"/>
        <v>0.17675784175679332</v>
      </c>
      <c r="M132" s="4">
        <f t="shared" si="946"/>
        <v>0.16707939254706544</v>
      </c>
      <c r="N132" s="4">
        <f t="shared" si="947"/>
        <v>0.16990580660546084</v>
      </c>
      <c r="O132" s="4">
        <f t="shared" si="948"/>
        <v>0.18918679239705549</v>
      </c>
      <c r="P132" s="4">
        <f t="shared" si="949"/>
        <v>0.24799244213509652</v>
      </c>
      <c r="Q132" s="4">
        <f t="shared" si="950"/>
        <v>0.32259973955250448</v>
      </c>
      <c r="R132" s="4">
        <f t="shared" si="951"/>
        <v>0.22110197222959235</v>
      </c>
      <c r="S132" s="4">
        <f t="shared" si="952"/>
        <v>0.21170866535328886</v>
      </c>
      <c r="T132" s="4">
        <f t="shared" si="953"/>
        <v>0.19931412492305911</v>
      </c>
      <c r="U132" s="4">
        <f t="shared" si="954"/>
        <v>0.10125263980096637</v>
      </c>
      <c r="V132" s="4">
        <f t="shared" si="955"/>
        <v>0.36919831223628691</v>
      </c>
      <c r="W132" s="4">
        <f t="shared" si="956"/>
        <v>0.37302558722387325</v>
      </c>
      <c r="X132" s="4">
        <f t="shared" si="957"/>
        <v>0.45855583933132071</v>
      </c>
      <c r="Y132" s="4">
        <f t="shared" si="958"/>
        <v>0.56137507957636401</v>
      </c>
      <c r="Z132" s="4">
        <f t="shared" si="959"/>
        <v>0.47812643151626194</v>
      </c>
      <c r="AA132" s="4">
        <f t="shared" si="960"/>
        <v>0.4740951029098654</v>
      </c>
      <c r="AB132" s="4">
        <f t="shared" si="961"/>
        <v>0.4400408812173518</v>
      </c>
      <c r="AC132" s="4">
        <f t="shared" si="962"/>
        <v>0.28052477968887291</v>
      </c>
      <c r="AD132" s="4">
        <f t="shared" si="963"/>
        <v>0.20233684810487354</v>
      </c>
      <c r="AE132" s="4">
        <f t="shared" si="964"/>
        <v>0.23079917690895907</v>
      </c>
      <c r="AF132" s="4">
        <f t="shared" si="965"/>
        <v>0.22081757707913571</v>
      </c>
      <c r="AG132" s="4">
        <f t="shared" si="966"/>
        <v>0.39299164892746091</v>
      </c>
      <c r="AH132" s="4">
        <f t="shared" si="967"/>
        <v>0.34863763140956899</v>
      </c>
      <c r="AI132" s="4">
        <f t="shared" si="968"/>
        <v>0.32605238044746038</v>
      </c>
      <c r="AJ132" s="4">
        <f t="shared" si="969"/>
        <v>0.26004420751527757</v>
      </c>
      <c r="AK132" s="4">
        <f t="shared" si="970"/>
        <v>0.24953052247060922</v>
      </c>
      <c r="AL132" s="4">
        <f t="shared" si="971"/>
        <v>0.29110239210226529</v>
      </c>
      <c r="AM132" s="4">
        <f t="shared" si="972"/>
        <v>0.43930113465207288</v>
      </c>
      <c r="AN132" s="4">
        <f t="shared" si="973"/>
        <v>0.46322673338452752</v>
      </c>
      <c r="AO132" s="4">
        <f t="shared" si="974"/>
        <v>0.62369551872314266</v>
      </c>
      <c r="AP132" s="4">
        <f t="shared" si="975"/>
        <v>0.58451047247929944</v>
      </c>
      <c r="AQ132" s="4">
        <f t="shared" si="976"/>
        <v>0.70137119281640659</v>
      </c>
      <c r="AR132" s="4">
        <f t="shared" si="977"/>
        <v>0.85129023676509763</v>
      </c>
      <c r="AS132" s="4">
        <f t="shared" si="978"/>
        <v>0.82745718808461655</v>
      </c>
      <c r="AT132" s="4">
        <f t="shared" si="979"/>
        <v>0.86925458442486292</v>
      </c>
      <c r="AU132" s="4">
        <f t="shared" si="980"/>
        <v>0.54297569650266675</v>
      </c>
      <c r="AV132" s="4">
        <f t="shared" si="981"/>
        <v>0.2240037726951199</v>
      </c>
      <c r="AW132" s="4">
        <f t="shared" si="982"/>
        <v>-0.13613106135286027</v>
      </c>
      <c r="AX132" s="4">
        <f t="shared" si="983"/>
        <v>-0.27550138918073286</v>
      </c>
      <c r="AY132" s="4">
        <f t="shared" si="984"/>
        <v>-0.38027276355015105</v>
      </c>
      <c r="AZ132" s="4">
        <f t="shared" si="985"/>
        <v>-0.3120051055380908</v>
      </c>
      <c r="BA132" s="4">
        <f t="shared" si="986"/>
        <v>-0.23404661826518991</v>
      </c>
      <c r="BB132" s="4">
        <f t="shared" si="987"/>
        <v>-0.1918220668220674</v>
      </c>
      <c r="BC132" s="4">
        <f t="shared" si="988"/>
        <v>-0.13022432983611512</v>
      </c>
      <c r="BD132" s="4">
        <f t="shared" si="989"/>
        <v>-0.13842541095043828</v>
      </c>
      <c r="BE132" s="4">
        <f t="shared" si="990"/>
        <v>-7.6388546646295283E-2</v>
      </c>
      <c r="BF132" s="4">
        <f t="shared" si="991"/>
        <v>-3.2157522386582926E-2</v>
      </c>
      <c r="BG132" s="4">
        <f t="shared" si="992"/>
        <v>3.9672700223159621E-2</v>
      </c>
      <c r="BH132" s="4">
        <f t="shared" si="993"/>
        <v>0.11197929627233319</v>
      </c>
      <c r="BI132" s="4">
        <f t="shared" si="994"/>
        <v>6.9702023848048439E-2</v>
      </c>
      <c r="BJ132" s="4">
        <f t="shared" si="995"/>
        <v>7.9485332472242987E-2</v>
      </c>
      <c r="BK132" s="4">
        <f t="shared" si="996"/>
        <v>0.10678984751403067</v>
      </c>
      <c r="BL132" s="4">
        <f t="shared" si="997"/>
        <v>9.6420094936708459E-2</v>
      </c>
      <c r="BM132" s="4">
        <f t="shared" si="998"/>
        <v>0.13804323711391131</v>
      </c>
      <c r="BN132" s="4">
        <f t="shared" si="999"/>
        <v>0.11506352975738733</v>
      </c>
      <c r="BO132" s="4">
        <f t="shared" si="1000"/>
        <v>0.10477582846003886</v>
      </c>
      <c r="BP132" s="4">
        <f t="shared" si="1001"/>
        <v>0.2246051296913486</v>
      </c>
      <c r="BQ132" s="4">
        <f t="shared" si="1002"/>
        <v>0.32155884046842026</v>
      </c>
      <c r="BR132" s="4">
        <f t="shared" si="1003"/>
        <v>0.36307546274323682</v>
      </c>
      <c r="BS132" s="4">
        <f t="shared" si="1004"/>
        <v>0.38144572639510266</v>
      </c>
      <c r="BT132" s="4">
        <f t="shared" si="1005"/>
        <v>0.31317923668403957</v>
      </c>
      <c r="BU132" s="4">
        <f t="shared" si="1006"/>
        <v>0.20435650921926399</v>
      </c>
      <c r="BV132" s="4">
        <f t="shared" si="1007"/>
        <v>0.17777162118483489</v>
      </c>
      <c r="BW132" s="4">
        <f t="shared" si="1008"/>
        <v>0.20096371234784877</v>
      </c>
      <c r="BX132" s="4">
        <f t="shared" si="1009"/>
        <v>0.21539019634516926</v>
      </c>
      <c r="BY132" s="4">
        <f t="shared" si="1010"/>
        <v>0.29280598225145371</v>
      </c>
      <c r="BZ132" s="4">
        <f t="shared" si="1011"/>
        <v>0.30222301820054248</v>
      </c>
      <c r="CA132" s="4">
        <f t="shared" si="1012"/>
        <v>0.19573389087835644</v>
      </c>
      <c r="CB132" s="4">
        <f t="shared" si="1013"/>
        <v>4.4502792550232248E-2</v>
      </c>
      <c r="CC132" s="4">
        <f t="shared" si="1014"/>
        <v>-0.11547600541848976</v>
      </c>
      <c r="CD132" s="4">
        <f t="shared" si="1015"/>
        <v>-0.17638279589344749</v>
      </c>
      <c r="CE132" s="4">
        <f t="shared" si="1016"/>
        <v>-0.14241414953485704</v>
      </c>
      <c r="CF132" s="4">
        <f t="shared" si="1017"/>
        <v>-6.5735414954806295E-2</v>
      </c>
      <c r="CG132" s="4">
        <f t="shared" si="1018"/>
        <v>1.4247720364742408E-2</v>
      </c>
      <c r="CH132" s="4">
        <f t="shared" si="1019"/>
        <v>8.1293037490436731E-2</v>
      </c>
      <c r="CI132" s="4">
        <f t="shared" si="1020"/>
        <v>6.0016804705316715E-2</v>
      </c>
      <c r="CJ132" s="4">
        <f t="shared" si="1021"/>
        <v>8.3644011088806841E-2</v>
      </c>
      <c r="CK132" s="4">
        <f t="shared" si="1022"/>
        <v>0.11928903733746754</v>
      </c>
      <c r="CL132" s="4">
        <f t="shared" si="1023"/>
        <v>7.1149057274990463E-2</v>
      </c>
      <c r="CM132" s="4">
        <f t="shared" si="1024"/>
        <v>0.11587211502081046</v>
      </c>
      <c r="CN132" s="4">
        <f t="shared" si="1025"/>
        <v>0.11272368606453387</v>
      </c>
      <c r="CO132" s="4">
        <f t="shared" si="1026"/>
        <v>1.1682788915370031E-2</v>
      </c>
      <c r="CP132" s="4">
        <f t="shared" si="1027"/>
        <v>1.8588224359868188E-2</v>
      </c>
      <c r="CQ132" s="4">
        <f t="shared" si="1028"/>
        <v>2.0786179500207572E-2</v>
      </c>
      <c r="CR132" s="4">
        <f t="shared" si="1029"/>
        <v>3.6616623947271658E-2</v>
      </c>
      <c r="CS132" s="4">
        <f t="shared" si="1030"/>
        <v>0.12759461368452216</v>
      </c>
      <c r="CT132" s="4">
        <f t="shared" si="1031"/>
        <v>0.17609608524856563</v>
      </c>
      <c r="CU132" s="4">
        <f t="shared" si="1032"/>
        <v>0.19506726457399076</v>
      </c>
      <c r="CV132" s="4">
        <f t="shared" si="1033"/>
        <v>0.2249944308309195</v>
      </c>
      <c r="CW132" s="4">
        <f t="shared" si="1034"/>
        <v>0.29219054365149555</v>
      </c>
      <c r="CX132" s="4">
        <f t="shared" si="1035"/>
        <v>0.21292942596860834</v>
      </c>
      <c r="CY132" s="4">
        <f t="shared" si="1036"/>
        <v>0.14392882065596477</v>
      </c>
      <c r="CZ132" s="4">
        <f t="shared" si="1037"/>
        <v>0.15217722124394137</v>
      </c>
      <c r="DA132" s="4">
        <f t="shared" si="1038"/>
        <v>0.17195056421279023</v>
      </c>
      <c r="DB132" s="4">
        <f t="shared" si="1039"/>
        <v>0.30974302010125587</v>
      </c>
      <c r="DC132" s="4">
        <f t="shared" si="1040"/>
        <v>0.41983842581794467</v>
      </c>
      <c r="DD132" s="4">
        <f t="shared" si="1041"/>
        <v>0.4920825184530937</v>
      </c>
      <c r="DE132" s="4">
        <f t="shared" si="1042"/>
        <v>0.49976053141203108</v>
      </c>
      <c r="DF132" s="4">
        <f t="shared" si="1043"/>
        <v>0.48204237007613338</v>
      </c>
      <c r="DG132" s="4">
        <f t="shared" si="1044"/>
        <v>0.47191103451105848</v>
      </c>
      <c r="DH132" s="4">
        <f t="shared" si="1045"/>
        <v>0.41040227549776415</v>
      </c>
      <c r="DI132" s="4">
        <f t="shared" si="1046"/>
        <v>0.35519677093844654</v>
      </c>
      <c r="DJ132" s="4">
        <f t="shared" si="1047"/>
        <v>0.32145296741270629</v>
      </c>
      <c r="DK132" s="4">
        <f t="shared" si="1048"/>
        <v>0.30360531309298011</v>
      </c>
      <c r="DL132" s="4">
        <f t="shared" si="1049"/>
        <v>0.4257510049703967</v>
      </c>
      <c r="DM132" s="4">
        <f t="shared" si="1050"/>
        <v>0.53253387507149808</v>
      </c>
      <c r="DN132" s="4">
        <f t="shared" si="1051"/>
        <v>0.55576284833369272</v>
      </c>
      <c r="DO132" s="4">
        <f t="shared" si="1052"/>
        <v>0.6256456234042137</v>
      </c>
      <c r="DP132" s="4">
        <f t="shared" si="1053"/>
        <v>0.5781916957702733</v>
      </c>
      <c r="DQ132" s="4">
        <f t="shared" si="1054"/>
        <v>0.59080202340039278</v>
      </c>
      <c r="DR132" s="4">
        <f t="shared" si="1055"/>
        <v>0.51233833518824101</v>
      </c>
      <c r="DS132" s="4">
        <f t="shared" si="1056"/>
        <v>0.47986846633273228</v>
      </c>
      <c r="DT132" s="4">
        <f t="shared" si="1057"/>
        <v>0.32604162717519075</v>
      </c>
      <c r="DU132" s="4">
        <f t="shared" si="1058"/>
        <v>0.15227567537082085</v>
      </c>
      <c r="DV132" s="4">
        <f t="shared" si="1059"/>
        <v>0.26617680137962069</v>
      </c>
      <c r="DW132" s="4">
        <f t="shared" si="1060"/>
        <v>0.18702775491883042</v>
      </c>
      <c r="DX132" s="4">
        <f t="shared" si="1061"/>
        <v>0.32019548777148193</v>
      </c>
      <c r="DY132" s="4">
        <f t="shared" si="1062"/>
        <v>0.41200946397976562</v>
      </c>
      <c r="DZ132" s="4">
        <f t="shared" si="1063"/>
        <v>0.53239944128423733</v>
      </c>
      <c r="EA132" s="4">
        <f t="shared" si="1064"/>
        <v>0.51258154706430648</v>
      </c>
      <c r="EB132" s="4">
        <f t="shared" si="1065"/>
        <v>0.62096919114270421</v>
      </c>
      <c r="EC132" s="4">
        <f t="shared" si="1066"/>
        <v>0.45741540747111664</v>
      </c>
      <c r="ED132" s="4">
        <f t="shared" si="1067"/>
        <v>0.14212184066989164</v>
      </c>
      <c r="EE132" s="4">
        <f t="shared" si="1068"/>
        <v>3.4440532680238535E-2</v>
      </c>
      <c r="EF132" s="4">
        <f t="shared" si="1069"/>
        <v>-0.31083565512404998</v>
      </c>
      <c r="EG132" s="4">
        <f t="shared" si="1070"/>
        <v>-0.47908674090015929</v>
      </c>
      <c r="EH132" s="4">
        <f t="shared" si="1071"/>
        <v>-0.33953627973287115</v>
      </c>
      <c r="EI132" s="4">
        <f t="shared" si="1072"/>
        <v>-0.33506794953389996</v>
      </c>
      <c r="EJ132" s="11">
        <f t="shared" si="1073"/>
        <v>-0.1239801050631496</v>
      </c>
      <c r="EK132" s="11">
        <f t="shared" si="1074"/>
        <v>5.1408503325115484E-2</v>
      </c>
      <c r="EL132" s="11">
        <f t="shared" si="1075"/>
        <v>3.0084429169156438E-2</v>
      </c>
      <c r="EM132" s="11">
        <f t="shared" si="1076"/>
        <v>0.17493082043227917</v>
      </c>
      <c r="EN132" s="11">
        <f t="shared" si="1077"/>
        <v>0.12248704720912876</v>
      </c>
      <c r="EO132" s="11">
        <f t="shared" si="1078"/>
        <v>0.16273635035264977</v>
      </c>
      <c r="EP132" s="11">
        <f t="shared" si="1079"/>
        <v>0.17745724823159648</v>
      </c>
      <c r="EQ132" s="11">
        <f t="shared" si="1080"/>
        <v>0.18931495870552767</v>
      </c>
      <c r="ER132" s="11">
        <f t="shared" si="1081"/>
        <v>0.17107969982825796</v>
      </c>
      <c r="ES132" s="11">
        <f t="shared" si="1082"/>
        <v>0.13430835869576438</v>
      </c>
      <c r="ET132" s="11">
        <f t="shared" si="1083"/>
        <v>4.0671261174373044E-2</v>
      </c>
      <c r="EU132" s="11">
        <f t="shared" si="1084"/>
        <v>-2.2604558314107764E-2</v>
      </c>
      <c r="EV132" s="11">
        <f t="shared" si="1085"/>
        <v>-4.5001338420598565E-2</v>
      </c>
      <c r="EW132" s="11">
        <f t="shared" si="1086"/>
        <v>-3.1996883328847925E-2</v>
      </c>
      <c r="EX132" s="11">
        <f t="shared" si="1087"/>
        <v>-1.2887883005337265E-2</v>
      </c>
      <c r="EY132" s="11">
        <f t="shared" si="1088"/>
        <v>1.4129955559882661E-2</v>
      </c>
      <c r="EZ132" s="11">
        <f t="shared" si="1089"/>
        <v>5.8669175299542055E-2</v>
      </c>
      <c r="FA132" s="11">
        <f t="shared" si="1090"/>
        <v>9.8872713103678636E-2</v>
      </c>
      <c r="FB132" s="11">
        <f t="shared" si="1091"/>
        <v>0.12494308673876613</v>
      </c>
      <c r="FC132" s="11">
        <f t="shared" si="1092"/>
        <v>0.13475195168994647</v>
      </c>
      <c r="FD132" s="11">
        <f t="shared" si="1093"/>
        <v>0.15181652511335678</v>
      </c>
      <c r="FE132" s="11">
        <f t="shared" si="1094"/>
        <v>0.1629149742388932</v>
      </c>
      <c r="FF132" s="11">
        <f t="shared" si="1095"/>
        <v>0.16167345368687661</v>
      </c>
      <c r="FG132" s="11">
        <f t="shared" si="1096"/>
        <v>0.15230848246376402</v>
      </c>
      <c r="FH132" s="11">
        <f t="shared" si="1097"/>
        <v>0.12382668796950302</v>
      </c>
      <c r="FI132" s="11">
        <f t="shared" si="1098"/>
        <v>0.12222520613054781</v>
      </c>
      <c r="FJ132" s="11">
        <f t="shared" si="1099"/>
        <v>0.12306637681098813</v>
      </c>
    </row>
    <row r="133" spans="2:166" x14ac:dyDescent="0.2">
      <c r="B133" t="str">
        <f t="shared" si="939"/>
        <v xml:space="preserve">   Financial activities</v>
      </c>
      <c r="C133" s="4"/>
      <c r="D133" s="4"/>
      <c r="E133" s="4"/>
      <c r="F133" s="4"/>
      <c r="G133" s="4">
        <f t="shared" si="940"/>
        <v>9.1030464862252129E-3</v>
      </c>
      <c r="H133" s="4">
        <f t="shared" si="941"/>
        <v>1.8049998495833334E-2</v>
      </c>
      <c r="I133" s="4">
        <f t="shared" si="942"/>
        <v>-2.6832831460003887E-2</v>
      </c>
      <c r="J133" s="4">
        <f t="shared" si="943"/>
        <v>0</v>
      </c>
      <c r="K133" s="4">
        <f t="shared" si="944"/>
        <v>6.3099065532885287E-2</v>
      </c>
      <c r="L133" s="4">
        <f t="shared" si="945"/>
        <v>2.6963060606967914E-2</v>
      </c>
      <c r="M133" s="4">
        <f t="shared" si="946"/>
        <v>0.12530954441029959</v>
      </c>
      <c r="N133" s="4">
        <f t="shared" si="947"/>
        <v>0.26231071896983449</v>
      </c>
      <c r="O133" s="4">
        <f t="shared" si="948"/>
        <v>0.21579118507789224</v>
      </c>
      <c r="P133" s="4">
        <f t="shared" si="949"/>
        <v>0.21551724137930928</v>
      </c>
      <c r="Q133" s="4">
        <f t="shared" si="950"/>
        <v>0.33739789274298493</v>
      </c>
      <c r="R133" s="4">
        <f t="shared" si="951"/>
        <v>0.17688157778367405</v>
      </c>
      <c r="S133" s="4">
        <f t="shared" si="952"/>
        <v>0.36460936810844302</v>
      </c>
      <c r="T133" s="4">
        <f t="shared" si="953"/>
        <v>0.20810739514025359</v>
      </c>
      <c r="U133" s="4">
        <f t="shared" si="954"/>
        <v>-4.6286921051869899E-2</v>
      </c>
      <c r="V133" s="4">
        <f t="shared" si="955"/>
        <v>-0.14357712142522358</v>
      </c>
      <c r="W133" s="4">
        <f t="shared" si="956"/>
        <v>-0.3788541120242474</v>
      </c>
      <c r="X133" s="4">
        <f t="shared" si="957"/>
        <v>-0.27861620617599275</v>
      </c>
      <c r="Y133" s="4">
        <f t="shared" si="958"/>
        <v>-0.11574743908791084</v>
      </c>
      <c r="Z133" s="4">
        <f t="shared" si="959"/>
        <v>8.5890975721483992E-2</v>
      </c>
      <c r="AA133" s="4">
        <f t="shared" si="960"/>
        <v>0.16465578424414509</v>
      </c>
      <c r="AB133" s="4">
        <f t="shared" si="961"/>
        <v>0.23847376788553351</v>
      </c>
      <c r="AC133" s="4">
        <f t="shared" si="962"/>
        <v>0.17284860162647703</v>
      </c>
      <c r="AD133" s="4">
        <f t="shared" si="963"/>
        <v>0.11969222000569962</v>
      </c>
      <c r="AE133" s="4">
        <f t="shared" si="964"/>
        <v>7.2298537344974781E-2</v>
      </c>
      <c r="AF133" s="4">
        <f t="shared" si="965"/>
        <v>0.12697010682050167</v>
      </c>
      <c r="AG133" s="4">
        <f t="shared" si="966"/>
        <v>0.17466295507887128</v>
      </c>
      <c r="AH133" s="4">
        <f t="shared" si="967"/>
        <v>0.32181935207037149</v>
      </c>
      <c r="AI133" s="4">
        <f t="shared" si="968"/>
        <v>0.26243240377478566</v>
      </c>
      <c r="AJ133" s="4">
        <f t="shared" si="969"/>
        <v>0.44987647900143074</v>
      </c>
      <c r="AK133" s="4">
        <f t="shared" si="970"/>
        <v>0.49906104494121872</v>
      </c>
      <c r="AL133" s="4">
        <f t="shared" si="971"/>
        <v>0.5442349069738015</v>
      </c>
      <c r="AM133" s="4">
        <f t="shared" si="972"/>
        <v>0.61753188071091569</v>
      </c>
      <c r="AN133" s="4">
        <f t="shared" si="973"/>
        <v>0.39386658079219228</v>
      </c>
      <c r="AO133" s="4">
        <f t="shared" si="974"/>
        <v>0.32166973603437593</v>
      </c>
      <c r="AP133" s="4">
        <f t="shared" si="975"/>
        <v>9.2547491475888782E-2</v>
      </c>
      <c r="AQ133" s="4">
        <f t="shared" si="976"/>
        <v>9.2221817740564677E-2</v>
      </c>
      <c r="AR133" s="4">
        <f t="shared" si="977"/>
        <v>9.6737526905127085E-3</v>
      </c>
      <c r="AS133" s="4">
        <f t="shared" si="978"/>
        <v>-6.7155945699620329E-2</v>
      </c>
      <c r="AT133" s="4">
        <f t="shared" si="979"/>
        <v>-1.9052155275065669E-2</v>
      </c>
      <c r="AU133" s="4">
        <f t="shared" si="980"/>
        <v>6.1647895672792156E-2</v>
      </c>
      <c r="AV133" s="4">
        <f t="shared" si="981"/>
        <v>9.4317377976892228E-2</v>
      </c>
      <c r="AW133" s="4">
        <f t="shared" si="982"/>
        <v>0.24174998826456329</v>
      </c>
      <c r="AX133" s="4">
        <f t="shared" si="983"/>
        <v>0.17277205762181644</v>
      </c>
      <c r="AY133" s="4">
        <f t="shared" si="984"/>
        <v>-2.1126264641674865E-2</v>
      </c>
      <c r="AZ133" s="4">
        <f t="shared" si="985"/>
        <v>-4.72735008391016E-3</v>
      </c>
      <c r="BA133" s="4">
        <f t="shared" si="986"/>
        <v>-0.11463507833396964</v>
      </c>
      <c r="BB133" s="4">
        <f t="shared" si="987"/>
        <v>-2.4281274281274738E-2</v>
      </c>
      <c r="BC133" s="4">
        <f t="shared" si="988"/>
        <v>0.16216614658836867</v>
      </c>
      <c r="BD133" s="4">
        <f t="shared" si="989"/>
        <v>0.19033494005685145</v>
      </c>
      <c r="BE133" s="4">
        <f t="shared" si="990"/>
        <v>0.23902222660292702</v>
      </c>
      <c r="BF133" s="4">
        <f t="shared" si="991"/>
        <v>0.1583139563647159</v>
      </c>
      <c r="BG133" s="4">
        <f t="shared" si="992"/>
        <v>4.2152243987106403E-2</v>
      </c>
      <c r="BH133" s="4">
        <f t="shared" si="993"/>
        <v>-4.9768576121035489E-2</v>
      </c>
      <c r="BI133" s="4">
        <f t="shared" si="994"/>
        <v>-0.12197854173408758</v>
      </c>
      <c r="BJ133" s="4">
        <f t="shared" si="995"/>
        <v>-9.6872748950545082E-2</v>
      </c>
      <c r="BK133" s="4">
        <f t="shared" si="996"/>
        <v>-0.10182287786221761</v>
      </c>
      <c r="BL133" s="4">
        <f t="shared" si="997"/>
        <v>-1.483386075949493E-2</v>
      </c>
      <c r="BM133" s="4">
        <f t="shared" si="998"/>
        <v>0.11832277466906768</v>
      </c>
      <c r="BN133" s="4">
        <f t="shared" si="999"/>
        <v>0.18116385536269569</v>
      </c>
      <c r="BO133" s="4">
        <f t="shared" si="1000"/>
        <v>0.22660818713450334</v>
      </c>
      <c r="BP133" s="4">
        <f t="shared" si="1001"/>
        <v>0.18354827802733886</v>
      </c>
      <c r="BQ133" s="4">
        <f t="shared" si="1002"/>
        <v>4.5594163947013454E-2</v>
      </c>
      <c r="BR133" s="4">
        <f t="shared" si="1003"/>
        <v>-2.1357380161367481E-2</v>
      </c>
      <c r="BS133" s="4">
        <f t="shared" si="1004"/>
        <v>-3.5319048740287254E-2</v>
      </c>
      <c r="BT133" s="4">
        <f t="shared" si="1005"/>
        <v>-2.5708743309884478E-2</v>
      </c>
      <c r="BU133" s="4">
        <f t="shared" si="1006"/>
        <v>-4.6444661186196119E-2</v>
      </c>
      <c r="BV133" s="4">
        <f t="shared" si="1007"/>
        <v>-2.7704668236596446E-2</v>
      </c>
      <c r="BW133" s="4">
        <f t="shared" si="1008"/>
        <v>-2.9687821142295612E-2</v>
      </c>
      <c r="BX133" s="4">
        <f t="shared" si="1009"/>
        <v>-8.6156078538065076E-2</v>
      </c>
      <c r="BY133" s="4">
        <f t="shared" si="1010"/>
        <v>-0.1216271003198356</v>
      </c>
      <c r="BZ133" s="4">
        <f t="shared" si="1011"/>
        <v>-0.25521054870268062</v>
      </c>
      <c r="CA133" s="4">
        <f t="shared" si="1012"/>
        <v>-0.41148602059654499</v>
      </c>
      <c r="CB133" s="4">
        <f t="shared" si="1013"/>
        <v>-0.48508043879753565</v>
      </c>
      <c r="CC133" s="4">
        <f t="shared" si="1014"/>
        <v>-0.54184894850214183</v>
      </c>
      <c r="CD133" s="4">
        <f t="shared" si="1015"/>
        <v>-0.53140970557641043</v>
      </c>
      <c r="CE133" s="4">
        <f t="shared" si="1016"/>
        <v>-0.46399448719421094</v>
      </c>
      <c r="CF133" s="4">
        <f t="shared" si="1017"/>
        <v>-0.35215400868646524</v>
      </c>
      <c r="CG133" s="4">
        <f t="shared" si="1018"/>
        <v>-0.23033814589665674</v>
      </c>
      <c r="CH133" s="4">
        <f t="shared" si="1019"/>
        <v>-0.12193955623565307</v>
      </c>
      <c r="CI133" s="4">
        <f t="shared" si="1020"/>
        <v>-6.961949345816866E-2</v>
      </c>
      <c r="CJ133" s="4">
        <f t="shared" si="1021"/>
        <v>-9.7982984418316044E-2</v>
      </c>
      <c r="CK133" s="4">
        <f t="shared" si="1022"/>
        <v>-0.13837528331146423</v>
      </c>
      <c r="CL133" s="4">
        <f t="shared" si="1023"/>
        <v>-0.14466974979248268</v>
      </c>
      <c r="CM133" s="4">
        <f t="shared" si="1024"/>
        <v>-0.14424895951570241</v>
      </c>
      <c r="CN133" s="4">
        <f t="shared" si="1025"/>
        <v>-8.4542764548400082E-2</v>
      </c>
      <c r="CO133" s="4">
        <f t="shared" si="1026"/>
        <v>-1.1682788915369332E-2</v>
      </c>
      <c r="CP133" s="4">
        <f t="shared" si="1027"/>
        <v>4.647056089967011E-2</v>
      </c>
      <c r="CQ133" s="4">
        <f t="shared" si="1028"/>
        <v>0.15243198300152586</v>
      </c>
      <c r="CR133" s="4">
        <f t="shared" si="1029"/>
        <v>0.17850604174295093</v>
      </c>
      <c r="CS133" s="4">
        <f t="shared" si="1030"/>
        <v>0.18227801954931716</v>
      </c>
      <c r="CT133" s="4">
        <f t="shared" si="1031"/>
        <v>0.15126202194428151</v>
      </c>
      <c r="CU133" s="4">
        <f t="shared" si="1032"/>
        <v>6.5022421524662255E-2</v>
      </c>
      <c r="CV133" s="4">
        <f t="shared" si="1033"/>
        <v>2.6732011583870664E-2</v>
      </c>
      <c r="CW133" s="4">
        <f t="shared" si="1034"/>
        <v>4.2057729768018415E-2</v>
      </c>
      <c r="CX133" s="4">
        <f t="shared" si="1035"/>
        <v>5.9269015475798083E-2</v>
      </c>
      <c r="CY133" s="4">
        <f t="shared" si="1036"/>
        <v>7.8506629448709092E-2</v>
      </c>
      <c r="CZ133" s="4">
        <f t="shared" si="1037"/>
        <v>8.2610491532425875E-2</v>
      </c>
      <c r="DA133" s="4">
        <f t="shared" si="1038"/>
        <v>6.6630843632455319E-2</v>
      </c>
      <c r="DB133" s="4">
        <f t="shared" si="1039"/>
        <v>4.9131651464337817E-2</v>
      </c>
      <c r="DC133" s="4">
        <f t="shared" si="1040"/>
        <v>8.2695447509594927E-2</v>
      </c>
      <c r="DD133" s="4">
        <f t="shared" si="1041"/>
        <v>7.3602086093410929E-2</v>
      </c>
      <c r="DE133" s="4">
        <f t="shared" si="1042"/>
        <v>8.537575744955464E-2</v>
      </c>
      <c r="DF133" s="4">
        <f t="shared" si="1043"/>
        <v>5.999668983780175E-2</v>
      </c>
      <c r="DG133" s="4">
        <f t="shared" si="1044"/>
        <v>2.8725019491977363E-2</v>
      </c>
      <c r="DH133" s="4">
        <f t="shared" si="1045"/>
        <v>6.0950832994717985E-2</v>
      </c>
      <c r="DI133" s="4">
        <f t="shared" si="1046"/>
        <v>6.0544904137235622E-2</v>
      </c>
      <c r="DJ133" s="4">
        <f t="shared" si="1047"/>
        <v>0.10246313336279973</v>
      </c>
      <c r="DK133" s="4">
        <f t="shared" si="1048"/>
        <v>0.15779486667332551</v>
      </c>
      <c r="DL133" s="4">
        <f t="shared" si="1049"/>
        <v>0.15841897859363607</v>
      </c>
      <c r="DM133" s="4">
        <f t="shared" si="1050"/>
        <v>0.13609199029605043</v>
      </c>
      <c r="DN133" s="4">
        <f t="shared" si="1051"/>
        <v>0.10801044755601824</v>
      </c>
      <c r="DO133" s="4">
        <f t="shared" si="1052"/>
        <v>7.7962071452238269E-2</v>
      </c>
      <c r="DP133" s="4">
        <f t="shared" si="1053"/>
        <v>8.1490104772992122E-2</v>
      </c>
      <c r="DQ133" s="4">
        <f t="shared" si="1054"/>
        <v>0.11198208286674065</v>
      </c>
      <c r="DR133" s="4">
        <f t="shared" si="1055"/>
        <v>0.12472656100088245</v>
      </c>
      <c r="DS133" s="4">
        <f t="shared" si="1056"/>
        <v>3.823653118189093E-2</v>
      </c>
      <c r="DT133" s="4">
        <f t="shared" si="1057"/>
        <v>-0.17628994957728386</v>
      </c>
      <c r="DU133" s="4">
        <f t="shared" si="1058"/>
        <v>-0.20867407365630852</v>
      </c>
      <c r="DV133" s="4">
        <f t="shared" si="1059"/>
        <v>-0.15183324585738958</v>
      </c>
      <c r="DW133" s="4">
        <f t="shared" si="1060"/>
        <v>-9.164359991022647E-2</v>
      </c>
      <c r="DX133" s="4">
        <f t="shared" si="1061"/>
        <v>0.10532746308272461</v>
      </c>
      <c r="DY133" s="4">
        <f t="shared" si="1062"/>
        <v>0.12441869951864314</v>
      </c>
      <c r="DZ133" s="4">
        <f t="shared" si="1063"/>
        <v>0.13563027591651611</v>
      </c>
      <c r="EA133" s="4">
        <f t="shared" si="1064"/>
        <v>0.19854937396166752</v>
      </c>
      <c r="EB133" s="4">
        <f t="shared" si="1065"/>
        <v>0.16572489667152565</v>
      </c>
      <c r="EC133" s="4">
        <f t="shared" si="1066"/>
        <v>0.12901460210723742</v>
      </c>
      <c r="ED133" s="4">
        <f t="shared" si="1067"/>
        <v>2.6887915802411819E-2</v>
      </c>
      <c r="EE133" s="4">
        <f t="shared" si="1068"/>
        <v>-6.3140976580437172E-2</v>
      </c>
      <c r="EF133" s="4">
        <f t="shared" si="1069"/>
        <v>-4.9278823373324891E-2</v>
      </c>
      <c r="EG133" s="4">
        <f t="shared" si="1070"/>
        <v>-9.3571629082062874E-2</v>
      </c>
      <c r="EH133" s="4">
        <f t="shared" si="1071"/>
        <v>-6.37802956404286E-2</v>
      </c>
      <c r="EI133" s="4">
        <f t="shared" si="1072"/>
        <v>-6.1772303545356358E-2</v>
      </c>
      <c r="EJ133" s="11">
        <f t="shared" si="1073"/>
        <v>-7.3512350508550706E-2</v>
      </c>
      <c r="EK133" s="11">
        <f t="shared" si="1074"/>
        <v>-1.5781588582529853E-2</v>
      </c>
      <c r="EL133" s="11">
        <f t="shared" si="1075"/>
        <v>-1.7707150328750528E-2</v>
      </c>
      <c r="EM133" s="11">
        <f t="shared" si="1076"/>
        <v>3.7838418966420179E-2</v>
      </c>
      <c r="EN133" s="11">
        <f t="shared" si="1077"/>
        <v>6.3210176258182177E-2</v>
      </c>
      <c r="EO133" s="11">
        <f t="shared" si="1078"/>
        <v>6.5409757188530884E-2</v>
      </c>
      <c r="EP133" s="11">
        <f t="shared" si="1079"/>
        <v>6.6469436627586712E-2</v>
      </c>
      <c r="EQ133" s="11">
        <f t="shared" si="1080"/>
        <v>5.6714122467672635E-2</v>
      </c>
      <c r="ER133" s="11">
        <f t="shared" si="1081"/>
        <v>5.0254764574297867E-2</v>
      </c>
      <c r="ES133" s="11">
        <f t="shared" si="1082"/>
        <v>4.3850993002756841E-2</v>
      </c>
      <c r="ET133" s="11">
        <f t="shared" si="1083"/>
        <v>3.2824869876498373E-2</v>
      </c>
      <c r="EU133" s="11">
        <f t="shared" si="1084"/>
        <v>2.0894266335842671E-2</v>
      </c>
      <c r="EV133" s="11">
        <f t="shared" si="1085"/>
        <v>2.190340241176339E-2</v>
      </c>
      <c r="EW133" s="11">
        <f t="shared" si="1086"/>
        <v>2.1003346731836181E-2</v>
      </c>
      <c r="EX133" s="11">
        <f t="shared" si="1087"/>
        <v>8.8302051222015846E-3</v>
      </c>
      <c r="EY133" s="11">
        <f t="shared" si="1088"/>
        <v>-3.0721293118134729E-3</v>
      </c>
      <c r="EZ133" s="11">
        <f t="shared" si="1089"/>
        <v>-9.4430154573626555E-3</v>
      </c>
      <c r="FA133" s="11">
        <f t="shared" si="1090"/>
        <v>-1.2245643666966751E-2</v>
      </c>
      <c r="FB133" s="11">
        <f t="shared" si="1091"/>
        <v>-6.3425697217688176E-3</v>
      </c>
      <c r="FC133" s="11">
        <f t="shared" si="1092"/>
        <v>-7.7054707341635076E-3</v>
      </c>
      <c r="FD133" s="11">
        <f t="shared" si="1093"/>
        <v>-1.0723751731683223E-2</v>
      </c>
      <c r="FE133" s="11">
        <f t="shared" si="1094"/>
        <v>-9.2151128276306438E-3</v>
      </c>
      <c r="FF133" s="11">
        <f t="shared" si="1095"/>
        <v>-1.2236798471924862E-2</v>
      </c>
      <c r="FG133" s="11">
        <f t="shared" si="1096"/>
        <v>-1.8656268397219861E-2</v>
      </c>
      <c r="FH133" s="11">
        <f t="shared" si="1097"/>
        <v>-2.5413172933028506E-2</v>
      </c>
      <c r="FI133" s="11">
        <f t="shared" si="1098"/>
        <v>-2.6812606060861305E-2</v>
      </c>
      <c r="FJ133" s="11">
        <f t="shared" si="1099"/>
        <v>-3.0432750058174054E-2</v>
      </c>
    </row>
    <row r="134" spans="2:166" x14ac:dyDescent="0.2">
      <c r="B134" t="str">
        <f t="shared" si="939"/>
        <v xml:space="preserve">   Professional and business services</v>
      </c>
      <c r="C134" s="4"/>
      <c r="D134" s="4"/>
      <c r="E134" s="4"/>
      <c r="F134" s="4"/>
      <c r="G134" s="4">
        <f t="shared" si="940"/>
        <v>0.2579196504430159</v>
      </c>
      <c r="H134" s="4">
        <f t="shared" si="941"/>
        <v>-5.7158328570138785E-2</v>
      </c>
      <c r="I134" s="4">
        <f t="shared" si="942"/>
        <v>-0.18782982022003131</v>
      </c>
      <c r="J134" s="4">
        <f t="shared" si="943"/>
        <v>-7.1931664918328031E-2</v>
      </c>
      <c r="K134" s="4">
        <f t="shared" si="944"/>
        <v>0.32450947988341611</v>
      </c>
      <c r="L134" s="4">
        <f t="shared" si="945"/>
        <v>0.25165523233170622</v>
      </c>
      <c r="M134" s="4">
        <f t="shared" si="946"/>
        <v>0</v>
      </c>
      <c r="N134" s="4">
        <f t="shared" si="947"/>
        <v>-1.7884821747942221E-2</v>
      </c>
      <c r="O134" s="4">
        <f t="shared" si="948"/>
        <v>0.10346152709213807</v>
      </c>
      <c r="P134" s="4">
        <f t="shared" si="949"/>
        <v>0.38379782711384158</v>
      </c>
      <c r="Q134" s="4">
        <f t="shared" si="950"/>
        <v>0.88492956079081253</v>
      </c>
      <c r="R134" s="4">
        <f t="shared" si="951"/>
        <v>0.78417499484095454</v>
      </c>
      <c r="S134" s="4">
        <f t="shared" si="952"/>
        <v>0.57043723720191652</v>
      </c>
      <c r="T134" s="4">
        <f t="shared" si="953"/>
        <v>0.73277251809948063</v>
      </c>
      <c r="U134" s="4">
        <f t="shared" si="954"/>
        <v>0.66826742268637607</v>
      </c>
      <c r="V134" s="4">
        <f t="shared" si="955"/>
        <v>1.0372714486638548</v>
      </c>
      <c r="W134" s="4">
        <f t="shared" si="956"/>
        <v>0.80142216005129063</v>
      </c>
      <c r="X134" s="4">
        <f t="shared" si="957"/>
        <v>0.45275133503598936</v>
      </c>
      <c r="Y134" s="4">
        <f t="shared" si="958"/>
        <v>0.33856125933213799</v>
      </c>
      <c r="Z134" s="4">
        <f t="shared" si="959"/>
        <v>0.3092075125973438</v>
      </c>
      <c r="AA134" s="4">
        <f t="shared" si="960"/>
        <v>0.66997870830376161</v>
      </c>
      <c r="AB134" s="4">
        <f t="shared" si="961"/>
        <v>0.7665228253463543</v>
      </c>
      <c r="AC134" s="4">
        <f t="shared" si="962"/>
        <v>0.90958034626392226</v>
      </c>
      <c r="AD134" s="4">
        <f t="shared" si="963"/>
        <v>1.0088344257623236</v>
      </c>
      <c r="AE134" s="4">
        <f t="shared" si="964"/>
        <v>0.95934597630832463</v>
      </c>
      <c r="AF134" s="4">
        <f t="shared" si="965"/>
        <v>1.3221452427613227</v>
      </c>
      <c r="AG134" s="4">
        <f t="shared" si="966"/>
        <v>1.1298509906664465</v>
      </c>
      <c r="AH134" s="4">
        <f t="shared" si="967"/>
        <v>1.0539583780304678</v>
      </c>
      <c r="AI134" s="4">
        <f t="shared" si="968"/>
        <v>1.0391262856536954</v>
      </c>
      <c r="AJ134" s="4">
        <f t="shared" si="969"/>
        <v>0.67871538161487521</v>
      </c>
      <c r="AK134" s="4">
        <f t="shared" si="970"/>
        <v>0.73830164895943462</v>
      </c>
      <c r="AL134" s="4">
        <f t="shared" si="971"/>
        <v>0.55436020756866089</v>
      </c>
      <c r="AM134" s="4">
        <f t="shared" si="972"/>
        <v>0.43679084245406385</v>
      </c>
      <c r="AN134" s="4">
        <f t="shared" si="973"/>
        <v>0.7332358988332639</v>
      </c>
      <c r="AO134" s="4">
        <f t="shared" si="974"/>
        <v>0.88643339472068539</v>
      </c>
      <c r="AP134" s="4">
        <f t="shared" si="975"/>
        <v>1.0862152946906967</v>
      </c>
      <c r="AQ134" s="4">
        <f t="shared" si="976"/>
        <v>1.1212231525300334</v>
      </c>
      <c r="AR134" s="4">
        <f t="shared" si="977"/>
        <v>0.91900650559868402</v>
      </c>
      <c r="AS134" s="4">
        <f t="shared" si="978"/>
        <v>0.93058953326617588</v>
      </c>
      <c r="AT134" s="4">
        <f t="shared" si="979"/>
        <v>0.66920695403667774</v>
      </c>
      <c r="AU134" s="4">
        <f t="shared" si="980"/>
        <v>-2.6081802015410452E-2</v>
      </c>
      <c r="AV134" s="4">
        <f t="shared" si="981"/>
        <v>-0.42678613534543514</v>
      </c>
      <c r="AW134" s="4">
        <f t="shared" si="982"/>
        <v>-1.2181382903816325</v>
      </c>
      <c r="AX134" s="4">
        <f t="shared" si="983"/>
        <v>-1.6179869720529563</v>
      </c>
      <c r="AY134" s="4">
        <f t="shared" si="984"/>
        <v>-1.2628811530245796</v>
      </c>
      <c r="AZ134" s="4">
        <f t="shared" si="985"/>
        <v>-1.042380693502259</v>
      </c>
      <c r="BA134" s="4">
        <f t="shared" si="986"/>
        <v>-0.53496369889186157</v>
      </c>
      <c r="BB134" s="4">
        <f t="shared" si="987"/>
        <v>-0.19425019425019308</v>
      </c>
      <c r="BC134" s="4">
        <f t="shared" si="988"/>
        <v>-0.13759551831740444</v>
      </c>
      <c r="BD134" s="4">
        <f t="shared" si="989"/>
        <v>-0.19033494005685442</v>
      </c>
      <c r="BE134" s="4">
        <f t="shared" si="990"/>
        <v>-0.22177319994086123</v>
      </c>
      <c r="BF134" s="4">
        <f t="shared" si="991"/>
        <v>-0.10884084500074198</v>
      </c>
      <c r="BG134" s="4">
        <f t="shared" si="992"/>
        <v>0.13637490701711083</v>
      </c>
      <c r="BH134" s="4">
        <f t="shared" si="993"/>
        <v>0.39068332255014315</v>
      </c>
      <c r="BI134" s="4">
        <f t="shared" si="994"/>
        <v>0.55014811680067854</v>
      </c>
      <c r="BJ134" s="4">
        <f t="shared" si="995"/>
        <v>0.66817357609478434</v>
      </c>
      <c r="BK134" s="4">
        <f t="shared" si="996"/>
        <v>0.6829583271246199</v>
      </c>
      <c r="BL134" s="4">
        <f t="shared" si="997"/>
        <v>0.70460838607594856</v>
      </c>
      <c r="BM134" s="4">
        <f t="shared" si="998"/>
        <v>0.82086424926664403</v>
      </c>
      <c r="BN134" s="4">
        <f t="shared" si="999"/>
        <v>0.79565206747129924</v>
      </c>
      <c r="BO134" s="4">
        <f t="shared" si="1000"/>
        <v>0.76998050682261043</v>
      </c>
      <c r="BP134" s="4">
        <f t="shared" si="1001"/>
        <v>0.87909964739409563</v>
      </c>
      <c r="BQ134" s="4">
        <f t="shared" si="1002"/>
        <v>0.86388942215396547</v>
      </c>
      <c r="BR134" s="4">
        <f t="shared" si="1003"/>
        <v>0.85904129093497816</v>
      </c>
      <c r="BS134" s="4">
        <f t="shared" si="1004"/>
        <v>0.91594066399811758</v>
      </c>
      <c r="BT134" s="4">
        <f t="shared" si="1005"/>
        <v>0.75957650688293155</v>
      </c>
      <c r="BU134" s="4">
        <f t="shared" si="1006"/>
        <v>0.65254748966606135</v>
      </c>
      <c r="BV134" s="4">
        <f t="shared" si="1007"/>
        <v>0.60488525649905234</v>
      </c>
      <c r="BW134" s="4">
        <f t="shared" si="1008"/>
        <v>0.55950124460481132</v>
      </c>
      <c r="BX134" s="4">
        <f t="shared" si="1009"/>
        <v>0.49879834943091417</v>
      </c>
      <c r="BY134" s="4">
        <f t="shared" si="1010"/>
        <v>0.2883012748322018</v>
      </c>
      <c r="BZ134" s="4">
        <f t="shared" si="1011"/>
        <v>-0.18581118896773768</v>
      </c>
      <c r="CA134" s="4">
        <f t="shared" si="1012"/>
        <v>-0.76514157343357103</v>
      </c>
      <c r="CB134" s="4">
        <f t="shared" si="1013"/>
        <v>-1.4485658975100686</v>
      </c>
      <c r="CC134" s="4">
        <f t="shared" si="1014"/>
        <v>-1.5833536896804419</v>
      </c>
      <c r="CD134" s="4">
        <f t="shared" si="1015"/>
        <v>-1.2618153860069645</v>
      </c>
      <c r="CE134" s="4">
        <f t="shared" si="1016"/>
        <v>-0.77408981279430666</v>
      </c>
      <c r="CF134" s="4">
        <f t="shared" si="1017"/>
        <v>-4.6953867824841376E-3</v>
      </c>
      <c r="CG134" s="4">
        <f t="shared" si="1018"/>
        <v>0.36569148936170293</v>
      </c>
      <c r="CH134" s="4">
        <f t="shared" si="1019"/>
        <v>0.54992348890588783</v>
      </c>
      <c r="CI134" s="4">
        <f t="shared" si="1020"/>
        <v>0.66018485175849206</v>
      </c>
      <c r="CJ134" s="4">
        <f t="shared" si="1021"/>
        <v>0.70738935092247135</v>
      </c>
      <c r="CK134" s="4">
        <f t="shared" si="1022"/>
        <v>0.79923655016103812</v>
      </c>
      <c r="CL134" s="4">
        <f t="shared" si="1023"/>
        <v>0.8039843472074002</v>
      </c>
      <c r="CM134" s="4">
        <f t="shared" si="1024"/>
        <v>0.7874574347332588</v>
      </c>
      <c r="CN134" s="4">
        <f t="shared" si="1025"/>
        <v>0.91587994927434002</v>
      </c>
      <c r="CO134" s="4">
        <f t="shared" si="1026"/>
        <v>0.78741997289593035</v>
      </c>
      <c r="CP134" s="4">
        <f t="shared" si="1027"/>
        <v>0.88294065709373026</v>
      </c>
      <c r="CQ134" s="4">
        <f t="shared" si="1028"/>
        <v>0.91459189800914253</v>
      </c>
      <c r="CR134" s="4">
        <f t="shared" si="1029"/>
        <v>0.74606371292566531</v>
      </c>
      <c r="CS134" s="4">
        <f t="shared" si="1030"/>
        <v>0.80430176126136632</v>
      </c>
      <c r="CT134" s="4">
        <f t="shared" si="1031"/>
        <v>0.7201878358242656</v>
      </c>
      <c r="CU134" s="4">
        <f t="shared" si="1032"/>
        <v>0.67488789237668323</v>
      </c>
      <c r="CV134" s="4">
        <f t="shared" si="1033"/>
        <v>0.60815326353308363</v>
      </c>
      <c r="CW134" s="4">
        <f t="shared" si="1034"/>
        <v>0.78802904196918644</v>
      </c>
      <c r="CX134" s="4">
        <f t="shared" si="1035"/>
        <v>0.77708264734935828</v>
      </c>
      <c r="CY134" s="4">
        <f t="shared" si="1036"/>
        <v>0.75235519888346258</v>
      </c>
      <c r="CZ134" s="4">
        <f t="shared" si="1037"/>
        <v>0.92175916867757812</v>
      </c>
      <c r="DA134" s="4">
        <f t="shared" si="1038"/>
        <v>0.83396023643202588</v>
      </c>
      <c r="DB134" s="4">
        <f t="shared" si="1039"/>
        <v>0.80960416978189564</v>
      </c>
      <c r="DC134" s="4">
        <f t="shared" si="1040"/>
        <v>0.86512160471575905</v>
      </c>
      <c r="DD134" s="4">
        <f t="shared" si="1041"/>
        <v>0.86640169915673304</v>
      </c>
      <c r="DE134" s="4">
        <f t="shared" si="1042"/>
        <v>0.83085188347250505</v>
      </c>
      <c r="DF134" s="4">
        <f t="shared" si="1043"/>
        <v>0.78409467063886584</v>
      </c>
      <c r="DG134" s="4">
        <f t="shared" si="1044"/>
        <v>0.83918092658705701</v>
      </c>
      <c r="DH134" s="4">
        <f t="shared" si="1045"/>
        <v>0.9366111336854932</v>
      </c>
      <c r="DI134" s="4">
        <f t="shared" si="1046"/>
        <v>0.95660948536831414</v>
      </c>
      <c r="DJ134" s="4">
        <f t="shared" si="1047"/>
        <v>0.92819544340418636</v>
      </c>
      <c r="DK134" s="4">
        <f t="shared" si="1048"/>
        <v>0.85488864476181048</v>
      </c>
      <c r="DL134" s="4">
        <f t="shared" si="1049"/>
        <v>0.5524861878453039</v>
      </c>
      <c r="DM134" s="4">
        <f t="shared" si="1050"/>
        <v>0.45955701070984767</v>
      </c>
      <c r="DN134" s="4">
        <f t="shared" si="1051"/>
        <v>0.5714734588872965</v>
      </c>
      <c r="DO134" s="4">
        <f t="shared" si="1052"/>
        <v>0.3937084608338009</v>
      </c>
      <c r="DP134" s="4">
        <f t="shared" si="1053"/>
        <v>0.72953046177725689</v>
      </c>
      <c r="DQ134" s="4">
        <f t="shared" si="1054"/>
        <v>0.91130246746727428</v>
      </c>
      <c r="DR134" s="4">
        <f t="shared" si="1055"/>
        <v>0.95751621445292889</v>
      </c>
      <c r="DS134" s="4">
        <f t="shared" si="1056"/>
        <v>1.1432722823385468</v>
      </c>
      <c r="DT134" s="4">
        <f t="shared" si="1057"/>
        <v>-0.15354285930924549</v>
      </c>
      <c r="DU134" s="4">
        <f t="shared" si="1058"/>
        <v>-0.13535615588517524</v>
      </c>
      <c r="DV134" s="4">
        <f t="shared" si="1059"/>
        <v>0.12184149358926344</v>
      </c>
      <c r="DW134" s="4">
        <f t="shared" si="1060"/>
        <v>-0.16645470187775741</v>
      </c>
      <c r="DX134" s="4">
        <f t="shared" si="1061"/>
        <v>0.85947209875503272</v>
      </c>
      <c r="DY134" s="4">
        <f t="shared" si="1062"/>
        <v>0.92600146854858956</v>
      </c>
      <c r="DZ134" s="4">
        <f t="shared" si="1063"/>
        <v>1.0364582278993499</v>
      </c>
      <c r="EA134" s="4">
        <f t="shared" si="1064"/>
        <v>2.0138579358969144</v>
      </c>
      <c r="EB134" s="4">
        <f t="shared" si="1065"/>
        <v>2.2502645608290237</v>
      </c>
      <c r="EC134" s="4">
        <f t="shared" si="1066"/>
        <v>1.73387806165334</v>
      </c>
      <c r="ED134" s="4">
        <f t="shared" si="1067"/>
        <v>1.0063762771760039</v>
      </c>
      <c r="EE134" s="4">
        <f t="shared" si="1068"/>
        <v>-1.7220266340119344E-2</v>
      </c>
      <c r="EF134" s="4">
        <f t="shared" si="1069"/>
        <v>-0.46056746460453796</v>
      </c>
      <c r="EG134" s="4">
        <f t="shared" si="1070"/>
        <v>-0.47908674090016101</v>
      </c>
      <c r="EH134" s="4">
        <f t="shared" si="1071"/>
        <v>-0.40894424851804856</v>
      </c>
      <c r="EI134" s="4">
        <f t="shared" si="1072"/>
        <v>-0.19654823855340431</v>
      </c>
      <c r="EJ134" s="11">
        <f t="shared" si="1073"/>
        <v>3.1731306583214602E-2</v>
      </c>
      <c r="EK134" s="11">
        <f t="shared" si="1074"/>
        <v>0.15586191436897739</v>
      </c>
      <c r="EL134" s="11">
        <f t="shared" si="1075"/>
        <v>0.2279680962343093</v>
      </c>
      <c r="EM134" s="11">
        <f t="shared" si="1076"/>
        <v>0.44772642285543368</v>
      </c>
      <c r="EN134" s="11">
        <f t="shared" si="1077"/>
        <v>0.57733950649936461</v>
      </c>
      <c r="EO134" s="11">
        <f t="shared" si="1078"/>
        <v>0.63274827643424991</v>
      </c>
      <c r="EP134" s="11">
        <f t="shared" si="1079"/>
        <v>0.60647130640376379</v>
      </c>
      <c r="EQ134" s="11">
        <f t="shared" si="1080"/>
        <v>0.43533137961631269</v>
      </c>
      <c r="ER134" s="11">
        <f t="shared" si="1081"/>
        <v>0.22289297257485663</v>
      </c>
      <c r="ES134" s="11">
        <f t="shared" si="1082"/>
        <v>5.5938581274680606E-2</v>
      </c>
      <c r="ET134" s="11">
        <f t="shared" si="1083"/>
        <v>-5.0381115886380078E-2</v>
      </c>
      <c r="EU134" s="11">
        <f t="shared" si="1084"/>
        <v>-9.5843762163946591E-2</v>
      </c>
      <c r="EV134" s="11">
        <f t="shared" si="1085"/>
        <v>-5.5122295806697842E-2</v>
      </c>
      <c r="EW134" s="11">
        <f t="shared" si="1086"/>
        <v>3.8752202939569817E-2</v>
      </c>
      <c r="EX134" s="11">
        <f t="shared" si="1087"/>
        <v>0.21097540354573965</v>
      </c>
      <c r="EY134" s="11">
        <f t="shared" si="1088"/>
        <v>0.37521198990562643</v>
      </c>
      <c r="EZ134" s="11">
        <f t="shared" si="1089"/>
        <v>0.53309348671708179</v>
      </c>
      <c r="FA134" s="11">
        <f t="shared" si="1090"/>
        <v>0.6779458231856671</v>
      </c>
      <c r="FB134" s="11">
        <f t="shared" si="1091"/>
        <v>0.76283390681115448</v>
      </c>
      <c r="FC134" s="11">
        <f t="shared" si="1092"/>
        <v>0.78413266829122419</v>
      </c>
      <c r="FD134" s="11">
        <f t="shared" si="1093"/>
        <v>0.79848995556524549</v>
      </c>
      <c r="FE134" s="11">
        <f t="shared" si="1094"/>
        <v>0.79534388694821945</v>
      </c>
      <c r="FF134" s="11">
        <f t="shared" si="1095"/>
        <v>0.77687726326121842</v>
      </c>
      <c r="FG134" s="11">
        <f t="shared" si="1096"/>
        <v>0.75579811601891633</v>
      </c>
      <c r="FH134" s="11">
        <f t="shared" si="1097"/>
        <v>0.70970914881605185</v>
      </c>
      <c r="FI134" s="11">
        <f t="shared" si="1098"/>
        <v>0.71063207411818274</v>
      </c>
      <c r="FJ134" s="11">
        <f t="shared" si="1099"/>
        <v>0.67209062951370868</v>
      </c>
    </row>
    <row r="135" spans="2:166" x14ac:dyDescent="0.2">
      <c r="B135" t="str">
        <f t="shared" si="939"/>
        <v xml:space="preserve">   Other services</v>
      </c>
      <c r="C135" s="4"/>
      <c r="D135" s="4"/>
      <c r="E135" s="4"/>
      <c r="F135" s="4"/>
      <c r="G135" s="4">
        <f t="shared" si="940"/>
        <v>0.71914067241169943</v>
      </c>
      <c r="H135" s="4">
        <f t="shared" si="941"/>
        <v>0.60166661652778008</v>
      </c>
      <c r="I135" s="4">
        <f t="shared" si="942"/>
        <v>0.38162249187561192</v>
      </c>
      <c r="J135" s="4">
        <f t="shared" si="943"/>
        <v>0.46455866926419764</v>
      </c>
      <c r="K135" s="4">
        <f t="shared" si="944"/>
        <v>0.43868874132387192</v>
      </c>
      <c r="L135" s="4">
        <f t="shared" si="945"/>
        <v>0.46136792594145959</v>
      </c>
      <c r="M135" s="4">
        <f t="shared" si="946"/>
        <v>0.72500522123101641</v>
      </c>
      <c r="N135" s="4">
        <f t="shared" si="947"/>
        <v>0.73923929891499085</v>
      </c>
      <c r="O135" s="4">
        <f t="shared" si="948"/>
        <v>0.76265925685063563</v>
      </c>
      <c r="P135" s="4">
        <f t="shared" si="949"/>
        <v>1.0333018422295692</v>
      </c>
      <c r="Q135" s="4">
        <f t="shared" si="950"/>
        <v>0.9441221735527433</v>
      </c>
      <c r="R135" s="4">
        <f t="shared" si="951"/>
        <v>0.65740986409598734</v>
      </c>
      <c r="S135" s="4">
        <f t="shared" si="952"/>
        <v>0.63806639418977285</v>
      </c>
      <c r="T135" s="4">
        <f t="shared" si="953"/>
        <v>0.39276606970132427</v>
      </c>
      <c r="U135" s="4">
        <f t="shared" si="954"/>
        <v>0.35293777302050927</v>
      </c>
      <c r="V135" s="4">
        <f t="shared" si="955"/>
        <v>0.64756211908110584</v>
      </c>
      <c r="W135" s="4">
        <f t="shared" si="956"/>
        <v>0.95004954246080597</v>
      </c>
      <c r="X135" s="4">
        <f t="shared" si="957"/>
        <v>0.8561643835616437</v>
      </c>
      <c r="Y135" s="4">
        <f t="shared" si="958"/>
        <v>0.81312575959256916</v>
      </c>
      <c r="Z135" s="4">
        <f t="shared" si="959"/>
        <v>0.64131928538708594</v>
      </c>
      <c r="AA135" s="4">
        <f t="shared" si="960"/>
        <v>0.15046132008516533</v>
      </c>
      <c r="AB135" s="4">
        <f t="shared" si="961"/>
        <v>0.40029525323642867</v>
      </c>
      <c r="AC135" s="4">
        <f t="shared" si="962"/>
        <v>0.50721147034654557</v>
      </c>
      <c r="AD135" s="4">
        <f t="shared" si="963"/>
        <v>0.83214591051582021</v>
      </c>
      <c r="AE135" s="4">
        <f t="shared" si="964"/>
        <v>1.0399866525777248</v>
      </c>
      <c r="AF135" s="4">
        <f t="shared" si="965"/>
        <v>0.89983162659747984</v>
      </c>
      <c r="AG135" s="4">
        <f t="shared" si="966"/>
        <v>0.94427160089515039</v>
      </c>
      <c r="AH135" s="4">
        <f t="shared" si="967"/>
        <v>0.91986698133447686</v>
      </c>
      <c r="AI135" s="4">
        <f t="shared" si="968"/>
        <v>0.84296469091294368</v>
      </c>
      <c r="AJ135" s="4">
        <f t="shared" si="969"/>
        <v>1.0531790404368746</v>
      </c>
      <c r="AK135" s="4">
        <f t="shared" si="970"/>
        <v>0.97239729375144468</v>
      </c>
      <c r="AL135" s="4">
        <f t="shared" si="971"/>
        <v>0.75686621946589061</v>
      </c>
      <c r="AM135" s="4">
        <f t="shared" si="972"/>
        <v>0.87860226930414698</v>
      </c>
      <c r="AN135" s="4">
        <f t="shared" si="973"/>
        <v>0.49295251306695842</v>
      </c>
      <c r="AO135" s="4">
        <f t="shared" si="974"/>
        <v>0.4861878453038686</v>
      </c>
      <c r="AP135" s="4">
        <f t="shared" si="975"/>
        <v>0.59425231368728659</v>
      </c>
      <c r="AQ135" s="4">
        <f t="shared" si="976"/>
        <v>0.62613760465962676</v>
      </c>
      <c r="AR135" s="4">
        <f t="shared" si="977"/>
        <v>0.55865921787709794</v>
      </c>
      <c r="AS135" s="4">
        <f t="shared" si="978"/>
        <v>0.53724756559696474</v>
      </c>
      <c r="AT135" s="4">
        <f t="shared" si="979"/>
        <v>0.49773755656108837</v>
      </c>
      <c r="AU135" s="4">
        <f t="shared" si="980"/>
        <v>0.14463544754001531</v>
      </c>
      <c r="AV135" s="4">
        <f t="shared" si="981"/>
        <v>0.30888941287432115</v>
      </c>
      <c r="AW135" s="4">
        <f t="shared" si="982"/>
        <v>0.14786649767638377</v>
      </c>
      <c r="AX135" s="4">
        <f t="shared" si="983"/>
        <v>-0.12841166444864505</v>
      </c>
      <c r="AY135" s="4">
        <f t="shared" si="984"/>
        <v>5.8684068449097231E-2</v>
      </c>
      <c r="AZ135" s="4">
        <f t="shared" si="985"/>
        <v>7.8001276384520368E-2</v>
      </c>
      <c r="BA135" s="4">
        <f t="shared" si="986"/>
        <v>0.18628200229270075</v>
      </c>
      <c r="BB135" s="4">
        <f t="shared" si="987"/>
        <v>0.33993783993783955</v>
      </c>
      <c r="BC135" s="4">
        <f t="shared" si="988"/>
        <v>0.39558711516253331</v>
      </c>
      <c r="BD135" s="4">
        <f t="shared" si="989"/>
        <v>0.36583858608330266</v>
      </c>
      <c r="BE135" s="4">
        <f t="shared" si="990"/>
        <v>0.39919175989354583</v>
      </c>
      <c r="BF135" s="4">
        <f t="shared" si="991"/>
        <v>0.4947311136397356</v>
      </c>
      <c r="BG135" s="4">
        <f t="shared" si="992"/>
        <v>0.3025043392015877</v>
      </c>
      <c r="BH135" s="4">
        <f t="shared" si="993"/>
        <v>0.38819489374408822</v>
      </c>
      <c r="BI135" s="4">
        <f t="shared" si="994"/>
        <v>0.32859525528366751</v>
      </c>
      <c r="BJ135" s="4">
        <f t="shared" si="995"/>
        <v>0.29806999677091101</v>
      </c>
      <c r="BK135" s="4">
        <f t="shared" si="996"/>
        <v>0.50414741965926257</v>
      </c>
      <c r="BL135" s="4">
        <f t="shared" si="997"/>
        <v>0.57604825949367211</v>
      </c>
      <c r="BM135" s="4">
        <f t="shared" si="998"/>
        <v>0.62365962481819748</v>
      </c>
      <c r="BN135" s="4">
        <f t="shared" si="999"/>
        <v>0.5704213283717291</v>
      </c>
      <c r="BO135" s="4">
        <f t="shared" si="1000"/>
        <v>0.57261208576998546</v>
      </c>
      <c r="BP135" s="4">
        <f t="shared" si="1001"/>
        <v>0.41781384340434102</v>
      </c>
      <c r="BQ135" s="4">
        <f t="shared" si="1002"/>
        <v>0.41994624688040216</v>
      </c>
      <c r="BR135" s="4">
        <f t="shared" si="1003"/>
        <v>0.47223540579022272</v>
      </c>
      <c r="BS135" s="4">
        <f t="shared" si="1004"/>
        <v>0.56745938309394583</v>
      </c>
      <c r="BT135" s="4">
        <f t="shared" si="1005"/>
        <v>0.61934699791992587</v>
      </c>
      <c r="BU135" s="4">
        <f t="shared" si="1006"/>
        <v>0.68273651943708824</v>
      </c>
      <c r="BV135" s="4">
        <f t="shared" si="1007"/>
        <v>0.78265687768389147</v>
      </c>
      <c r="BW135" s="4">
        <f t="shared" si="1008"/>
        <v>0.72849345726095605</v>
      </c>
      <c r="BX135" s="4">
        <f t="shared" si="1009"/>
        <v>0.70058495442797197</v>
      </c>
      <c r="BY135" s="4">
        <f t="shared" si="1010"/>
        <v>0.71174377224199614</v>
      </c>
      <c r="BZ135" s="4">
        <f t="shared" si="1011"/>
        <v>0.43430567059929615</v>
      </c>
      <c r="CA135" s="4">
        <f t="shared" si="1012"/>
        <v>0.21575212971818844</v>
      </c>
      <c r="CB135" s="4">
        <f t="shared" si="1013"/>
        <v>-2.0026256647604237E-2</v>
      </c>
      <c r="CC135" s="4">
        <f t="shared" si="1014"/>
        <v>-0.12435877506606516</v>
      </c>
      <c r="CD135" s="4">
        <f t="shared" si="1015"/>
        <v>0</v>
      </c>
      <c r="CE135" s="4">
        <f t="shared" si="1016"/>
        <v>4.5940048237054137E-2</v>
      </c>
      <c r="CF135" s="4">
        <f t="shared" si="1017"/>
        <v>0.33806784833900544</v>
      </c>
      <c r="CG135" s="4">
        <f t="shared" si="1018"/>
        <v>0.43455547112462312</v>
      </c>
      <c r="CH135" s="4">
        <f t="shared" si="1019"/>
        <v>0.67664498852333654</v>
      </c>
      <c r="CI135" s="4">
        <f t="shared" si="1020"/>
        <v>0.78982114992197694</v>
      </c>
      <c r="CJ135" s="4">
        <f t="shared" si="1021"/>
        <v>0.86272822865882481</v>
      </c>
      <c r="CK135" s="4">
        <f t="shared" si="1022"/>
        <v>0.79446498866753956</v>
      </c>
      <c r="CL135" s="4">
        <f t="shared" si="1023"/>
        <v>0.6023953515949263</v>
      </c>
      <c r="CM135" s="4">
        <f t="shared" si="1024"/>
        <v>0.66685584562996614</v>
      </c>
      <c r="CN135" s="4">
        <f t="shared" si="1025"/>
        <v>0.60119299234418233</v>
      </c>
      <c r="CO135" s="4">
        <f t="shared" si="1026"/>
        <v>0.55610075237160361</v>
      </c>
      <c r="CP135" s="4">
        <f t="shared" si="1027"/>
        <v>0.62735257214554441</v>
      </c>
      <c r="CQ135" s="4">
        <f t="shared" si="1028"/>
        <v>0.52889278950528662</v>
      </c>
      <c r="CR135" s="4">
        <f t="shared" si="1029"/>
        <v>0.56069205419259982</v>
      </c>
      <c r="CS135" s="4">
        <f t="shared" si="1030"/>
        <v>0.63797306842261137</v>
      </c>
      <c r="CT135" s="4">
        <f t="shared" si="1031"/>
        <v>0.64342800379284026</v>
      </c>
      <c r="CU135" s="4">
        <f t="shared" si="1032"/>
        <v>0.81838565022421605</v>
      </c>
      <c r="CV135" s="4">
        <f t="shared" si="1033"/>
        <v>0.6326576074849648</v>
      </c>
      <c r="CW135" s="4">
        <f t="shared" si="1034"/>
        <v>0.68841862936072573</v>
      </c>
      <c r="CX135" s="4">
        <f t="shared" si="1035"/>
        <v>0.50488420590494987</v>
      </c>
      <c r="CY135" s="4">
        <f t="shared" si="1036"/>
        <v>0.431786461967897</v>
      </c>
      <c r="CZ135" s="4">
        <f t="shared" si="1037"/>
        <v>0.67610165438379111</v>
      </c>
      <c r="DA135" s="4">
        <f t="shared" si="1038"/>
        <v>0.70284793121977218</v>
      </c>
      <c r="DB135" s="4">
        <f t="shared" si="1039"/>
        <v>0.86514429752419542</v>
      </c>
      <c r="DC135" s="4">
        <f t="shared" si="1040"/>
        <v>1.0326328958249436</v>
      </c>
      <c r="DD135" s="4">
        <f t="shared" si="1041"/>
        <v>1.0283262885622351</v>
      </c>
      <c r="DE135" s="4">
        <f t="shared" si="1042"/>
        <v>0.97661537180101265</v>
      </c>
      <c r="DF135" s="4">
        <f t="shared" si="1043"/>
        <v>0.9309831181727849</v>
      </c>
      <c r="DG135" s="4">
        <f t="shared" si="1044"/>
        <v>0.74274693257827429</v>
      </c>
      <c r="DH135" s="4">
        <f t="shared" si="1045"/>
        <v>0.74156846810239285</v>
      </c>
      <c r="DI135" s="4">
        <f t="shared" si="1046"/>
        <v>0.67406659939454849</v>
      </c>
      <c r="DJ135" s="4">
        <f t="shared" si="1047"/>
        <v>0.69313296098364963</v>
      </c>
      <c r="DK135" s="4">
        <f t="shared" si="1048"/>
        <v>0.84689903125936017</v>
      </c>
      <c r="DL135" s="4">
        <f t="shared" si="1049"/>
        <v>0.76437157171429071</v>
      </c>
      <c r="DM135" s="4">
        <f t="shared" si="1050"/>
        <v>0.76527090195459824</v>
      </c>
      <c r="DN135" s="4">
        <f t="shared" si="1051"/>
        <v>0.76392843816892475</v>
      </c>
      <c r="DO135" s="4">
        <f t="shared" si="1052"/>
        <v>0.65293234841249848</v>
      </c>
      <c r="DP135" s="4">
        <f t="shared" si="1053"/>
        <v>0.64804035700426799</v>
      </c>
      <c r="DQ135" s="4">
        <f t="shared" si="1054"/>
        <v>0.68347685060045349</v>
      </c>
      <c r="DR135" s="4">
        <f t="shared" si="1055"/>
        <v>0.62171393483517068</v>
      </c>
      <c r="DS135" s="4">
        <f t="shared" si="1056"/>
        <v>0.2408901464459112</v>
      </c>
      <c r="DT135" s="4">
        <f t="shared" si="1057"/>
        <v>-6.2421806877203636</v>
      </c>
      <c r="DU135" s="4">
        <f t="shared" si="1058"/>
        <v>-4.8916210779613865</v>
      </c>
      <c r="DV135" s="4">
        <f t="shared" si="1059"/>
        <v>-4.7180775286796157</v>
      </c>
      <c r="DW135" s="4">
        <f t="shared" si="1060"/>
        <v>-4.5859205506097105</v>
      </c>
      <c r="DX135" s="4">
        <f t="shared" si="1061"/>
        <v>2.8522677002801724</v>
      </c>
      <c r="DY135" s="4">
        <f t="shared" si="1062"/>
        <v>2.2517744962062474</v>
      </c>
      <c r="DZ135" s="4">
        <f t="shared" si="1063"/>
        <v>2.5466102552683276</v>
      </c>
      <c r="EA135" s="4">
        <f t="shared" si="1064"/>
        <v>2.8040034037035544</v>
      </c>
      <c r="EB135" s="4">
        <f t="shared" si="1065"/>
        <v>2.1644070842401621</v>
      </c>
      <c r="EC135" s="4">
        <f t="shared" si="1066"/>
        <v>1.5403561584924812</v>
      </c>
      <c r="ED135" s="4">
        <f t="shared" si="1067"/>
        <v>1.0851194591687792</v>
      </c>
      <c r="EE135" s="4">
        <f t="shared" si="1068"/>
        <v>1.2666462574621182</v>
      </c>
      <c r="EF135" s="4">
        <f t="shared" si="1069"/>
        <v>1.2130171907280012</v>
      </c>
      <c r="EG135" s="4">
        <f t="shared" si="1070"/>
        <v>0.97127350987180949</v>
      </c>
      <c r="EH135" s="4">
        <f t="shared" si="1071"/>
        <v>1.1105275005627648</v>
      </c>
      <c r="EI135" s="4">
        <f t="shared" si="1072"/>
        <v>0.57841338774287587</v>
      </c>
      <c r="EJ135" s="11">
        <f t="shared" si="1073"/>
        <v>0.56641891136693712</v>
      </c>
      <c r="EK135" s="11">
        <f t="shared" si="1074"/>
        <v>0.5820854815811084</v>
      </c>
      <c r="EL135" s="11">
        <f t="shared" si="1075"/>
        <v>0.45815899581590364</v>
      </c>
      <c r="EM135" s="11">
        <f t="shared" si="1076"/>
        <v>0.76822040236331957</v>
      </c>
      <c r="EN135" s="11">
        <f t="shared" si="1077"/>
        <v>0.68417462672854423</v>
      </c>
      <c r="EO135" s="11">
        <f t="shared" si="1078"/>
        <v>0.5604148433931796</v>
      </c>
      <c r="EP135" s="11">
        <f t="shared" si="1079"/>
        <v>0.5131982410827437</v>
      </c>
      <c r="EQ135" s="11">
        <f t="shared" si="1080"/>
        <v>0.45452543832030307</v>
      </c>
      <c r="ER135" s="11">
        <f t="shared" si="1081"/>
        <v>0.30696144610268794</v>
      </c>
      <c r="ES135" s="11">
        <f t="shared" si="1082"/>
        <v>0.32465370508362384</v>
      </c>
      <c r="ET135" s="11">
        <f t="shared" si="1083"/>
        <v>0.38179737534067781</v>
      </c>
      <c r="EU135" s="11">
        <f t="shared" si="1084"/>
        <v>0.42197350080349877</v>
      </c>
      <c r="EV135" s="11">
        <f t="shared" si="1085"/>
        <v>0.47732476599358531</v>
      </c>
      <c r="EW135" s="11">
        <f t="shared" si="1086"/>
        <v>0.47988813841839745</v>
      </c>
      <c r="EX135" s="11">
        <f t="shared" si="1087"/>
        <v>0.40880278178830476</v>
      </c>
      <c r="EY135" s="11">
        <f t="shared" si="1088"/>
        <v>0.34217537481979404</v>
      </c>
      <c r="EZ135" s="11">
        <f t="shared" si="1089"/>
        <v>0.29255742844969257</v>
      </c>
      <c r="FA135" s="11">
        <f t="shared" si="1090"/>
        <v>0.26257371934614226</v>
      </c>
      <c r="FB135" s="11">
        <f t="shared" si="1091"/>
        <v>0.24588679058661422</v>
      </c>
      <c r="FC135" s="11">
        <f t="shared" si="1092"/>
        <v>0.22226247583666228</v>
      </c>
      <c r="FD135" s="11">
        <f t="shared" si="1093"/>
        <v>0.20225641157152208</v>
      </c>
      <c r="FE135" s="11">
        <f t="shared" si="1094"/>
        <v>0.13674656682740186</v>
      </c>
      <c r="FF135" s="11">
        <f t="shared" si="1095"/>
        <v>8.6373343591243434E-2</v>
      </c>
      <c r="FG135" s="11">
        <f t="shared" si="1096"/>
        <v>5.8738867781215669E-2</v>
      </c>
      <c r="FH135" s="11">
        <f t="shared" si="1097"/>
        <v>2.2924620747497345E-2</v>
      </c>
      <c r="FI135" s="11">
        <f t="shared" si="1098"/>
        <v>7.3864869594738994E-2</v>
      </c>
      <c r="FJ135" s="11">
        <f t="shared" si="1099"/>
        <v>0.10150014988920521</v>
      </c>
    </row>
    <row r="136" spans="2:166" x14ac:dyDescent="0.2">
      <c r="B136" t="str">
        <f t="shared" si="939"/>
        <v xml:space="preserve">      Leisure and Hospitality</v>
      </c>
      <c r="C136" s="4"/>
      <c r="D136" s="4"/>
      <c r="E136" s="4"/>
      <c r="F136" s="4"/>
      <c r="G136" s="4">
        <f t="shared" si="940"/>
        <v>0.25791965044301385</v>
      </c>
      <c r="H136" s="4">
        <f t="shared" si="941"/>
        <v>0.13236665563611275</v>
      </c>
      <c r="I136" s="4">
        <f t="shared" si="942"/>
        <v>-5.9628514355566854E-2</v>
      </c>
      <c r="J136" s="4">
        <f t="shared" si="943"/>
        <v>2.9971527049302196E-2</v>
      </c>
      <c r="K136" s="4">
        <f t="shared" si="944"/>
        <v>-3.6056608875936071E-2</v>
      </c>
      <c r="L136" s="4">
        <f t="shared" si="945"/>
        <v>4.7934329967941773E-2</v>
      </c>
      <c r="M136" s="4">
        <f t="shared" si="946"/>
        <v>0.29238893695736445</v>
      </c>
      <c r="N136" s="4">
        <f t="shared" si="947"/>
        <v>0.27721473709312211</v>
      </c>
      <c r="O136" s="4">
        <f t="shared" si="948"/>
        <v>0.26604392680835981</v>
      </c>
      <c r="P136" s="4">
        <f t="shared" si="949"/>
        <v>0.301133679735475</v>
      </c>
      <c r="Q136" s="4">
        <f t="shared" si="950"/>
        <v>0.32851900082869789</v>
      </c>
      <c r="R136" s="4">
        <f t="shared" si="951"/>
        <v>0.20046578815483013</v>
      </c>
      <c r="S136" s="4">
        <f t="shared" si="952"/>
        <v>0.20582786909347808</v>
      </c>
      <c r="T136" s="4">
        <f t="shared" si="953"/>
        <v>0.24328047600902933</v>
      </c>
      <c r="U136" s="4">
        <f t="shared" si="954"/>
        <v>7.5216246709286463E-2</v>
      </c>
      <c r="V136" s="4">
        <f t="shared" si="955"/>
        <v>0.32231598687294721</v>
      </c>
      <c r="W136" s="4">
        <f t="shared" si="956"/>
        <v>0.40216821122573759</v>
      </c>
      <c r="X136" s="4">
        <f t="shared" si="957"/>
        <v>0.32795449268632509</v>
      </c>
      <c r="Y136" s="4">
        <f t="shared" si="958"/>
        <v>0.32988020140054591</v>
      </c>
      <c r="Z136" s="4">
        <f t="shared" si="959"/>
        <v>0.35215300045808712</v>
      </c>
      <c r="AA136" s="4">
        <f t="shared" si="960"/>
        <v>0.10787792760823088</v>
      </c>
      <c r="AB136" s="4">
        <f t="shared" si="961"/>
        <v>0.26970247558482757</v>
      </c>
      <c r="AC136" s="4">
        <f t="shared" si="962"/>
        <v>0.4448726304156887</v>
      </c>
      <c r="AD136" s="4">
        <f t="shared" si="963"/>
        <v>0.31917925334853042</v>
      </c>
      <c r="AE136" s="4">
        <f t="shared" si="964"/>
        <v>0.40042266837216978</v>
      </c>
      <c r="AF136" s="4">
        <f t="shared" si="965"/>
        <v>0.1904551602307524</v>
      </c>
      <c r="AG136" s="4">
        <f t="shared" si="966"/>
        <v>0.18557938977129934</v>
      </c>
      <c r="AH136" s="4">
        <f t="shared" si="967"/>
        <v>0.31109204033469179</v>
      </c>
      <c r="AI136" s="4">
        <f t="shared" si="968"/>
        <v>0.28628989502703983</v>
      </c>
      <c r="AJ136" s="4">
        <f t="shared" si="969"/>
        <v>0.42127161617475095</v>
      </c>
      <c r="AK136" s="4">
        <f t="shared" si="970"/>
        <v>0.37558202351246239</v>
      </c>
      <c r="AL136" s="4">
        <f t="shared" si="971"/>
        <v>0.12403493228705198</v>
      </c>
      <c r="AM136" s="4">
        <f t="shared" si="972"/>
        <v>0.47946580982026277</v>
      </c>
      <c r="AN136" s="4">
        <f t="shared" si="973"/>
        <v>0.36661794941663106</v>
      </c>
      <c r="AO136" s="4">
        <f t="shared" si="974"/>
        <v>0.31430325352977212</v>
      </c>
      <c r="AP136" s="4">
        <f t="shared" si="975"/>
        <v>0.49683390160740343</v>
      </c>
      <c r="AQ136" s="4">
        <f t="shared" si="976"/>
        <v>0.22327387452978958</v>
      </c>
      <c r="AR136" s="4">
        <f t="shared" si="977"/>
        <v>0.15719848122082716</v>
      </c>
      <c r="AS136" s="4">
        <f t="shared" si="978"/>
        <v>-1.4390559792776085E-2</v>
      </c>
      <c r="AT136" s="4">
        <f t="shared" si="979"/>
        <v>5.9537985234578171E-2</v>
      </c>
      <c r="AU136" s="4">
        <f t="shared" si="980"/>
        <v>-2.371072910493024E-3</v>
      </c>
      <c r="AV136" s="4">
        <f t="shared" si="981"/>
        <v>7.073803348268363E-3</v>
      </c>
      <c r="AW136" s="4">
        <f t="shared" si="982"/>
        <v>6.8065530676431438E-2</v>
      </c>
      <c r="AX136" s="4">
        <f t="shared" si="983"/>
        <v>-0.30818799467675118</v>
      </c>
      <c r="AY136" s="4">
        <f t="shared" si="984"/>
        <v>-0.33802023426680095</v>
      </c>
      <c r="AZ136" s="4">
        <f t="shared" si="985"/>
        <v>-0.24582220436334457</v>
      </c>
      <c r="BA136" s="4">
        <f t="shared" si="986"/>
        <v>-0.13612915552159024</v>
      </c>
      <c r="BB136" s="4">
        <f t="shared" si="987"/>
        <v>5.8275058275057412E-2</v>
      </c>
      <c r="BC136" s="4">
        <f t="shared" si="988"/>
        <v>0.12531020418192185</v>
      </c>
      <c r="BD136" s="4">
        <f t="shared" si="989"/>
        <v>8.8987764182424114E-2</v>
      </c>
      <c r="BE136" s="4">
        <f t="shared" si="990"/>
        <v>0.14292050662855474</v>
      </c>
      <c r="BF136" s="4">
        <f t="shared" si="991"/>
        <v>0.29189135704744579</v>
      </c>
      <c r="BG136" s="4">
        <f t="shared" si="992"/>
        <v>0.25787255145053456</v>
      </c>
      <c r="BH136" s="4">
        <f t="shared" si="993"/>
        <v>0.34091474642910502</v>
      </c>
      <c r="BI136" s="4">
        <f t="shared" si="994"/>
        <v>0.21906350352244128</v>
      </c>
      <c r="BJ136" s="4">
        <f t="shared" si="995"/>
        <v>0.16393849822399914</v>
      </c>
      <c r="BK136" s="4">
        <f t="shared" si="996"/>
        <v>0.21606317985396994</v>
      </c>
      <c r="BL136" s="4">
        <f t="shared" si="997"/>
        <v>0.24228639240506403</v>
      </c>
      <c r="BM136" s="4">
        <f t="shared" si="998"/>
        <v>0.31799245692311395</v>
      </c>
      <c r="BN136" s="4">
        <f t="shared" si="999"/>
        <v>0.30112370553529005</v>
      </c>
      <c r="BO136" s="4">
        <f t="shared" si="1000"/>
        <v>0.33382066276803157</v>
      </c>
      <c r="BP136" s="4">
        <f t="shared" si="1001"/>
        <v>0.24875621890547234</v>
      </c>
      <c r="BQ136" s="4">
        <f t="shared" si="1002"/>
        <v>0.30476099059320522</v>
      </c>
      <c r="BR136" s="4">
        <f t="shared" si="1003"/>
        <v>0.31324157570004779</v>
      </c>
      <c r="BS136" s="4">
        <f t="shared" si="1004"/>
        <v>0.33199905815870179</v>
      </c>
      <c r="BT136" s="4">
        <f t="shared" si="1005"/>
        <v>0.3458994554420729</v>
      </c>
      <c r="BU136" s="4">
        <f t="shared" si="1006"/>
        <v>0.31814592912544598</v>
      </c>
      <c r="BV136" s="4">
        <f t="shared" si="1007"/>
        <v>0.29089901648427879</v>
      </c>
      <c r="BW136" s="4">
        <f t="shared" si="1008"/>
        <v>0.26719039028066338</v>
      </c>
      <c r="BX136" s="4">
        <f t="shared" si="1009"/>
        <v>0.17911395275019251</v>
      </c>
      <c r="BY136" s="4">
        <f t="shared" si="1010"/>
        <v>0.11036533177170041</v>
      </c>
      <c r="BZ136" s="4">
        <f t="shared" si="1011"/>
        <v>-9.1786249972016648E-2</v>
      </c>
      <c r="CA136" s="4">
        <f t="shared" si="1012"/>
        <v>-0.34920705531706547</v>
      </c>
      <c r="CB136" s="4">
        <f t="shared" si="1013"/>
        <v>-0.4828552991700224</v>
      </c>
      <c r="CC136" s="4">
        <f t="shared" si="1014"/>
        <v>-0.49299371544047521</v>
      </c>
      <c r="CD136" s="4">
        <f t="shared" si="1015"/>
        <v>-0.40477590339649983</v>
      </c>
      <c r="CE136" s="4">
        <f t="shared" si="1016"/>
        <v>-0.23199724359710638</v>
      </c>
      <c r="CF136" s="4">
        <f t="shared" si="1017"/>
        <v>-7.0430801737306897E-3</v>
      </c>
      <c r="CG136" s="4">
        <f t="shared" si="1018"/>
        <v>3.3244680851063933E-2</v>
      </c>
      <c r="CH136" s="4">
        <f t="shared" si="1019"/>
        <v>0.17932287681713893</v>
      </c>
      <c r="CI136" s="4">
        <f t="shared" si="1020"/>
        <v>0.20645780818629192</v>
      </c>
      <c r="CJ136" s="4">
        <f t="shared" si="1021"/>
        <v>0.23659305993690835</v>
      </c>
      <c r="CK136" s="4">
        <f t="shared" si="1022"/>
        <v>0.21949182870094419</v>
      </c>
      <c r="CL136" s="4">
        <f t="shared" si="1023"/>
        <v>0.2158188070674722</v>
      </c>
      <c r="CM136" s="4">
        <f t="shared" si="1024"/>
        <v>0.29322739311388596</v>
      </c>
      <c r="CN136" s="4">
        <f t="shared" si="1025"/>
        <v>0.29589967591940092</v>
      </c>
      <c r="CO136" s="4">
        <f t="shared" si="1026"/>
        <v>0.31309874293191053</v>
      </c>
      <c r="CP136" s="4">
        <f t="shared" si="1027"/>
        <v>0.38338212742227862</v>
      </c>
      <c r="CQ136" s="4">
        <f t="shared" si="1028"/>
        <v>0.3764608065037639</v>
      </c>
      <c r="CR136" s="4">
        <f t="shared" si="1029"/>
        <v>0.3959172464298808</v>
      </c>
      <c r="CS136" s="4">
        <f t="shared" si="1030"/>
        <v>0.45341657362892723</v>
      </c>
      <c r="CT136" s="4">
        <f t="shared" si="1031"/>
        <v>0.3815415180385604</v>
      </c>
      <c r="CU136" s="4">
        <f t="shared" si="1032"/>
        <v>0.40358744394618928</v>
      </c>
      <c r="CV136" s="4">
        <f t="shared" si="1033"/>
        <v>0.31410113611049184</v>
      </c>
      <c r="CW136" s="4">
        <f t="shared" si="1034"/>
        <v>0.29661767310076109</v>
      </c>
      <c r="CX136" s="4">
        <f t="shared" si="1035"/>
        <v>0.24805180550982384</v>
      </c>
      <c r="CY136" s="4">
        <f t="shared" si="1036"/>
        <v>0.28131542219120792</v>
      </c>
      <c r="CZ136" s="4">
        <f t="shared" si="1037"/>
        <v>0.36087741037848664</v>
      </c>
      <c r="DA136" s="4">
        <f t="shared" si="1038"/>
        <v>0.48146157979581011</v>
      </c>
      <c r="DB136" s="4">
        <f t="shared" si="1039"/>
        <v>0.50413346719928043</v>
      </c>
      <c r="DC136" s="4">
        <f t="shared" si="1040"/>
        <v>0.48557070460762108</v>
      </c>
      <c r="DD136" s="4">
        <f t="shared" si="1041"/>
        <v>0.45423001703362431</v>
      </c>
      <c r="DE136" s="4">
        <f t="shared" si="1042"/>
        <v>0.37482039855902305</v>
      </c>
      <c r="DF136" s="4">
        <f t="shared" si="1043"/>
        <v>0.36204899040052985</v>
      </c>
      <c r="DG136" s="4">
        <f t="shared" si="1044"/>
        <v>0.32623414994460237</v>
      </c>
      <c r="DH136" s="4">
        <f t="shared" si="1045"/>
        <v>0.39008533116619204</v>
      </c>
      <c r="DI136" s="4">
        <f t="shared" si="1046"/>
        <v>0.27447023208879984</v>
      </c>
      <c r="DJ136" s="4">
        <f t="shared" si="1047"/>
        <v>0.26921686020814029</v>
      </c>
      <c r="DK136" s="4">
        <f t="shared" si="1048"/>
        <v>0.32357934684909495</v>
      </c>
      <c r="DL136" s="4">
        <f t="shared" si="1049"/>
        <v>0.27327273807402008</v>
      </c>
      <c r="DM136" s="4">
        <f t="shared" si="1050"/>
        <v>0.25246050373759948</v>
      </c>
      <c r="DN136" s="4">
        <f t="shared" si="1051"/>
        <v>0.28082716364564886</v>
      </c>
      <c r="DO136" s="4">
        <f t="shared" si="1052"/>
        <v>0.14617888397294962</v>
      </c>
      <c r="DP136" s="4">
        <f t="shared" si="1053"/>
        <v>0.10671323244082391</v>
      </c>
      <c r="DQ136" s="4">
        <f t="shared" si="1054"/>
        <v>0.16411167316677722</v>
      </c>
      <c r="DR136" s="4">
        <f t="shared" si="1055"/>
        <v>9.7862378631460162E-2</v>
      </c>
      <c r="DS136" s="4">
        <f t="shared" si="1056"/>
        <v>-2.8677398386419563E-2</v>
      </c>
      <c r="DT136" s="4">
        <f t="shared" si="1057"/>
        <v>-4.4034575577207411</v>
      </c>
      <c r="DU136" s="4">
        <f t="shared" si="1058"/>
        <v>-3.6339367961949884</v>
      </c>
      <c r="DV136" s="4">
        <f t="shared" si="1059"/>
        <v>-3.4902901702031945</v>
      </c>
      <c r="DW136" s="4">
        <f t="shared" si="1060"/>
        <v>-3.4506620782524133</v>
      </c>
      <c r="DX136" s="4">
        <f t="shared" si="1061"/>
        <v>1.7126245497250967</v>
      </c>
      <c r="DY136" s="4">
        <f t="shared" si="1062"/>
        <v>1.6582361099779719</v>
      </c>
      <c r="DZ136" s="4">
        <f t="shared" si="1063"/>
        <v>1.925140185023988</v>
      </c>
      <c r="EA136" s="4">
        <f t="shared" si="1064"/>
        <v>2.1880951416183816</v>
      </c>
      <c r="EB136" s="4">
        <f t="shared" si="1065"/>
        <v>1.609328514665654</v>
      </c>
      <c r="EC136" s="4">
        <f t="shared" si="1066"/>
        <v>1.0360263502550984</v>
      </c>
      <c r="ED136" s="4">
        <f t="shared" si="1067"/>
        <v>0.76054390412537554</v>
      </c>
      <c r="EE136" s="4">
        <f t="shared" si="1068"/>
        <v>0.7634318077452924</v>
      </c>
      <c r="EF136" s="4">
        <f t="shared" si="1069"/>
        <v>0.74297302932090015</v>
      </c>
      <c r="EG136" s="4">
        <f t="shared" si="1070"/>
        <v>0.58575839805370844</v>
      </c>
      <c r="EH136" s="4">
        <f t="shared" si="1071"/>
        <v>0.80475725969835543</v>
      </c>
      <c r="EI136" s="4">
        <f t="shared" si="1072"/>
        <v>0.48294710044550959</v>
      </c>
      <c r="EJ136" s="11">
        <f t="shared" si="1073"/>
        <v>0.3504135464401496</v>
      </c>
      <c r="EK136" s="11">
        <f t="shared" si="1074"/>
        <v>0.25811477247254105</v>
      </c>
      <c r="EL136" s="11">
        <f t="shared" si="1075"/>
        <v>-7.7798117154811483E-2</v>
      </c>
      <c r="EM136" s="11">
        <f t="shared" si="1076"/>
        <v>0.13116259068132519</v>
      </c>
      <c r="EN136" s="11">
        <f t="shared" si="1077"/>
        <v>0.185412136785925</v>
      </c>
      <c r="EO136" s="11">
        <f t="shared" si="1078"/>
        <v>0.18974068403209224</v>
      </c>
      <c r="EP136" s="11">
        <f t="shared" si="1079"/>
        <v>0.17425428845335822</v>
      </c>
      <c r="EQ136" s="11">
        <f t="shared" si="1080"/>
        <v>8.7471404320342311E-2</v>
      </c>
      <c r="ER136" s="11">
        <f t="shared" si="1081"/>
        <v>-3.8562665290094222E-2</v>
      </c>
      <c r="ES136" s="11">
        <f t="shared" si="1082"/>
        <v>-2.7980224683718691E-2</v>
      </c>
      <c r="ET136" s="11">
        <f t="shared" si="1083"/>
        <v>3.6424221971311288E-2</v>
      </c>
      <c r="EU136" s="11">
        <f t="shared" si="1084"/>
        <v>0.10811915722726033</v>
      </c>
      <c r="EV136" s="11">
        <f t="shared" si="1085"/>
        <v>0.17902257831389404</v>
      </c>
      <c r="EW136" s="11">
        <f t="shared" si="1086"/>
        <v>0.18513916500994015</v>
      </c>
      <c r="EX136" s="11">
        <f t="shared" si="1087"/>
        <v>0.11880373564339688</v>
      </c>
      <c r="EY136" s="11">
        <f t="shared" si="1088"/>
        <v>5.0444806889705048E-2</v>
      </c>
      <c r="EZ136" s="11">
        <f t="shared" si="1089"/>
        <v>1.2906786539577805E-3</v>
      </c>
      <c r="FA136" s="11">
        <f t="shared" si="1090"/>
        <v>-2.3368150224439076E-2</v>
      </c>
      <c r="FB136" s="11">
        <f t="shared" si="1091"/>
        <v>-2.5329424975824192E-2</v>
      </c>
      <c r="FC136" s="11">
        <f t="shared" si="1092"/>
        <v>-1.6543878255921022E-2</v>
      </c>
      <c r="FD136" s="11">
        <f t="shared" si="1093"/>
        <v>-1.8384032337945728E-2</v>
      </c>
      <c r="FE136" s="11">
        <f t="shared" si="1094"/>
        <v>-3.7232079965115676E-2</v>
      </c>
      <c r="FF136" s="11">
        <f t="shared" si="1095"/>
        <v>-6.1345819681915215E-2</v>
      </c>
      <c r="FG136" s="11">
        <f t="shared" si="1096"/>
        <v>-7.7024348728505679E-2</v>
      </c>
      <c r="FH136" s="11">
        <f t="shared" si="1097"/>
        <v>-9.6110510482650333E-2</v>
      </c>
      <c r="FI136" s="11">
        <f t="shared" si="1098"/>
        <v>-9.4213839717173994E-2</v>
      </c>
      <c r="FJ136" s="11">
        <f t="shared" si="1099"/>
        <v>-9.5216333102036227E-2</v>
      </c>
    </row>
    <row r="137" spans="2:166" x14ac:dyDescent="0.2">
      <c r="B137" t="str">
        <f t="shared" ref="B137:B139" si="1100">B105</f>
        <v xml:space="preserve">   Government</v>
      </c>
      <c r="C137" s="4"/>
      <c r="D137" s="4"/>
      <c r="E137" s="4"/>
      <c r="F137" s="4"/>
      <c r="G137" s="4">
        <f t="shared" si="940"/>
        <v>0.40053404539385518</v>
      </c>
      <c r="H137" s="4">
        <f t="shared" si="941"/>
        <v>0.59264161727986397</v>
      </c>
      <c r="I137" s="4">
        <f t="shared" si="942"/>
        <v>0.46510241197340818</v>
      </c>
      <c r="J137" s="4">
        <f t="shared" si="943"/>
        <v>0.5394874868874564</v>
      </c>
      <c r="K137" s="4">
        <f t="shared" si="944"/>
        <v>0.7151227427060487</v>
      </c>
      <c r="L137" s="4">
        <f t="shared" si="945"/>
        <v>0.48833098654842794</v>
      </c>
      <c r="M137" s="4">
        <f t="shared" si="946"/>
        <v>0.30133961870095699</v>
      </c>
      <c r="N137" s="4">
        <f t="shared" si="947"/>
        <v>0.55741027781089625</v>
      </c>
      <c r="O137" s="4">
        <f t="shared" si="948"/>
        <v>0.26308788317715537</v>
      </c>
      <c r="P137" s="4">
        <f t="shared" si="949"/>
        <v>0.25980160604629171</v>
      </c>
      <c r="Q137" s="4">
        <f t="shared" si="950"/>
        <v>0.37291346040014395</v>
      </c>
      <c r="R137" s="4">
        <f t="shared" si="951"/>
        <v>0.21815394593319667</v>
      </c>
      <c r="S137" s="4">
        <f t="shared" si="952"/>
        <v>0.2705166279514275</v>
      </c>
      <c r="T137" s="4">
        <f t="shared" si="953"/>
        <v>0.27259137673300698</v>
      </c>
      <c r="U137" s="4">
        <f t="shared" si="954"/>
        <v>8.1002111840771482E-2</v>
      </c>
      <c r="V137" s="4">
        <f t="shared" si="955"/>
        <v>0.30473511486169541</v>
      </c>
      <c r="W137" s="4">
        <f t="shared" si="956"/>
        <v>0.37302558722387169</v>
      </c>
      <c r="X137" s="4">
        <f t="shared" si="957"/>
        <v>0.30473647550499194</v>
      </c>
      <c r="Y137" s="4">
        <f t="shared" si="958"/>
        <v>0.32988020140054397</v>
      </c>
      <c r="Z137" s="4">
        <f t="shared" si="959"/>
        <v>0.16032982134677151</v>
      </c>
      <c r="AA137" s="4">
        <f t="shared" si="960"/>
        <v>0.2895670688431532</v>
      </c>
      <c r="AB137" s="4">
        <f t="shared" si="961"/>
        <v>0.21576198046786291</v>
      </c>
      <c r="AC137" s="4">
        <f t="shared" si="962"/>
        <v>0.2748576124224314</v>
      </c>
      <c r="AD137" s="4">
        <f t="shared" si="963"/>
        <v>0.17953833000855199</v>
      </c>
      <c r="AE137" s="4">
        <f t="shared" si="964"/>
        <v>-5.5614259496133221E-3</v>
      </c>
      <c r="AF137" s="4">
        <f t="shared" si="965"/>
        <v>0.31742526705125867</v>
      </c>
      <c r="AG137" s="4">
        <f t="shared" si="966"/>
        <v>0.34659680148463268</v>
      </c>
      <c r="AH137" s="4">
        <f t="shared" si="967"/>
        <v>0.34059214760780954</v>
      </c>
      <c r="AI137" s="4">
        <f t="shared" si="968"/>
        <v>0.45329233379281142</v>
      </c>
      <c r="AJ137" s="4">
        <f t="shared" si="969"/>
        <v>0.28344818619165352</v>
      </c>
      <c r="AK137" s="4">
        <f t="shared" si="970"/>
        <v>0.35500218660766947</v>
      </c>
      <c r="AL137" s="4">
        <f t="shared" si="971"/>
        <v>0.38476142260473173</v>
      </c>
      <c r="AM137" s="4">
        <f t="shared" si="972"/>
        <v>0.30876594035545746</v>
      </c>
      <c r="AN137" s="4">
        <f t="shared" si="973"/>
        <v>0.30221209343803418</v>
      </c>
      <c r="AO137" s="4">
        <f t="shared" si="974"/>
        <v>0.35604665438919508</v>
      </c>
      <c r="AP137" s="4">
        <f t="shared" si="975"/>
        <v>0.2825133950316604</v>
      </c>
      <c r="AQ137" s="4">
        <f t="shared" si="976"/>
        <v>0.32034947215143705</v>
      </c>
      <c r="AR137" s="4">
        <f t="shared" si="977"/>
        <v>0.33132602965004876</v>
      </c>
      <c r="AS137" s="4">
        <f t="shared" si="978"/>
        <v>0.13191346476711008</v>
      </c>
      <c r="AT137" s="4">
        <f t="shared" si="979"/>
        <v>0.12622052869730824</v>
      </c>
      <c r="AU137" s="4">
        <f t="shared" si="980"/>
        <v>0.32957913455838633</v>
      </c>
      <c r="AV137" s="4">
        <f t="shared" si="981"/>
        <v>0.32539495402028062</v>
      </c>
      <c r="AW137" s="4">
        <f t="shared" si="982"/>
        <v>0.46707036567619498</v>
      </c>
      <c r="AX137" s="4">
        <f t="shared" si="983"/>
        <v>0.57901986878662881</v>
      </c>
      <c r="AY137" s="4">
        <f t="shared" si="984"/>
        <v>0.35914649890847705</v>
      </c>
      <c r="AZ137" s="4">
        <f t="shared" si="985"/>
        <v>0.30018673032831344</v>
      </c>
      <c r="BA137" s="4">
        <f t="shared" si="986"/>
        <v>0.25315246465418667</v>
      </c>
      <c r="BB137" s="4">
        <f t="shared" si="987"/>
        <v>0.21367521367521292</v>
      </c>
      <c r="BC137" s="4">
        <f t="shared" si="988"/>
        <v>0.20639327747610334</v>
      </c>
      <c r="BD137" s="4">
        <f t="shared" si="989"/>
        <v>0.23235693980966754</v>
      </c>
      <c r="BE137" s="4">
        <f t="shared" si="990"/>
        <v>0.11581489330244948</v>
      </c>
      <c r="BF137" s="4">
        <f t="shared" si="991"/>
        <v>8.410428931875602E-2</v>
      </c>
      <c r="BG137" s="4">
        <f t="shared" si="992"/>
        <v>-1.4877262583683033E-2</v>
      </c>
      <c r="BH137" s="4">
        <f t="shared" si="993"/>
        <v>-6.9676006569453858E-2</v>
      </c>
      <c r="BI137" s="4">
        <f t="shared" si="994"/>
        <v>6.22339498643288E-2</v>
      </c>
      <c r="BJ137" s="4">
        <f t="shared" si="995"/>
        <v>1.9871333118060597E-2</v>
      </c>
      <c r="BK137" s="4">
        <f t="shared" si="996"/>
        <v>-9.933939303629848E-3</v>
      </c>
      <c r="BL137" s="4">
        <f t="shared" si="997"/>
        <v>-1.7306170886074328E-2</v>
      </c>
      <c r="BM137" s="4">
        <f t="shared" si="998"/>
        <v>-1.9720462444842872E-2</v>
      </c>
      <c r="BN137" s="4">
        <f t="shared" si="999"/>
        <v>-1.7137121453227381E-2</v>
      </c>
      <c r="BO137" s="4">
        <f t="shared" si="1000"/>
        <v>9.7465886939571769E-2</v>
      </c>
      <c r="BP137" s="4">
        <f t="shared" si="1001"/>
        <v>5.3132396271071143E-2</v>
      </c>
      <c r="BQ137" s="4">
        <f t="shared" si="1002"/>
        <v>2.1597235553848227E-2</v>
      </c>
      <c r="BR137" s="4">
        <f t="shared" si="1003"/>
        <v>3.7968675842427191E-2</v>
      </c>
      <c r="BS137" s="4">
        <f t="shared" si="1004"/>
        <v>1.8836825994816422E-2</v>
      </c>
      <c r="BT137" s="4">
        <f t="shared" si="1005"/>
        <v>7.946338841236919E-2</v>
      </c>
      <c r="BU137" s="4">
        <f t="shared" si="1006"/>
        <v>0.1834564116854786</v>
      </c>
      <c r="BV137" s="4">
        <f t="shared" si="1007"/>
        <v>0.17777162118483703</v>
      </c>
      <c r="BW137" s="4">
        <f t="shared" si="1008"/>
        <v>0.23521889058896367</v>
      </c>
      <c r="BX137" s="4">
        <f t="shared" si="1009"/>
        <v>0.20858840067111059</v>
      </c>
      <c r="BY137" s="4">
        <f t="shared" si="1010"/>
        <v>0.36037659354025348</v>
      </c>
      <c r="BZ137" s="4">
        <f t="shared" si="1011"/>
        <v>0.37162237793548175</v>
      </c>
      <c r="CA137" s="4">
        <f t="shared" si="1012"/>
        <v>0.24466736359794392</v>
      </c>
      <c r="CB137" s="4">
        <f t="shared" si="1013"/>
        <v>0.30929440822411891</v>
      </c>
      <c r="CC137" s="4">
        <f t="shared" si="1014"/>
        <v>-1.1103462059473365E-2</v>
      </c>
      <c r="CD137" s="4">
        <f t="shared" si="1015"/>
        <v>-9.2714033738864207E-2</v>
      </c>
      <c r="CE137" s="4">
        <f t="shared" si="1016"/>
        <v>-7.809808200298525E-2</v>
      </c>
      <c r="CF137" s="4">
        <f t="shared" si="1017"/>
        <v>6.8083108346047513E-2</v>
      </c>
      <c r="CG137" s="4">
        <f t="shared" si="1018"/>
        <v>0</v>
      </c>
      <c r="CH137" s="4">
        <f t="shared" si="1019"/>
        <v>-0.10281178270849173</v>
      </c>
      <c r="CI137" s="4">
        <f t="shared" si="1020"/>
        <v>-0.13443764253991228</v>
      </c>
      <c r="CJ137" s="4">
        <f t="shared" si="1021"/>
        <v>-0.39193193767326323</v>
      </c>
      <c r="CK137" s="4">
        <f t="shared" si="1022"/>
        <v>-0.35786711201240556</v>
      </c>
      <c r="CL137" s="4">
        <f t="shared" si="1023"/>
        <v>-0.15652792600498144</v>
      </c>
      <c r="CM137" s="4">
        <f t="shared" si="1024"/>
        <v>-4.4930003783578136E-2</v>
      </c>
      <c r="CN137" s="4">
        <f t="shared" si="1025"/>
        <v>-2.3484101263443729E-2</v>
      </c>
      <c r="CO137" s="4">
        <f t="shared" si="1026"/>
        <v>9.3462311322958361E-2</v>
      </c>
      <c r="CP137" s="4">
        <f t="shared" si="1027"/>
        <v>0.11385287420418956</v>
      </c>
      <c r="CQ137" s="4">
        <f t="shared" si="1028"/>
        <v>0.12240750150122361</v>
      </c>
      <c r="CR137" s="4">
        <f t="shared" si="1029"/>
        <v>0.13273526180886022</v>
      </c>
      <c r="CS137" s="4">
        <f t="shared" si="1030"/>
        <v>0.1458224156394522</v>
      </c>
      <c r="CT137" s="4">
        <f t="shared" si="1031"/>
        <v>0.18286901160428612</v>
      </c>
      <c r="CU137" s="4">
        <f t="shared" si="1032"/>
        <v>0.17264573991031534</v>
      </c>
      <c r="CV137" s="4">
        <f t="shared" si="1033"/>
        <v>0.18266874582312204</v>
      </c>
      <c r="CW137" s="4">
        <f t="shared" si="1034"/>
        <v>0.23242429608641824</v>
      </c>
      <c r="CX137" s="4">
        <f t="shared" si="1035"/>
        <v>0.18878279003401971</v>
      </c>
      <c r="CY137" s="4">
        <f t="shared" si="1036"/>
        <v>0.25950802512211912</v>
      </c>
      <c r="CZ137" s="4">
        <f t="shared" si="1037"/>
        <v>0.34348572795060978</v>
      </c>
      <c r="DA137" s="4">
        <f t="shared" si="1038"/>
        <v>0.38259000537345828</v>
      </c>
      <c r="DB137" s="4">
        <f t="shared" si="1039"/>
        <v>0.36101083032491099</v>
      </c>
      <c r="DC137" s="4">
        <f t="shared" si="1040"/>
        <v>0.2968554525985434</v>
      </c>
      <c r="DD137" s="4">
        <f t="shared" si="1041"/>
        <v>0.32384917881101111</v>
      </c>
      <c r="DE137" s="4">
        <f t="shared" si="1042"/>
        <v>0.2811152989192634</v>
      </c>
      <c r="DF137" s="4">
        <f t="shared" si="1043"/>
        <v>0.3289473684210546</v>
      </c>
      <c r="DG137" s="4">
        <f t="shared" si="1044"/>
        <v>0.30161270466576734</v>
      </c>
      <c r="DH137" s="4">
        <f t="shared" si="1045"/>
        <v>0.2438033319788673</v>
      </c>
      <c r="DI137" s="4">
        <f t="shared" si="1046"/>
        <v>0.19374369323915233</v>
      </c>
      <c r="DJ137" s="4">
        <f t="shared" si="1047"/>
        <v>0.10849037650178658</v>
      </c>
      <c r="DK137" s="4">
        <f t="shared" si="1048"/>
        <v>-7.9896135024461711E-3</v>
      </c>
      <c r="DL137" s="4">
        <f t="shared" si="1049"/>
        <v>-0.13465613180458719</v>
      </c>
      <c r="DM137" s="4">
        <f t="shared" si="1050"/>
        <v>-0.22090294077039885</v>
      </c>
      <c r="DN137" s="4">
        <f t="shared" si="1051"/>
        <v>-0.28671864260324487</v>
      </c>
      <c r="DO137" s="4">
        <f t="shared" si="1052"/>
        <v>-0.35277837332138035</v>
      </c>
      <c r="DP137" s="4">
        <f t="shared" si="1053"/>
        <v>-0.22312766783081275</v>
      </c>
      <c r="DQ137" s="4">
        <f t="shared" si="1054"/>
        <v>1.544580453334455E-2</v>
      </c>
      <c r="DR137" s="4">
        <f t="shared" si="1055"/>
        <v>-3.4539663046400867E-2</v>
      </c>
      <c r="DS137" s="4">
        <f t="shared" si="1056"/>
        <v>0.29633311665965506</v>
      </c>
      <c r="DT137" s="4">
        <f t="shared" si="1057"/>
        <v>-0.54782575728854743</v>
      </c>
      <c r="DU137" s="4">
        <f t="shared" si="1058"/>
        <v>-0.39666873460793795</v>
      </c>
      <c r="DV137" s="4">
        <f t="shared" si="1059"/>
        <v>-0.76853865187073467</v>
      </c>
      <c r="DW137" s="4">
        <f t="shared" si="1060"/>
        <v>-0.91643599910226581</v>
      </c>
      <c r="DX137" s="4">
        <f t="shared" si="1061"/>
        <v>3.5811337448124612E-2</v>
      </c>
      <c r="DY137" s="4">
        <f t="shared" si="1062"/>
        <v>7.5467080035897527E-2</v>
      </c>
      <c r="DZ137" s="4">
        <f t="shared" si="1063"/>
        <v>0.34818518593493797</v>
      </c>
      <c r="EA137" s="4">
        <f t="shared" si="1064"/>
        <v>-0.10130070100085366</v>
      </c>
      <c r="EB137" s="4">
        <f t="shared" si="1065"/>
        <v>-0.3334464788451158</v>
      </c>
      <c r="EC137" s="4">
        <f t="shared" si="1066"/>
        <v>-6.4507301053619237E-2</v>
      </c>
      <c r="ED137" s="4">
        <f t="shared" si="1067"/>
        <v>-8.0663747407234934E-2</v>
      </c>
      <c r="EE137" s="4">
        <f t="shared" si="1068"/>
        <v>0.31570488290218734</v>
      </c>
      <c r="EF137" s="4">
        <f t="shared" si="1069"/>
        <v>0.83015863990447669</v>
      </c>
      <c r="EG137" s="4">
        <f t="shared" si="1070"/>
        <v>0.19462898849068649</v>
      </c>
      <c r="EH137" s="4">
        <f t="shared" si="1071"/>
        <v>0.14631950176333619</v>
      </c>
      <c r="EI137" s="4">
        <f t="shared" si="1072"/>
        <v>0.41555913294148988</v>
      </c>
      <c r="EJ137" s="11">
        <f t="shared" si="1073"/>
        <v>0.13158228083901255</v>
      </c>
      <c r="EK137" s="11">
        <f t="shared" si="1074"/>
        <v>0.15922065306732774</v>
      </c>
      <c r="EL137" s="11">
        <f t="shared" si="1075"/>
        <v>0.43813695457262275</v>
      </c>
      <c r="EM137" s="11">
        <f t="shared" si="1076"/>
        <v>0.2639574452172575</v>
      </c>
      <c r="EN137" s="11">
        <f t="shared" si="1077"/>
        <v>0.12068855115273569</v>
      </c>
      <c r="EO137" s="11">
        <f t="shared" si="1078"/>
        <v>0.11595880645950744</v>
      </c>
      <c r="EP137" s="11">
        <f t="shared" si="1079"/>
        <v>0.14611360383868335</v>
      </c>
      <c r="EQ137" s="11">
        <f t="shared" si="1080"/>
        <v>0.10734801630201285</v>
      </c>
      <c r="ER137" s="11">
        <f t="shared" si="1081"/>
        <v>7.0916505829059923E-2</v>
      </c>
      <c r="ES137" s="11">
        <f t="shared" si="1082"/>
        <v>8.0862739995483573E-2</v>
      </c>
      <c r="ET137" s="11">
        <f t="shared" si="1083"/>
        <v>8.7039770060172481E-2</v>
      </c>
      <c r="EU137" s="11">
        <f t="shared" si="1084"/>
        <v>7.5386582525663812E-2</v>
      </c>
      <c r="EV137" s="11">
        <f t="shared" si="1085"/>
        <v>7.9952305531287987E-2</v>
      </c>
      <c r="EW137" s="11">
        <f t="shared" si="1086"/>
        <v>9.3793136378236261E-2</v>
      </c>
      <c r="EX137" s="11">
        <f t="shared" si="1087"/>
        <v>9.4599662682152585E-2</v>
      </c>
      <c r="EY137" s="11">
        <f t="shared" si="1088"/>
        <v>9.1195555447363325E-2</v>
      </c>
      <c r="EZ137" s="11">
        <f t="shared" si="1089"/>
        <v>9.4743373661191774E-2</v>
      </c>
      <c r="FA137" s="11">
        <f t="shared" si="1090"/>
        <v>9.9675723800966995E-2</v>
      </c>
      <c r="FB137" s="11">
        <f t="shared" si="1091"/>
        <v>9.7947252225060816E-2</v>
      </c>
      <c r="FC137" s="11">
        <f t="shared" si="1092"/>
        <v>9.1840765037806152E-2</v>
      </c>
      <c r="FD137" s="11">
        <f t="shared" si="1093"/>
        <v>9.2913893167455699E-2</v>
      </c>
      <c r="FE137" s="11">
        <f t="shared" si="1094"/>
        <v>9.2332150830121293E-2</v>
      </c>
      <c r="FF137" s="11">
        <f t="shared" si="1095"/>
        <v>8.6808420326573085E-2</v>
      </c>
      <c r="FG137" s="11">
        <f t="shared" si="1096"/>
        <v>8.6513545378617995E-2</v>
      </c>
      <c r="FH137" s="11">
        <f t="shared" si="1097"/>
        <v>7.6622737913443817E-2</v>
      </c>
      <c r="FI137" s="11">
        <f t="shared" si="1098"/>
        <v>0.2049139189162921</v>
      </c>
      <c r="FJ137" s="11">
        <f t="shared" si="1099"/>
        <v>0.11459711248398891</v>
      </c>
    </row>
    <row r="138" spans="2:166" x14ac:dyDescent="0.2">
      <c r="B138" t="str">
        <f t="shared" si="1100"/>
        <v xml:space="preserve">      State and local</v>
      </c>
      <c r="C138" s="4"/>
      <c r="D138" s="4"/>
      <c r="E138" s="4"/>
      <c r="F138" s="4"/>
      <c r="G138" s="4">
        <f t="shared" si="940"/>
        <v>0.45515232431120195</v>
      </c>
      <c r="H138" s="4">
        <f t="shared" si="941"/>
        <v>0.68589994284167111</v>
      </c>
      <c r="I138" s="4">
        <f t="shared" si="942"/>
        <v>0.46510241197340702</v>
      </c>
      <c r="J138" s="4">
        <f t="shared" si="943"/>
        <v>0.50052450172336371</v>
      </c>
      <c r="K138" s="4">
        <f t="shared" si="944"/>
        <v>0.67005198161112989</v>
      </c>
      <c r="L138" s="4">
        <f t="shared" si="945"/>
        <v>0.45238023907246999</v>
      </c>
      <c r="M138" s="4">
        <f t="shared" si="946"/>
        <v>0.29537249753856454</v>
      </c>
      <c r="N138" s="4">
        <f t="shared" si="947"/>
        <v>0.52760224156432478</v>
      </c>
      <c r="O138" s="4">
        <f t="shared" si="948"/>
        <v>0.21283514144668889</v>
      </c>
      <c r="P138" s="4">
        <f t="shared" si="949"/>
        <v>0.21256495040151227</v>
      </c>
      <c r="Q138" s="4">
        <f t="shared" si="950"/>
        <v>0.31076121700011849</v>
      </c>
      <c r="R138" s="4">
        <f t="shared" si="951"/>
        <v>0.17982960408006948</v>
      </c>
      <c r="S138" s="4">
        <f t="shared" si="952"/>
        <v>0.26169543356170449</v>
      </c>
      <c r="T138" s="4">
        <f t="shared" si="953"/>
        <v>0.26379810651580976</v>
      </c>
      <c r="U138" s="4">
        <f t="shared" si="954"/>
        <v>0.10125263980096444</v>
      </c>
      <c r="V138" s="4">
        <f t="shared" si="955"/>
        <v>0.31938584153773852</v>
      </c>
      <c r="W138" s="4">
        <f t="shared" si="956"/>
        <v>0.40799673602610959</v>
      </c>
      <c r="X138" s="4">
        <f t="shared" si="957"/>
        <v>0.34246575342465801</v>
      </c>
      <c r="Y138" s="4">
        <f t="shared" si="958"/>
        <v>0.36749811910411384</v>
      </c>
      <c r="Z138" s="4">
        <f t="shared" si="959"/>
        <v>0.19468621163536434</v>
      </c>
      <c r="AA138" s="4">
        <f t="shared" si="960"/>
        <v>0.3066004258339276</v>
      </c>
      <c r="AB138" s="4">
        <f t="shared" si="961"/>
        <v>0.24415171473994968</v>
      </c>
      <c r="AC138" s="4">
        <f t="shared" si="962"/>
        <v>0.31452778328752506</v>
      </c>
      <c r="AD138" s="4">
        <f t="shared" si="963"/>
        <v>0.19663721858079272</v>
      </c>
      <c r="AE138" s="4">
        <f t="shared" si="964"/>
        <v>5.5614259496125215E-3</v>
      </c>
      <c r="AF138" s="4">
        <f t="shared" si="965"/>
        <v>0.3119048276242799</v>
      </c>
      <c r="AG138" s="4">
        <f t="shared" si="966"/>
        <v>0.30020195404180938</v>
      </c>
      <c r="AH138" s="4">
        <f t="shared" si="967"/>
        <v>0.32450118000429018</v>
      </c>
      <c r="AI138" s="4">
        <f t="shared" si="968"/>
        <v>0.39762485420421939</v>
      </c>
      <c r="AJ138" s="4">
        <f t="shared" si="969"/>
        <v>0.23664022883890229</v>
      </c>
      <c r="AK138" s="4">
        <f t="shared" si="970"/>
        <v>0.30612507395879002</v>
      </c>
      <c r="AL138" s="4">
        <f t="shared" si="971"/>
        <v>0.29616504239969543</v>
      </c>
      <c r="AM138" s="4">
        <f t="shared" si="972"/>
        <v>0.22592629782106641</v>
      </c>
      <c r="AN138" s="4">
        <f t="shared" si="973"/>
        <v>0.25019197899378176</v>
      </c>
      <c r="AO138" s="4">
        <f t="shared" si="974"/>
        <v>0.33394720687538432</v>
      </c>
      <c r="AP138" s="4">
        <f t="shared" si="975"/>
        <v>0.26546517291768318</v>
      </c>
      <c r="AQ138" s="4">
        <f t="shared" si="976"/>
        <v>0.33491081179468396</v>
      </c>
      <c r="AR138" s="4">
        <f t="shared" si="977"/>
        <v>0.14510629035768371</v>
      </c>
      <c r="AS138" s="4">
        <f t="shared" si="978"/>
        <v>7.4351225596009207E-2</v>
      </c>
      <c r="AT138" s="4">
        <f t="shared" si="979"/>
        <v>0.12622052869730804</v>
      </c>
      <c r="AU138" s="4">
        <f t="shared" si="980"/>
        <v>0.29638411381150004</v>
      </c>
      <c r="AV138" s="4">
        <f t="shared" si="981"/>
        <v>0.46687102098561822</v>
      </c>
      <c r="AW138" s="4">
        <f t="shared" si="982"/>
        <v>0.46472327841149125</v>
      </c>
      <c r="AX138" s="4">
        <f t="shared" si="983"/>
        <v>0.53232471807802961</v>
      </c>
      <c r="AY138" s="4">
        <f t="shared" si="984"/>
        <v>0.35210441069458359</v>
      </c>
      <c r="AZ138" s="4">
        <f t="shared" si="985"/>
        <v>0.28364100503462847</v>
      </c>
      <c r="BA138" s="4">
        <f t="shared" si="986"/>
        <v>0.24121131066106208</v>
      </c>
      <c r="BB138" s="4">
        <f t="shared" si="987"/>
        <v>0.13111888111887984</v>
      </c>
      <c r="BC138" s="4">
        <f t="shared" si="988"/>
        <v>0.11056782721934133</v>
      </c>
      <c r="BD138" s="4">
        <f t="shared" si="989"/>
        <v>0.14584105796564226</v>
      </c>
      <c r="BE138" s="4">
        <f t="shared" si="990"/>
        <v>5.1747079986202579E-2</v>
      </c>
      <c r="BF138" s="4">
        <f t="shared" si="991"/>
        <v>9.6472567159749556E-2</v>
      </c>
      <c r="BG138" s="4">
        <f t="shared" si="992"/>
        <v>1.4877262583687077E-2</v>
      </c>
      <c r="BH138" s="4">
        <f t="shared" si="993"/>
        <v>-5.2257004927090983E-2</v>
      </c>
      <c r="BI138" s="4">
        <f t="shared" si="994"/>
        <v>6.9702023848049063E-2</v>
      </c>
      <c r="BJ138" s="4">
        <f t="shared" si="995"/>
        <v>2.7323083037333842E-2</v>
      </c>
      <c r="BK138" s="4">
        <f t="shared" si="996"/>
        <v>1.7384393781353539E-2</v>
      </c>
      <c r="BL138" s="4">
        <f t="shared" si="997"/>
        <v>1.9778481012658573E-2</v>
      </c>
      <c r="BM138" s="4">
        <f t="shared" si="998"/>
        <v>2.4650578056056006E-3</v>
      </c>
      <c r="BN138" s="4">
        <f t="shared" si="999"/>
        <v>4.1618723529267453E-2</v>
      </c>
      <c r="BO138" s="4">
        <f t="shared" si="1000"/>
        <v>0.13645224171540032</v>
      </c>
      <c r="BP138" s="4">
        <f t="shared" si="1001"/>
        <v>9.1774139013669709E-2</v>
      </c>
      <c r="BQ138" s="4">
        <f t="shared" si="1002"/>
        <v>6.9591092340179891E-2</v>
      </c>
      <c r="BR138" s="4">
        <f t="shared" si="1003"/>
        <v>5.2206929283339677E-2</v>
      </c>
      <c r="BS138" s="4">
        <f t="shared" si="1004"/>
        <v>2.5900635742876408E-2</v>
      </c>
      <c r="BT138" s="4">
        <f t="shared" si="1005"/>
        <v>8.1800546895087298E-2</v>
      </c>
      <c r="BU138" s="4">
        <f t="shared" si="1006"/>
        <v>0.18345641168547733</v>
      </c>
      <c r="BV138" s="4">
        <f t="shared" si="1007"/>
        <v>0.17546289883178684</v>
      </c>
      <c r="BW138" s="4">
        <f t="shared" si="1008"/>
        <v>0.22380049784192405</v>
      </c>
      <c r="BX138" s="4">
        <f t="shared" si="1009"/>
        <v>0.19498480932299342</v>
      </c>
      <c r="BY138" s="4">
        <f t="shared" si="1010"/>
        <v>0.34235776386323813</v>
      </c>
      <c r="BZ138" s="4">
        <f t="shared" si="1011"/>
        <v>0.34699679867469729</v>
      </c>
      <c r="CA138" s="4">
        <f t="shared" si="1012"/>
        <v>0.22464912475811338</v>
      </c>
      <c r="CB138" s="4">
        <f t="shared" si="1013"/>
        <v>0.23808994014374565</v>
      </c>
      <c r="CC138" s="4">
        <f t="shared" si="1014"/>
        <v>-4.6634540649778254E-2</v>
      </c>
      <c r="CD138" s="4">
        <f t="shared" si="1015"/>
        <v>-9.9497987427073206E-2</v>
      </c>
      <c r="CE138" s="4">
        <f t="shared" si="1016"/>
        <v>-4.1346043413344857E-2</v>
      </c>
      <c r="CF138" s="4">
        <f t="shared" si="1017"/>
        <v>-2.8172320694917395E-2</v>
      </c>
      <c r="CG138" s="4">
        <f t="shared" si="1018"/>
        <v>2.3746200607904631E-2</v>
      </c>
      <c r="CH138" s="4">
        <f t="shared" si="1019"/>
        <v>-6.2165263963272835E-2</v>
      </c>
      <c r="CI138" s="4">
        <f t="shared" si="1020"/>
        <v>-0.13683831472812424</v>
      </c>
      <c r="CJ138" s="4">
        <f t="shared" si="1021"/>
        <v>-0.19835579772488349</v>
      </c>
      <c r="CK138" s="4">
        <f t="shared" si="1022"/>
        <v>-0.3029941548371714</v>
      </c>
      <c r="CL138" s="4">
        <f t="shared" si="1023"/>
        <v>-0.12569666785248571</v>
      </c>
      <c r="CM138" s="4">
        <f t="shared" si="1024"/>
        <v>-9.4589481649642072E-3</v>
      </c>
      <c r="CN138" s="4">
        <f t="shared" si="1025"/>
        <v>1.409046075806716E-2</v>
      </c>
      <c r="CO138" s="4">
        <f t="shared" si="1026"/>
        <v>0.11682788915369924</v>
      </c>
      <c r="CP138" s="4">
        <f t="shared" si="1027"/>
        <v>0.13244109856405595</v>
      </c>
      <c r="CQ138" s="4">
        <f t="shared" si="1028"/>
        <v>0.14550325650145371</v>
      </c>
      <c r="CR138" s="4">
        <f t="shared" si="1029"/>
        <v>0.16706334675942969</v>
      </c>
      <c r="CS138" s="4">
        <f t="shared" si="1030"/>
        <v>0.18911344528241492</v>
      </c>
      <c r="CT138" s="4">
        <f t="shared" si="1031"/>
        <v>0.22802185397571198</v>
      </c>
      <c r="CU138" s="4">
        <f t="shared" si="1032"/>
        <v>0.20627802690583114</v>
      </c>
      <c r="CV138" s="4">
        <f t="shared" si="1033"/>
        <v>0.2027177545110237</v>
      </c>
      <c r="CW138" s="4">
        <f t="shared" si="1034"/>
        <v>0.25455994333274684</v>
      </c>
      <c r="CX138" s="4">
        <f t="shared" si="1035"/>
        <v>0.2129294259686052</v>
      </c>
      <c r="CY138" s="4">
        <f t="shared" si="1036"/>
        <v>0.28349616189811483</v>
      </c>
      <c r="CZ138" s="4">
        <f t="shared" si="1037"/>
        <v>0.35870345007500432</v>
      </c>
      <c r="DA138" s="4">
        <f t="shared" si="1038"/>
        <v>0.38259000537345778</v>
      </c>
      <c r="DB138" s="4">
        <f t="shared" si="1039"/>
        <v>0.35033003652831729</v>
      </c>
      <c r="DC138" s="4">
        <f t="shared" si="1040"/>
        <v>0.28837386823858557</v>
      </c>
      <c r="DD138" s="4">
        <f t="shared" si="1041"/>
        <v>0.31754042857443304</v>
      </c>
      <c r="DE138" s="4">
        <f t="shared" si="1042"/>
        <v>0.27486829227661319</v>
      </c>
      <c r="DF138" s="4">
        <f t="shared" si="1043"/>
        <v>0.31653426017875014</v>
      </c>
      <c r="DG138" s="4">
        <f t="shared" si="1044"/>
        <v>0.28519840781320693</v>
      </c>
      <c r="DH138" s="4">
        <f t="shared" si="1045"/>
        <v>0.23567655424623962</v>
      </c>
      <c r="DI138" s="4">
        <f t="shared" si="1046"/>
        <v>0.19374369323915311</v>
      </c>
      <c r="DJ138" s="4">
        <f t="shared" si="1047"/>
        <v>0.12054486277976309</v>
      </c>
      <c r="DK138" s="4">
        <f t="shared" si="1048"/>
        <v>2.3968840507340522E-2</v>
      </c>
      <c r="DL138" s="4">
        <f t="shared" si="1049"/>
        <v>-0.10297233608585919</v>
      </c>
      <c r="DM138" s="4">
        <f t="shared" si="1050"/>
        <v>-0.19131772548864845</v>
      </c>
      <c r="DN138" s="4">
        <f t="shared" si="1051"/>
        <v>-0.25333359517683973</v>
      </c>
      <c r="DO138" s="4">
        <f t="shared" si="1052"/>
        <v>-0.3235425965267914</v>
      </c>
      <c r="DP138" s="4">
        <f t="shared" si="1053"/>
        <v>-0.19402405898331668</v>
      </c>
      <c r="DQ138" s="4">
        <f t="shared" si="1054"/>
        <v>3.2822334633355391E-2</v>
      </c>
      <c r="DR138" s="4">
        <f t="shared" si="1055"/>
        <v>-1.9188701692445735E-2</v>
      </c>
      <c r="DS138" s="4">
        <f t="shared" si="1056"/>
        <v>0.29250946354146651</v>
      </c>
      <c r="DT138" s="4">
        <f t="shared" si="1057"/>
        <v>-0.5648860749895761</v>
      </c>
      <c r="DU138" s="4">
        <f t="shared" si="1058"/>
        <v>-0.48878611847423575</v>
      </c>
      <c r="DV138" s="4">
        <f t="shared" si="1059"/>
        <v>-0.8079028267226519</v>
      </c>
      <c r="DW138" s="4">
        <f t="shared" si="1060"/>
        <v>-0.92952794194658295</v>
      </c>
      <c r="DX138" s="4">
        <f t="shared" si="1061"/>
        <v>3.159823892481714E-2</v>
      </c>
      <c r="DY138" s="4">
        <f t="shared" si="1062"/>
        <v>0.17337031900138661</v>
      </c>
      <c r="DZ138" s="4">
        <f t="shared" si="1063"/>
        <v>0.38664750298589035</v>
      </c>
      <c r="EA138" s="4">
        <f t="shared" si="1064"/>
        <v>-6.8884476680582063E-2</v>
      </c>
      <c r="EB138" s="4">
        <f t="shared" si="1065"/>
        <v>-0.27953597028931754</v>
      </c>
      <c r="EC138" s="4">
        <f t="shared" si="1066"/>
        <v>-1.368336689016136E-2</v>
      </c>
      <c r="ED138" s="4">
        <f t="shared" si="1067"/>
        <v>-3.8411308289158327E-2</v>
      </c>
      <c r="EE138" s="4">
        <f t="shared" si="1068"/>
        <v>0.33675187509566595</v>
      </c>
      <c r="EF138" s="4">
        <f t="shared" si="1069"/>
        <v>0.8149959250203781</v>
      </c>
      <c r="EG138" s="4">
        <f t="shared" si="1070"/>
        <v>0.16094320202114545</v>
      </c>
      <c r="EH138" s="4">
        <f t="shared" si="1071"/>
        <v>0.11255346289487503</v>
      </c>
      <c r="EI138" s="4">
        <f t="shared" si="1072"/>
        <v>0.37999326120325294</v>
      </c>
      <c r="EJ138" s="11">
        <f t="shared" si="1073"/>
        <v>0.10795052345292309</v>
      </c>
      <c r="EK138" s="11">
        <f t="shared" si="1074"/>
        <v>0.14469476201150969</v>
      </c>
      <c r="EL138" s="11">
        <f t="shared" si="1075"/>
        <v>0.42732553795576639</v>
      </c>
      <c r="EM138" s="11">
        <f t="shared" si="1076"/>
        <v>0.26247849824246189</v>
      </c>
      <c r="EN138" s="11">
        <f t="shared" si="1077"/>
        <v>0.12049366767913243</v>
      </c>
      <c r="EO138" s="11">
        <f t="shared" si="1078"/>
        <v>0.1159255088840711</v>
      </c>
      <c r="EP138" s="11">
        <f t="shared" si="1079"/>
        <v>0.14610807195650999</v>
      </c>
      <c r="EQ138" s="11">
        <f t="shared" si="1080"/>
        <v>0.10734251184009679</v>
      </c>
      <c r="ER138" s="11">
        <f t="shared" si="1081"/>
        <v>7.0916505829061213E-2</v>
      </c>
      <c r="ES138" s="11">
        <f t="shared" si="1082"/>
        <v>8.0862739995483907E-2</v>
      </c>
      <c r="ET138" s="11">
        <f t="shared" si="1083"/>
        <v>8.7039770060172883E-2</v>
      </c>
      <c r="EU138" s="11">
        <f t="shared" si="1084"/>
        <v>7.5392018927377083E-2</v>
      </c>
      <c r="EV138" s="11">
        <f t="shared" si="1085"/>
        <v>7.9946875833119546E-2</v>
      </c>
      <c r="EW138" s="11">
        <f t="shared" si="1086"/>
        <v>9.3798562337764596E-2</v>
      </c>
      <c r="EX138" s="11">
        <f t="shared" si="1087"/>
        <v>9.459424305094874E-2</v>
      </c>
      <c r="EY138" s="11">
        <f t="shared" si="1088"/>
        <v>9.1195555447362187E-2</v>
      </c>
      <c r="EZ138" s="11">
        <f t="shared" si="1089"/>
        <v>9.4748773990286889E-2</v>
      </c>
      <c r="FA138" s="11">
        <f t="shared" si="1090"/>
        <v>9.9670334467430094E-2</v>
      </c>
      <c r="FB138" s="11">
        <f t="shared" si="1091"/>
        <v>9.7952627739698137E-2</v>
      </c>
      <c r="FC138" s="11">
        <f t="shared" si="1092"/>
        <v>9.1840765037805958E-2</v>
      </c>
      <c r="FD138" s="11">
        <f t="shared" si="1093"/>
        <v>9.2913893167454256E-2</v>
      </c>
      <c r="FE138" s="11">
        <f t="shared" si="1094"/>
        <v>9.2337475022880117E-2</v>
      </c>
      <c r="FF138" s="11">
        <f t="shared" si="1095"/>
        <v>8.6808420326573335E-2</v>
      </c>
      <c r="FG138" s="11">
        <f t="shared" si="1096"/>
        <v>8.6508255971345677E-2</v>
      </c>
      <c r="FH138" s="11">
        <f t="shared" si="1097"/>
        <v>7.6622737913441666E-2</v>
      </c>
      <c r="FI138" s="11">
        <f t="shared" si="1098"/>
        <v>9.6016447349404621E-2</v>
      </c>
      <c r="FJ138" s="11">
        <f t="shared" si="1099"/>
        <v>0.10070877679924838</v>
      </c>
    </row>
    <row r="139" spans="2:166" x14ac:dyDescent="0.2">
      <c r="B139" t="str">
        <f t="shared" si="1100"/>
        <v xml:space="preserve">      Federal</v>
      </c>
      <c r="C139" s="4"/>
      <c r="D139" s="4"/>
      <c r="E139" s="4"/>
      <c r="F139" s="4"/>
      <c r="G139" s="4">
        <f t="shared" si="940"/>
        <v>-5.4618278917344172E-2</v>
      </c>
      <c r="H139" s="4">
        <f t="shared" si="941"/>
        <v>-9.3258325561806438E-2</v>
      </c>
      <c r="I139" s="4">
        <f t="shared" si="942"/>
        <v>0</v>
      </c>
      <c r="J139" s="4">
        <f t="shared" si="943"/>
        <v>3.8962985164093869E-2</v>
      </c>
      <c r="K139" s="4">
        <f t="shared" si="944"/>
        <v>4.5070761094918942E-2</v>
      </c>
      <c r="L139" s="4">
        <f t="shared" si="945"/>
        <v>3.5950747475958021E-2</v>
      </c>
      <c r="M139" s="4">
        <f t="shared" si="946"/>
        <v>5.96712116239532E-3</v>
      </c>
      <c r="N139" s="4">
        <f t="shared" si="947"/>
        <v>2.98080362465723E-2</v>
      </c>
      <c r="O139" s="4">
        <f t="shared" si="948"/>
        <v>5.025274173046803E-2</v>
      </c>
      <c r="P139" s="4">
        <f t="shared" si="949"/>
        <v>4.7236655644780079E-2</v>
      </c>
      <c r="Q139" s="4">
        <f t="shared" si="950"/>
        <v>6.215224340002376E-2</v>
      </c>
      <c r="R139" s="4">
        <f t="shared" si="951"/>
        <v>3.832434185312944E-2</v>
      </c>
      <c r="S139" s="4">
        <f t="shared" si="952"/>
        <v>8.8211943897202744E-3</v>
      </c>
      <c r="T139" s="4">
        <f t="shared" si="953"/>
        <v>8.793270217194114E-3</v>
      </c>
      <c r="U139" s="4">
        <f t="shared" si="954"/>
        <v>-2.0250527960192975E-2</v>
      </c>
      <c r="V139" s="4">
        <f t="shared" si="955"/>
        <v>-1.4650726676042955E-2</v>
      </c>
      <c r="W139" s="4">
        <f t="shared" si="956"/>
        <v>-3.4971148802237638E-2</v>
      </c>
      <c r="X139" s="4">
        <f t="shared" si="957"/>
        <v>-3.772927791966537E-2</v>
      </c>
      <c r="Y139" s="4">
        <f t="shared" si="958"/>
        <v>-3.7617917703570827E-2</v>
      </c>
      <c r="Z139" s="4">
        <f t="shared" si="959"/>
        <v>-3.4356390288593844E-2</v>
      </c>
      <c r="AA139" s="4">
        <f t="shared" si="960"/>
        <v>-1.7033356990773862E-2</v>
      </c>
      <c r="AB139" s="4">
        <f t="shared" si="961"/>
        <v>-2.838973427208738E-2</v>
      </c>
      <c r="AC139" s="4">
        <f t="shared" si="962"/>
        <v>-3.9670170865093335E-2</v>
      </c>
      <c r="AD139" s="4">
        <f t="shared" si="963"/>
        <v>-1.7098888572243096E-2</v>
      </c>
      <c r="AE139" s="4">
        <f t="shared" si="964"/>
        <v>-1.1122851899226897E-2</v>
      </c>
      <c r="AF139" s="4">
        <f t="shared" si="965"/>
        <v>5.5204394269784129E-3</v>
      </c>
      <c r="AG139" s="4">
        <f t="shared" si="966"/>
        <v>4.6394847442825245E-2</v>
      </c>
      <c r="AH139" s="4">
        <f t="shared" si="967"/>
        <v>1.6090967603518597E-2</v>
      </c>
      <c r="AI139" s="4">
        <f t="shared" si="968"/>
        <v>5.5667479588590883E-2</v>
      </c>
      <c r="AJ139" s="4">
        <f t="shared" si="969"/>
        <v>4.6807957352749958E-2</v>
      </c>
      <c r="AK139" s="4">
        <f t="shared" si="970"/>
        <v>4.8877112648882545E-2</v>
      </c>
      <c r="AL139" s="4">
        <f t="shared" si="971"/>
        <v>8.8596380205037586E-2</v>
      </c>
      <c r="AM139" s="4">
        <f t="shared" si="972"/>
        <v>8.283964253439087E-2</v>
      </c>
      <c r="AN139" s="4">
        <f t="shared" si="973"/>
        <v>5.2020114444251579E-2</v>
      </c>
      <c r="AO139" s="4">
        <f t="shared" si="974"/>
        <v>2.2099447513811994E-2</v>
      </c>
      <c r="AP139" s="4">
        <f t="shared" si="975"/>
        <v>1.704822211397939E-2</v>
      </c>
      <c r="AQ139" s="4">
        <f t="shared" si="976"/>
        <v>-1.4561339643247125E-2</v>
      </c>
      <c r="AR139" s="4">
        <f t="shared" si="977"/>
        <v>0.18621973929236535</v>
      </c>
      <c r="AS139" s="4">
        <f t="shared" si="978"/>
        <v>5.7562239171103972E-2</v>
      </c>
      <c r="AT139" s="4">
        <f t="shared" si="979"/>
        <v>0</v>
      </c>
      <c r="AU139" s="4">
        <f t="shared" si="980"/>
        <v>3.3195020746888071E-2</v>
      </c>
      <c r="AV139" s="4">
        <f t="shared" si="981"/>
        <v>-0.14147606696533827</v>
      </c>
      <c r="AW139" s="4">
        <f t="shared" si="982"/>
        <v>2.3470872647044978E-3</v>
      </c>
      <c r="AX139" s="4">
        <f t="shared" si="983"/>
        <v>4.6695150708598622E-2</v>
      </c>
      <c r="AY139" s="4">
        <f t="shared" si="984"/>
        <v>7.042088213891684E-3</v>
      </c>
      <c r="AZ139" s="4">
        <f t="shared" si="985"/>
        <v>1.6545725293686454E-2</v>
      </c>
      <c r="BA139" s="4">
        <f t="shared" si="986"/>
        <v>1.1941153993121879E-2</v>
      </c>
      <c r="BB139" s="4">
        <f t="shared" si="987"/>
        <v>8.2556332556332601E-2</v>
      </c>
      <c r="BC139" s="4">
        <f t="shared" si="988"/>
        <v>9.582545025676302E-2</v>
      </c>
      <c r="BD139" s="4">
        <f t="shared" si="989"/>
        <v>8.651588184402477E-2</v>
      </c>
      <c r="BE139" s="4">
        <f t="shared" si="990"/>
        <v>6.4067813316248612E-2</v>
      </c>
      <c r="BF139" s="4">
        <f t="shared" si="991"/>
        <v>-1.236827784099357E-2</v>
      </c>
      <c r="BG139" s="4">
        <f t="shared" si="992"/>
        <v>-2.9754525167368772E-2</v>
      </c>
      <c r="BH139" s="4">
        <f t="shared" si="993"/>
        <v>-1.7419001642363291E-2</v>
      </c>
      <c r="BI139" s="4">
        <f t="shared" si="994"/>
        <v>-7.4680739837194639E-3</v>
      </c>
      <c r="BJ139" s="4">
        <f t="shared" si="995"/>
        <v>-7.4517499192729075E-3</v>
      </c>
      <c r="BK139" s="4">
        <f t="shared" si="996"/>
        <v>-2.7318333084984978E-2</v>
      </c>
      <c r="BL139" s="4">
        <f t="shared" si="997"/>
        <v>-3.7084651898734125E-2</v>
      </c>
      <c r="BM139" s="4">
        <f t="shared" si="998"/>
        <v>-2.2185520250449894E-2</v>
      </c>
      <c r="BN139" s="4">
        <f t="shared" si="999"/>
        <v>-5.8755844982495808E-2</v>
      </c>
      <c r="BO139" s="4">
        <f t="shared" si="1000"/>
        <v>-3.8986354775828611E-2</v>
      </c>
      <c r="BP139" s="4">
        <f t="shared" si="1001"/>
        <v>-3.8641742742597497E-2</v>
      </c>
      <c r="BQ139" s="4">
        <f t="shared" si="1002"/>
        <v>-4.799385678633139E-2</v>
      </c>
      <c r="BR139" s="4">
        <f t="shared" si="1003"/>
        <v>-1.4238253440911284E-2</v>
      </c>
      <c r="BS139" s="4">
        <f t="shared" si="1004"/>
        <v>-7.0638097480572194E-3</v>
      </c>
      <c r="BT139" s="4">
        <f t="shared" si="1005"/>
        <v>-2.3371584827168944E-3</v>
      </c>
      <c r="BU139" s="4">
        <f t="shared" si="1006"/>
        <v>0</v>
      </c>
      <c r="BV139" s="4">
        <f t="shared" si="1007"/>
        <v>2.3087223530499153E-3</v>
      </c>
      <c r="BW139" s="4">
        <f t="shared" si="1008"/>
        <v>1.1418392747036913E-2</v>
      </c>
      <c r="BX139" s="4">
        <f t="shared" si="1009"/>
        <v>1.360359134811588E-2</v>
      </c>
      <c r="BY139" s="4">
        <f t="shared" si="1010"/>
        <v>1.801882967701245E-2</v>
      </c>
      <c r="BZ139" s="4">
        <f t="shared" si="1011"/>
        <v>2.4625579260784902E-2</v>
      </c>
      <c r="CA139" s="4">
        <f t="shared" si="1012"/>
        <v>2.0018238839831844E-2</v>
      </c>
      <c r="CB139" s="4">
        <f t="shared" si="1013"/>
        <v>7.1204468080372174E-2</v>
      </c>
      <c r="CC139" s="4">
        <f t="shared" si="1014"/>
        <v>3.5531078590304903E-2</v>
      </c>
      <c r="CD139" s="4">
        <f t="shared" si="1015"/>
        <v>6.7839536882094639E-3</v>
      </c>
      <c r="CE139" s="4">
        <f t="shared" si="1016"/>
        <v>-3.6752038589640421E-2</v>
      </c>
      <c r="CF139" s="4">
        <f t="shared" si="1017"/>
        <v>9.6255429040967261E-2</v>
      </c>
      <c r="CG139" s="4">
        <f t="shared" si="1018"/>
        <v>-2.3746200607902994E-2</v>
      </c>
      <c r="CH139" s="4">
        <f t="shared" si="1019"/>
        <v>-4.0646518745217977E-2</v>
      </c>
      <c r="CI139" s="4">
        <f t="shared" si="1020"/>
        <v>2.4006721882124421E-3</v>
      </c>
      <c r="CJ139" s="4">
        <f t="shared" si="1021"/>
        <v>-0.19357613994837988</v>
      </c>
      <c r="CK139" s="4">
        <f t="shared" si="1022"/>
        <v>-5.4872957175235791E-2</v>
      </c>
      <c r="CL139" s="4">
        <f t="shared" si="1023"/>
        <v>-3.0831258152496099E-2</v>
      </c>
      <c r="CM139" s="4">
        <f t="shared" si="1024"/>
        <v>-3.5471055618615147E-2</v>
      </c>
      <c r="CN139" s="4">
        <f t="shared" si="1025"/>
        <v>-3.7574562021511257E-2</v>
      </c>
      <c r="CO139" s="4">
        <f t="shared" si="1026"/>
        <v>-2.336557783073967E-2</v>
      </c>
      <c r="CP139" s="4">
        <f t="shared" si="1027"/>
        <v>-1.858822435986764E-2</v>
      </c>
      <c r="CQ139" s="4">
        <f t="shared" si="1028"/>
        <v>-2.3095755000230828E-2</v>
      </c>
      <c r="CR139" s="4">
        <f t="shared" si="1029"/>
        <v>-3.4328084950567384E-2</v>
      </c>
      <c r="CS139" s="4">
        <f t="shared" si="1030"/>
        <v>-4.3291029642962914E-2</v>
      </c>
      <c r="CT139" s="4">
        <f t="shared" si="1031"/>
        <v>-4.515284237142754E-2</v>
      </c>
      <c r="CU139" s="4">
        <f t="shared" si="1032"/>
        <v>-3.3632286995515626E-2</v>
      </c>
      <c r="CV139" s="4">
        <f t="shared" si="1033"/>
        <v>-2.0049008687903783E-2</v>
      </c>
      <c r="CW139" s="4">
        <f t="shared" si="1034"/>
        <v>-2.2135647246325392E-2</v>
      </c>
      <c r="CX139" s="4">
        <f t="shared" si="1035"/>
        <v>-2.4146635934584635E-2</v>
      </c>
      <c r="CY139" s="4">
        <f t="shared" si="1036"/>
        <v>-2.3988136775994214E-2</v>
      </c>
      <c r="CZ139" s="4">
        <f t="shared" si="1037"/>
        <v>-1.5217722124394005E-2</v>
      </c>
      <c r="DA139" s="4">
        <f t="shared" si="1038"/>
        <v>0</v>
      </c>
      <c r="DB139" s="4">
        <f t="shared" si="1039"/>
        <v>1.0680793796594729E-2</v>
      </c>
      <c r="DC139" s="4">
        <f t="shared" si="1040"/>
        <v>8.481584359958055E-3</v>
      </c>
      <c r="DD139" s="4">
        <f t="shared" si="1041"/>
        <v>6.3087502365782519E-3</v>
      </c>
      <c r="DE139" s="4">
        <f t="shared" si="1042"/>
        <v>6.2470066426501521E-3</v>
      </c>
      <c r="DF139" s="4">
        <f t="shared" si="1043"/>
        <v>1.2413108242303921E-2</v>
      </c>
      <c r="DG139" s="4">
        <f t="shared" si="1044"/>
        <v>1.6414296852558741E-2</v>
      </c>
      <c r="DH139" s="4">
        <f t="shared" si="1045"/>
        <v>8.1267777326289852E-3</v>
      </c>
      <c r="DI139" s="4">
        <f t="shared" si="1046"/>
        <v>0</v>
      </c>
      <c r="DJ139" s="4">
        <f t="shared" si="1047"/>
        <v>-1.2054486277976624E-2</v>
      </c>
      <c r="DK139" s="4">
        <f t="shared" si="1048"/>
        <v>-3.1958454009787161E-2</v>
      </c>
      <c r="DL139" s="4">
        <f t="shared" si="1049"/>
        <v>-3.1683795718727203E-2</v>
      </c>
      <c r="DM139" s="4">
        <f t="shared" si="1050"/>
        <v>-2.9585215281749799E-2</v>
      </c>
      <c r="DN139" s="4">
        <f t="shared" si="1051"/>
        <v>-3.3385047426405398E-2</v>
      </c>
      <c r="DO139" s="4">
        <f t="shared" si="1052"/>
        <v>-2.9235776794589396E-2</v>
      </c>
      <c r="DP139" s="4">
        <f t="shared" si="1053"/>
        <v>-2.9103608847497103E-2</v>
      </c>
      <c r="DQ139" s="4">
        <f t="shared" si="1054"/>
        <v>-1.7376530100011577E-2</v>
      </c>
      <c r="DR139" s="4">
        <f t="shared" si="1055"/>
        <v>-1.5350961353954791E-2</v>
      </c>
      <c r="DS139" s="4">
        <f t="shared" si="1056"/>
        <v>3.8236531181891731E-3</v>
      </c>
      <c r="DT139" s="4">
        <f t="shared" si="1057"/>
        <v>1.7060317701027339E-2</v>
      </c>
      <c r="DU139" s="4">
        <f t="shared" si="1058"/>
        <v>9.2117383866298294E-2</v>
      </c>
      <c r="DV139" s="4">
        <f t="shared" si="1059"/>
        <v>3.9364174851915852E-2</v>
      </c>
      <c r="DW139" s="4">
        <f t="shared" si="1060"/>
        <v>1.3091942844318073E-2</v>
      </c>
      <c r="DX139" s="4">
        <f t="shared" si="1061"/>
        <v>4.2130985233088556E-3</v>
      </c>
      <c r="DY139" s="4">
        <f t="shared" si="1062"/>
        <v>-9.7903238965489123E-2</v>
      </c>
      <c r="DZ139" s="4">
        <f t="shared" si="1063"/>
        <v>-3.8462317050952627E-2</v>
      </c>
      <c r="EA139" s="4">
        <f t="shared" si="1064"/>
        <v>-3.2416224320272587E-2</v>
      </c>
      <c r="EB139" s="4">
        <f t="shared" si="1065"/>
        <v>-5.3910508555797092E-2</v>
      </c>
      <c r="EC139" s="4">
        <f t="shared" si="1066"/>
        <v>-5.0823934163457575E-2</v>
      </c>
      <c r="ED139" s="4">
        <f t="shared" si="1067"/>
        <v>-4.2252439118076558E-2</v>
      </c>
      <c r="EE139" s="4">
        <f t="shared" si="1068"/>
        <v>-2.1046992193479101E-2</v>
      </c>
      <c r="EF139" s="4">
        <f t="shared" si="1069"/>
        <v>1.5162714884100037E-2</v>
      </c>
      <c r="EG139" s="4">
        <f t="shared" si="1070"/>
        <v>3.3685786469542463E-2</v>
      </c>
      <c r="EH139" s="4">
        <f t="shared" si="1071"/>
        <v>3.3766038868462897E-2</v>
      </c>
      <c r="EI139" s="4">
        <f t="shared" si="1072"/>
        <v>3.5565871738235083E-2</v>
      </c>
      <c r="EJ139" s="11">
        <f t="shared" si="1073"/>
        <v>2.3627845460303172E-2</v>
      </c>
      <c r="EK139" s="11">
        <f t="shared" si="1074"/>
        <v>1.4527572293207803E-2</v>
      </c>
      <c r="EL139" s="11">
        <f t="shared" si="1075"/>
        <v>1.0814218469814507E-2</v>
      </c>
      <c r="EM139" s="11">
        <f t="shared" si="1076"/>
        <v>1.4795078902102752E-3</v>
      </c>
      <c r="EN139" s="11">
        <f t="shared" si="1077"/>
        <v>1.9989476292426296E-4</v>
      </c>
      <c r="EO139" s="11">
        <f t="shared" si="1078"/>
        <v>2.7193019940120344E-5</v>
      </c>
      <c r="EP139" s="11">
        <f t="shared" si="1079"/>
        <v>3.8723175211368489E-6</v>
      </c>
      <c r="EQ139" s="11">
        <f t="shared" si="1080"/>
        <v>5.5044619171602523E-7</v>
      </c>
      <c r="ER139" s="11">
        <f t="shared" si="1081"/>
        <v>0</v>
      </c>
      <c r="ES139" s="11">
        <f t="shared" si="1082"/>
        <v>0</v>
      </c>
      <c r="ET139" s="11">
        <f t="shared" si="1083"/>
        <v>0</v>
      </c>
      <c r="EU139" s="11">
        <f t="shared" si="1084"/>
        <v>0</v>
      </c>
      <c r="EV139" s="11">
        <f t="shared" si="1085"/>
        <v>0</v>
      </c>
      <c r="EW139" s="11">
        <f t="shared" si="1086"/>
        <v>0</v>
      </c>
      <c r="EX139" s="11">
        <f t="shared" si="1087"/>
        <v>0</v>
      </c>
      <c r="EY139" s="11">
        <f t="shared" si="1088"/>
        <v>0</v>
      </c>
      <c r="EZ139" s="11">
        <f t="shared" si="1089"/>
        <v>0</v>
      </c>
      <c r="FA139" s="11">
        <f t="shared" si="1090"/>
        <v>0</v>
      </c>
      <c r="FB139" s="11">
        <f t="shared" si="1091"/>
        <v>0</v>
      </c>
      <c r="FC139" s="11">
        <f t="shared" si="1092"/>
        <v>0</v>
      </c>
      <c r="FD139" s="11">
        <f t="shared" si="1093"/>
        <v>0</v>
      </c>
      <c r="FE139" s="11">
        <f t="shared" si="1094"/>
        <v>0</v>
      </c>
      <c r="FF139" s="11">
        <f t="shared" si="1095"/>
        <v>0</v>
      </c>
      <c r="FG139" s="11">
        <f t="shared" si="1096"/>
        <v>0</v>
      </c>
      <c r="FH139" s="11">
        <f t="shared" si="1097"/>
        <v>0</v>
      </c>
      <c r="FI139" s="11">
        <f t="shared" si="1098"/>
        <v>0.10889274169263283</v>
      </c>
      <c r="FJ139" s="11">
        <f t="shared" si="1099"/>
        <v>1.3890432037298351E-2</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Q86"/>
  <sheetViews>
    <sheetView zoomScale="85" zoomScaleNormal="85" workbookViewId="0">
      <pane xSplit="2" ySplit="4" topLeftCell="T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3" ht="14.25" x14ac:dyDescent="0.2">
      <c r="B1" s="29" t="str">
        <f>Info!B3</f>
        <v>Seattle MD (King &amp; Snohomish Counties) Economic Forecast</v>
      </c>
      <c r="AG1" s="18"/>
      <c r="AH1" s="18"/>
      <c r="AI1" s="18"/>
      <c r="AJ1" s="18"/>
      <c r="AK1" s="18"/>
      <c r="AL1" s="18"/>
      <c r="AM1" s="18"/>
      <c r="AN1" s="18"/>
      <c r="AO1" s="18"/>
      <c r="AP1" s="18"/>
      <c r="AQ1" s="18"/>
    </row>
    <row r="2" spans="1:43" x14ac:dyDescent="0.2">
      <c r="B2" t="str">
        <f>Info!B4</f>
        <v>City of Seattle Office of Economic and Revenue Forecasts</v>
      </c>
      <c r="AG2" s="18"/>
      <c r="AH2" s="18"/>
      <c r="AI2" s="18"/>
      <c r="AJ2" s="18"/>
      <c r="AK2" s="18"/>
      <c r="AL2" s="18"/>
    </row>
    <row r="3" spans="1:43" x14ac:dyDescent="0.2">
      <c r="B3" s="1"/>
      <c r="C3" t="s">
        <v>227</v>
      </c>
      <c r="AJ3" t="s">
        <v>226</v>
      </c>
    </row>
    <row r="4" spans="1:43"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c r="AQ4" s="1">
        <v>2030</v>
      </c>
    </row>
    <row r="5" spans="1:43" x14ac:dyDescent="0.2">
      <c r="A5" t="str">
        <f>'Baseline QTR'!A5</f>
        <v>KS_UR</v>
      </c>
      <c r="B5" t="str">
        <f>'Baseline QTR'!B5</f>
        <v>Unemployment rate (%)</v>
      </c>
      <c r="C5" s="3">
        <f ca="1">AVERAGE(OFFSET('Pessimistic QTR'!$C5,0,4*(COLUMNS('Pessimistic QTR'!$C5:C5)-1),1,4))</f>
        <v>3.7601115315000002</v>
      </c>
      <c r="D5" s="3">
        <f ca="1">AVERAGE(OFFSET('Pessimistic QTR'!$C5,0,4*(COLUMNS('Pessimistic QTR'!$C5:D5)-1),1,4))</f>
        <v>4.4364962405000004</v>
      </c>
      <c r="E5" s="3">
        <f ca="1">AVERAGE(OFFSET('Pessimistic QTR'!$C5,0,4*(COLUMNS('Pessimistic QTR'!$C5:E5)-1),1,4))</f>
        <v>5.4342288787499999</v>
      </c>
      <c r="F5" s="3">
        <f ca="1">AVERAGE(OFFSET('Pessimistic QTR'!$C5,0,4*(COLUMNS('Pessimistic QTR'!$C5:F5)-1),1,4))</f>
        <v>5.6132094992499999</v>
      </c>
      <c r="G5" s="3">
        <f ca="1">AVERAGE(OFFSET('Pessimistic QTR'!$C5,0,4*(COLUMNS('Pessimistic QTR'!$C5:G5)-1),1,4))</f>
        <v>4.6138100580000003</v>
      </c>
      <c r="H5" s="3">
        <f ca="1">AVERAGE(OFFSET('Pessimistic QTR'!$C5,0,4*(COLUMNS('Pessimistic QTR'!$C5:H5)-1),1,4))</f>
        <v>4.6208858470000003</v>
      </c>
      <c r="I5" s="3">
        <f ca="1">AVERAGE(OFFSET('Pessimistic QTR'!$C5,0,4*(COLUMNS('Pessimistic QTR'!$C5:I5)-1),1,4))</f>
        <v>4.3101022552500003</v>
      </c>
      <c r="J5" s="3">
        <f ca="1">AVERAGE(OFFSET('Pessimistic QTR'!$C5,0,4*(COLUMNS('Pessimistic QTR'!$C5:J5)-1),1,4))</f>
        <v>3.79939465575</v>
      </c>
      <c r="K5" s="3">
        <f ca="1">AVERAGE(OFFSET('Pessimistic QTR'!$C5,0,4*(COLUMNS('Pessimistic QTR'!$C5:K5)-1),1,4))</f>
        <v>3.50009428125</v>
      </c>
      <c r="L5" s="3">
        <f ca="1">AVERAGE(OFFSET('Pessimistic QTR'!$C5,0,4*(COLUMNS('Pessimistic QTR'!$C5:L5)-1),1,4))</f>
        <v>3.4889105279999999</v>
      </c>
      <c r="M5" s="3">
        <f ca="1">AVERAGE(OFFSET('Pessimistic QTR'!$C5,0,4*(COLUMNS('Pessimistic QTR'!$C5:M5)-1),1,4))</f>
        <v>3.9466575050000001</v>
      </c>
      <c r="N5" s="3">
        <f ca="1">AVERAGE(OFFSET('Pessimistic QTR'!$C5,0,4*(COLUMNS('Pessimistic QTR'!$C5:N5)-1),1,4))</f>
        <v>4.6163916337500002</v>
      </c>
      <c r="O5" s="3">
        <f ca="1">AVERAGE(OFFSET('Pessimistic QTR'!$C5,0,4*(COLUMNS('Pessimistic QTR'!$C5:O5)-1),1,4))</f>
        <v>5.9348564975000002</v>
      </c>
      <c r="P5" s="3">
        <f ca="1">AVERAGE(OFFSET('Pessimistic QTR'!$C5,0,4*(COLUMNS('Pessimistic QTR'!$C5:P5)-1),1,4))</f>
        <v>6.0056789430000004</v>
      </c>
      <c r="Q5" s="3">
        <f ca="1">AVERAGE(OFFSET('Pessimistic QTR'!$C5,0,4*(COLUMNS('Pessimistic QTR'!$C5:Q5)-1),1,4))</f>
        <v>5.0624650562499998</v>
      </c>
      <c r="R5" s="3">
        <f ca="1">AVERAGE(OFFSET('Pessimistic QTR'!$C5,0,4*(COLUMNS('Pessimistic QTR'!$C5:R5)-1),1,4))</f>
        <v>4.4376212657500007</v>
      </c>
      <c r="S5" s="3">
        <f ca="1">AVERAGE(OFFSET('Pessimistic QTR'!$C5,0,4*(COLUMNS('Pessimistic QTR'!$C5:S5)-1),1,4))</f>
        <v>3.7682574989999997</v>
      </c>
      <c r="T5" s="3">
        <f ca="1">AVERAGE(OFFSET('Pessimistic QTR'!$C5,0,4*(COLUMNS('Pessimistic QTR'!$C5:T5)-1),1,4))</f>
        <v>3.2005300777499999</v>
      </c>
      <c r="U5" s="3">
        <f ca="1">AVERAGE(OFFSET('Pessimistic QTR'!$C5,0,4*(COLUMNS('Pessimistic QTR'!$C5:U5)-1),1,4))</f>
        <v>3.9556408472499998</v>
      </c>
      <c r="V5" s="3">
        <f ca="1">AVERAGE(OFFSET('Pessimistic QTR'!$C5,0,4*(COLUMNS('Pessimistic QTR'!$C5:V5)-1),1,4))</f>
        <v>7.3503822802499998</v>
      </c>
      <c r="W5" s="3">
        <f ca="1">AVERAGE(OFFSET('Pessimistic QTR'!$C5,0,4*(COLUMNS('Pessimistic QTR'!$C5:W5)-1),1,4))</f>
        <v>8.7829170522500011</v>
      </c>
      <c r="X5" s="3">
        <f ca="1">AVERAGE(OFFSET('Pessimistic QTR'!$C5,0,4*(COLUMNS('Pessimistic QTR'!$C5:X5)-1),1,4))</f>
        <v>7.9268568344999997</v>
      </c>
      <c r="Y5" s="3">
        <f ca="1">AVERAGE(OFFSET('Pessimistic QTR'!$C5,0,4*(COLUMNS('Pessimistic QTR'!$C5:Y5)-1),1,4))</f>
        <v>6.5527852007499998</v>
      </c>
      <c r="Z5" s="3">
        <f ca="1">AVERAGE(OFFSET('Pessimistic QTR'!$C5,0,4*(COLUMNS('Pessimistic QTR'!$C5:Z5)-1),1,4))</f>
        <v>4.5783826100000002</v>
      </c>
      <c r="AA5" s="3">
        <f ca="1">AVERAGE(OFFSET('Pessimistic QTR'!$C5,0,4*(COLUMNS('Pessimistic QTR'!$C5:AA5)-1),1,4))</f>
        <v>4.6339036072499997</v>
      </c>
      <c r="AB5" s="3">
        <f ca="1">AVERAGE(OFFSET('Pessimistic QTR'!$C5,0,4*(COLUMNS('Pessimistic QTR'!$C5:AB5)-1),1,4))</f>
        <v>4.2180282780000002</v>
      </c>
      <c r="AC5" s="3">
        <f ca="1">AVERAGE(OFFSET('Pessimistic QTR'!$C5,0,4*(COLUMNS('Pessimistic QTR'!$C5:AC5)-1),1,4))</f>
        <v>3.9168075247500003</v>
      </c>
      <c r="AD5" s="3">
        <f ca="1">AVERAGE(OFFSET('Pessimistic QTR'!$C5,0,4*(COLUMNS('Pessimistic QTR'!$C5:AD5)-1),1,4))</f>
        <v>3.6605883062499998</v>
      </c>
      <c r="AE5" s="3">
        <f ca="1">AVERAGE(OFFSET('Pessimistic QTR'!$C5,0,4*(COLUMNS('Pessimistic QTR'!$C5:AE5)-1),1,4))</f>
        <v>3.3513315500000003</v>
      </c>
      <c r="AF5" s="3">
        <f ca="1">AVERAGE(OFFSET('Pessimistic QTR'!$C5,0,4*(COLUMNS('Pessimistic QTR'!$C5:AF5)-1),1,4))</f>
        <v>2.7223010985</v>
      </c>
      <c r="AG5" s="3">
        <f ca="1">AVERAGE(OFFSET('Pessimistic QTR'!$C5,0,4*(COLUMNS('Pessimistic QTR'!$C5:AG5)-1),1,4))</f>
        <v>8.1107901422499999</v>
      </c>
      <c r="AH5" s="3">
        <f ca="1">AVERAGE(OFFSET('Pessimistic QTR'!$C5,0,4*(COLUMNS('Pessimistic QTR'!$C5:AH5)-1),1,4))</f>
        <v>4.4052858994999999</v>
      </c>
      <c r="AI5" s="3">
        <f ca="1">AVERAGE(OFFSET('Pessimistic QTR'!$C5,0,4*(COLUMNS('Pessimistic QTR'!$C5:AI5)-1),1,4))</f>
        <v>3.0746585687500003</v>
      </c>
      <c r="AJ5" s="3">
        <f ca="1">AVERAGE(OFFSET('Pessimistic QTR'!$C5,0,4*(COLUMNS('Pessimistic QTR'!$C5:AJ5)-1),1,4))</f>
        <v>3.4014778215000003</v>
      </c>
      <c r="AK5" s="8">
        <f ca="1">AVERAGE(OFFSET('Pessimistic QTR'!$C5,0,4*(COLUMNS('Pessimistic QTR'!$C5:AK5)-1),1,4))</f>
        <v>4.7809968600000001</v>
      </c>
      <c r="AL5" s="8">
        <f ca="1">AVERAGE(OFFSET('Pessimistic QTR'!$C5,0,4*(COLUMNS('Pessimistic QTR'!$C5:AL5)-1),1,4))</f>
        <v>6.4326115000000001</v>
      </c>
      <c r="AM5" s="8">
        <f ca="1">AVERAGE(OFFSET('Pessimistic QTR'!$C5,0,4*(COLUMNS('Pessimistic QTR'!$C5:AM5)-1),1,4))</f>
        <v>6.3050447499999995</v>
      </c>
      <c r="AN5" s="8">
        <f ca="1">AVERAGE(OFFSET('Pessimistic QTR'!$C5,0,4*(COLUMNS('Pessimistic QTR'!$C5:AN5)-1),1,4))</f>
        <v>5.8474570000000003</v>
      </c>
      <c r="AO5" s="8">
        <f ca="1">AVERAGE(OFFSET('Pessimistic QTR'!$C5,0,4*(COLUMNS('Pessimistic QTR'!$C5:AO5)-1),1,4))</f>
        <v>5.3836704999999991</v>
      </c>
      <c r="AP5" s="8">
        <f ca="1">AVERAGE(OFFSET('Pessimistic QTR'!$C5,0,4*(COLUMNS('Pessimistic QTR'!$C5:AP5)-1),1,4))</f>
        <v>4.8188992500000003</v>
      </c>
      <c r="AQ5" s="8">
        <f ca="1">AVERAGE(OFFSET('Pessimistic QTR'!$C5,0,4*(COLUMNS('Pessimistic QTR'!$C5:AQ5)-1),1,4))</f>
        <v>4.4364174999999992</v>
      </c>
    </row>
    <row r="6" spans="1:43"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c r="AQ6" s="8"/>
    </row>
    <row r="7" spans="1:43" x14ac:dyDescent="0.2">
      <c r="A7" t="str">
        <f>'Baseline QTR'!A7</f>
        <v>KS_N</v>
      </c>
      <c r="B7" t="str">
        <f>'Baseline QTR'!B7</f>
        <v>Employment (thous.)</v>
      </c>
      <c r="C7" s="48">
        <f ca="1">AVERAGE(OFFSET('Pessimistic QTR'!$C7,0,4*(COLUMNS('Pessimistic QTR'!$C7:C7)-1),1,4))</f>
        <v>1109.1916666666666</v>
      </c>
      <c r="D7" s="48">
        <f ca="1">AVERAGE(OFFSET('Pessimistic QTR'!$C7,0,4*(COLUMNS('Pessimistic QTR'!$C7:D7)-1),1,4))</f>
        <v>1114.375</v>
      </c>
      <c r="E7" s="48">
        <f ca="1">AVERAGE(OFFSET('Pessimistic QTR'!$C7,0,4*(COLUMNS('Pessimistic QTR'!$C7:E7)-1),1,4))</f>
        <v>1128.4166666666665</v>
      </c>
      <c r="F7" s="48">
        <f ca="1">AVERAGE(OFFSET('Pessimistic QTR'!$C7,0,4*(COLUMNS('Pessimistic QTR'!$C7:F7)-1),1,4))</f>
        <v>1140.1750000000002</v>
      </c>
      <c r="G7" s="48">
        <f ca="1">AVERAGE(OFFSET('Pessimistic QTR'!$C7,0,4*(COLUMNS('Pessimistic QTR'!$C7:G7)-1),1,4))</f>
        <v>1152.1333333333334</v>
      </c>
      <c r="H7" s="48">
        <f ca="1">AVERAGE(OFFSET('Pessimistic QTR'!$C7,0,4*(COLUMNS('Pessimistic QTR'!$C7:H7)-1),1,4))</f>
        <v>1173.5833333333335</v>
      </c>
      <c r="I7" s="48">
        <f ca="1">AVERAGE(OFFSET('Pessimistic QTR'!$C7,0,4*(COLUMNS('Pessimistic QTR'!$C7:I7)-1),1,4))</f>
        <v>1217.6750000000002</v>
      </c>
      <c r="J7" s="48">
        <f ca="1">AVERAGE(OFFSET('Pessimistic QTR'!$C7,0,4*(COLUMNS('Pessimistic QTR'!$C7:J7)-1),1,4))</f>
        <v>1287.9749999999999</v>
      </c>
      <c r="K7" s="48">
        <f ca="1">AVERAGE(OFFSET('Pessimistic QTR'!$C7,0,4*(COLUMNS('Pessimistic QTR'!$C7:K7)-1),1,4))</f>
        <v>1349.9166666666667</v>
      </c>
      <c r="L7" s="48">
        <f ca="1">AVERAGE(OFFSET('Pessimistic QTR'!$C7,0,4*(COLUMNS('Pessimistic QTR'!$C7:L7)-1),1,4))</f>
        <v>1385.3166666666666</v>
      </c>
      <c r="M7" s="48">
        <f ca="1">AVERAGE(OFFSET('Pessimistic QTR'!$C7,0,4*(COLUMNS('Pessimistic QTR'!$C7:M7)-1),1,4))</f>
        <v>1416.85</v>
      </c>
      <c r="N7" s="48">
        <f ca="1">AVERAGE(OFFSET('Pessimistic QTR'!$C7,0,4*(COLUMNS('Pessimistic QTR'!$C7:N7)-1),1,4))</f>
        <v>1399.7</v>
      </c>
      <c r="O7" s="48">
        <f ca="1">AVERAGE(OFFSET('Pessimistic QTR'!$C7,0,4*(COLUMNS('Pessimistic QTR'!$C7:O7)-1),1,4))</f>
        <v>1351.35</v>
      </c>
      <c r="P7" s="48">
        <f ca="1">AVERAGE(OFFSET('Pessimistic QTR'!$C7,0,4*(COLUMNS('Pessimistic QTR'!$C7:P7)-1),1,4))</f>
        <v>1341.2166666666667</v>
      </c>
      <c r="Q7" s="48">
        <f ca="1">AVERAGE(OFFSET('Pessimistic QTR'!$C7,0,4*(COLUMNS('Pessimistic QTR'!$C7:Q7)-1),1,4))</f>
        <v>1351.0666666666666</v>
      </c>
      <c r="R7" s="48">
        <f ca="1">AVERAGE(OFFSET('Pessimistic QTR'!$C7,0,4*(COLUMNS('Pessimistic QTR'!$C7:R7)-1),1,4))</f>
        <v>1385.4833333333333</v>
      </c>
      <c r="S7" s="48">
        <f ca="1">AVERAGE(OFFSET('Pessimistic QTR'!$C7,0,4*(COLUMNS('Pessimistic QTR'!$C7:S7)-1),1,4))</f>
        <v>1430.2749999999999</v>
      </c>
      <c r="T7" s="48">
        <f ca="1">AVERAGE(OFFSET('Pessimistic QTR'!$C7,0,4*(COLUMNS('Pessimistic QTR'!$C7:T7)-1),1,4))</f>
        <v>1474.6833333333334</v>
      </c>
      <c r="U7" s="48">
        <f ca="1">AVERAGE(OFFSET('Pessimistic QTR'!$C7,0,4*(COLUMNS('Pessimistic QTR'!$C7:U7)-1),1,4))</f>
        <v>1492.9416666666666</v>
      </c>
      <c r="V7" s="48">
        <f ca="1">AVERAGE(OFFSET('Pessimistic QTR'!$C7,0,4*(COLUMNS('Pessimistic QTR'!$C7:V7)-1),1,4))</f>
        <v>1417.2166666666667</v>
      </c>
      <c r="W7" s="48">
        <f ca="1">AVERAGE(OFFSET('Pessimistic QTR'!$C7,0,4*(COLUMNS('Pessimistic QTR'!$C7:W7)-1),1,4))</f>
        <v>1396.4916666666668</v>
      </c>
      <c r="X7" s="48">
        <f ca="1">AVERAGE(OFFSET('Pessimistic QTR'!$C7,0,4*(COLUMNS('Pessimistic QTR'!$C7:X7)-1),1,4))</f>
        <v>1422.5500000000002</v>
      </c>
      <c r="Y7" s="48">
        <f ca="1">AVERAGE(OFFSET('Pessimistic QTR'!$C7,0,4*(COLUMNS('Pessimistic QTR'!$C7:Y7)-1),1,4))</f>
        <v>1459.8083333333334</v>
      </c>
      <c r="Z7" s="48">
        <f ca="1">AVERAGE(OFFSET('Pessimistic QTR'!$C7,0,4*(COLUMNS('Pessimistic QTR'!$C7:Z7)-1),1,4))</f>
        <v>1501.8416666666667</v>
      </c>
      <c r="AA7" s="48">
        <f ca="1">AVERAGE(OFFSET('Pessimistic QTR'!$C7,0,4*(COLUMNS('Pessimistic QTR'!$C7:AA7)-1),1,4))</f>
        <v>1543.2750000000001</v>
      </c>
      <c r="AB7" s="48">
        <f ca="1">AVERAGE(OFFSET('Pessimistic QTR'!$C7,0,4*(COLUMNS('Pessimistic QTR'!$C7:AB7)-1),1,4))</f>
        <v>1592.2749999999999</v>
      </c>
      <c r="AC7" s="48">
        <f ca="1">AVERAGE(OFFSET('Pessimistic QTR'!$C7,0,4*(COLUMNS('Pessimistic QTR'!$C7:AC7)-1),1,4))</f>
        <v>1644.0166666666667</v>
      </c>
      <c r="AD7" s="48">
        <f ca="1">AVERAGE(OFFSET('Pessimistic QTR'!$C7,0,4*(COLUMNS('Pessimistic QTR'!$C7:AD7)-1),1,4))</f>
        <v>1684.8833333333332</v>
      </c>
      <c r="AE7" s="48">
        <f ca="1">AVERAGE(OFFSET('Pessimistic QTR'!$C7,0,4*(COLUMNS('Pessimistic QTR'!$C7:AE7)-1),1,4))</f>
        <v>1722.9583333333333</v>
      </c>
      <c r="AF7" s="48">
        <f ca="1">AVERAGE(OFFSET('Pessimistic QTR'!$C7,0,4*(COLUMNS('Pessimistic QTR'!$C7:AF7)-1),1,4))</f>
        <v>1763.3416666666667</v>
      </c>
      <c r="AG7" s="49">
        <f ca="1">AVERAGE(OFFSET('Pessimistic QTR'!$C7,0,4*(COLUMNS('Pessimistic QTR'!$C7:AG7)-1),1,4))</f>
        <v>1661.3833333333332</v>
      </c>
      <c r="AH7" s="49">
        <f ca="1">AVERAGE(OFFSET('Pessimistic QTR'!$C7,0,4*(COLUMNS('Pessimistic QTR'!$C7:AH7)-1),1,4))</f>
        <v>1688.8833333333334</v>
      </c>
      <c r="AI7" s="49">
        <f ca="1">AVERAGE(OFFSET('Pessimistic QTR'!$C7,0,4*(COLUMNS('Pessimistic QTR'!$C7:AI7)-1),1,4))</f>
        <v>1764.7333333333333</v>
      </c>
      <c r="AJ7" s="49">
        <f ca="1">AVERAGE(OFFSET('Pessimistic QTR'!$C7,0,4*(COLUMNS('Pessimistic QTR'!$C7:AJ7)-1),1,4))</f>
        <v>1784.7666666666664</v>
      </c>
      <c r="AK7" s="50">
        <f ca="1">AVERAGE(OFFSET('Pessimistic QTR'!$C7,0,4*(COLUMNS('Pessimistic QTR'!$C7:AK7)-1),1,4))</f>
        <v>1784.5127500000001</v>
      </c>
      <c r="AL7" s="50">
        <f ca="1">AVERAGE(OFFSET('Pessimistic QTR'!$C7,0,4*(COLUMNS('Pessimistic QTR'!$C7:AL7)-1),1,4))</f>
        <v>1755.1912499999999</v>
      </c>
      <c r="AM7" s="50">
        <f ca="1">AVERAGE(OFFSET('Pessimistic QTR'!$C7,0,4*(COLUMNS('Pessimistic QTR'!$C7:AM7)-1),1,4))</f>
        <v>1755.895</v>
      </c>
      <c r="AN7" s="50">
        <f ca="1">AVERAGE(OFFSET('Pessimistic QTR'!$C7,0,4*(COLUMNS('Pessimistic QTR'!$C7:AN7)-1),1,4))</f>
        <v>1774.6322500000001</v>
      </c>
      <c r="AO7" s="50">
        <f ca="1">AVERAGE(OFFSET('Pessimistic QTR'!$C7,0,4*(COLUMNS('Pessimistic QTR'!$C7:AO7)-1),1,4))</f>
        <v>1803.6224999999999</v>
      </c>
      <c r="AP7" s="50">
        <f ca="1">AVERAGE(OFFSET('Pessimistic QTR'!$C7,0,4*(COLUMNS('Pessimistic QTR'!$C7:AP7)-1),1,4))</f>
        <v>1839.9137499999999</v>
      </c>
      <c r="AQ7" s="50">
        <f ca="1">AVERAGE(OFFSET('Pessimistic QTR'!$C7,0,4*(COLUMNS('Pessimistic QTR'!$C7:AQ7)-1),1,4))</f>
        <v>1874.1100000000001</v>
      </c>
    </row>
    <row r="8" spans="1:43" x14ac:dyDescent="0.2">
      <c r="A8" t="str">
        <f>'Baseline QTR'!A8</f>
        <v>KS_NGDS</v>
      </c>
      <c r="B8" t="str">
        <f>'Baseline QTR'!B8</f>
        <v xml:space="preserve"> Goods producing</v>
      </c>
      <c r="C8" s="48">
        <f ca="1">AVERAGE(OFFSET('Pessimistic QTR'!$C8,0,4*(COLUMNS('Pessimistic QTR'!$C8:C8)-1),1,4))</f>
        <v>277.11666666666667</v>
      </c>
      <c r="D8" s="48">
        <f ca="1">AVERAGE(OFFSET('Pessimistic QTR'!$C8,0,4*(COLUMNS('Pessimistic QTR'!$C8:D8)-1),1,4))</f>
        <v>270.625</v>
      </c>
      <c r="E8" s="48">
        <f ca="1">AVERAGE(OFFSET('Pessimistic QTR'!$C8,0,4*(COLUMNS('Pessimistic QTR'!$C8:E8)-1),1,4))</f>
        <v>268.11666666666667</v>
      </c>
      <c r="F8" s="48">
        <f ca="1">AVERAGE(OFFSET('Pessimistic QTR'!$C8,0,4*(COLUMNS('Pessimistic QTR'!$C8:F8)-1),1,4))</f>
        <v>254.81666666666666</v>
      </c>
      <c r="G8" s="48">
        <f ca="1">AVERAGE(OFFSET('Pessimistic QTR'!$C8,0,4*(COLUMNS('Pessimistic QTR'!$C8:G8)-1),1,4))</f>
        <v>243.72499999999999</v>
      </c>
      <c r="H8" s="48">
        <f ca="1">AVERAGE(OFFSET('Pessimistic QTR'!$C8,0,4*(COLUMNS('Pessimistic QTR'!$C8:H8)-1),1,4))</f>
        <v>238.13333333333333</v>
      </c>
      <c r="I8" s="48">
        <f ca="1">AVERAGE(OFFSET('Pessimistic QTR'!$C8,0,4*(COLUMNS('Pessimistic QTR'!$C8:I8)-1),1,4))</f>
        <v>248.67500000000001</v>
      </c>
      <c r="J8" s="48">
        <f ca="1">AVERAGE(OFFSET('Pessimistic QTR'!$C8,0,4*(COLUMNS('Pessimistic QTR'!$C8:J8)-1),1,4))</f>
        <v>277.24166666666667</v>
      </c>
      <c r="K8" s="48">
        <f ca="1">AVERAGE(OFFSET('Pessimistic QTR'!$C8,0,4*(COLUMNS('Pessimistic QTR'!$C8:K8)-1),1,4))</f>
        <v>293.14999999999998</v>
      </c>
      <c r="L8" s="48">
        <f ca="1">AVERAGE(OFFSET('Pessimistic QTR'!$C8,0,4*(COLUMNS('Pessimistic QTR'!$C8:L8)-1),1,4))</f>
        <v>284.49166666666667</v>
      </c>
      <c r="M8" s="48">
        <f ca="1">AVERAGE(OFFSET('Pessimistic QTR'!$C8,0,4*(COLUMNS('Pessimistic QTR'!$C8:M8)-1),1,4))</f>
        <v>275.64166666666671</v>
      </c>
      <c r="N8" s="48">
        <f ca="1">AVERAGE(OFFSET('Pessimistic QTR'!$C8,0,4*(COLUMNS('Pessimistic QTR'!$C8:N8)-1),1,4))</f>
        <v>266.47500000000002</v>
      </c>
      <c r="O8" s="48">
        <f ca="1">AVERAGE(OFFSET('Pessimistic QTR'!$C8,0,4*(COLUMNS('Pessimistic QTR'!$C8:O8)-1),1,4))</f>
        <v>241.17500000000001</v>
      </c>
      <c r="P8" s="48">
        <f ca="1">AVERAGE(OFFSET('Pessimistic QTR'!$C8,0,4*(COLUMNS('Pessimistic QTR'!$C8:P8)-1),1,4))</f>
        <v>224.53333333333333</v>
      </c>
      <c r="Q8" s="48">
        <f ca="1">AVERAGE(OFFSET('Pessimistic QTR'!$C8,0,4*(COLUMNS('Pessimistic QTR'!$C8:Q8)-1),1,4))</f>
        <v>223.28333333333333</v>
      </c>
      <c r="R8" s="48">
        <f ca="1">AVERAGE(OFFSET('Pessimistic QTR'!$C8,0,4*(COLUMNS('Pessimistic QTR'!$C8:R8)-1),1,4))</f>
        <v>235.13333333333333</v>
      </c>
      <c r="S8" s="48">
        <f ca="1">AVERAGE(OFFSET('Pessimistic QTR'!$C8,0,4*(COLUMNS('Pessimistic QTR'!$C8:S8)-1),1,4))</f>
        <v>252.77499999999998</v>
      </c>
      <c r="T8" s="48">
        <f ca="1">AVERAGE(OFFSET('Pessimistic QTR'!$C8,0,4*(COLUMNS('Pessimistic QTR'!$C8:T8)-1),1,4))</f>
        <v>267.22500000000002</v>
      </c>
      <c r="U8" s="48">
        <f ca="1">AVERAGE(OFFSET('Pessimistic QTR'!$C8,0,4*(COLUMNS('Pessimistic QTR'!$C8:U8)-1),1,4))</f>
        <v>264.61666666666667</v>
      </c>
      <c r="V8" s="48">
        <f ca="1">AVERAGE(OFFSET('Pessimistic QTR'!$C8,0,4*(COLUMNS('Pessimistic QTR'!$C8:V8)-1),1,4))</f>
        <v>231.27499999999998</v>
      </c>
      <c r="W8" s="48">
        <f ca="1">AVERAGE(OFFSET('Pessimistic QTR'!$C8,0,4*(COLUMNS('Pessimistic QTR'!$C8:W8)-1),1,4))</f>
        <v>216.8</v>
      </c>
      <c r="X8" s="48">
        <f ca="1">AVERAGE(OFFSET('Pessimistic QTR'!$C8,0,4*(COLUMNS('Pessimistic QTR'!$C8:X8)-1),1,4))</f>
        <v>222.25</v>
      </c>
      <c r="Y8" s="48">
        <f ca="1">AVERAGE(OFFSET('Pessimistic QTR'!$C8,0,4*(COLUMNS('Pessimistic QTR'!$C8:Y8)-1),1,4))</f>
        <v>233.8</v>
      </c>
      <c r="Z8" s="48">
        <f ca="1">AVERAGE(OFFSET('Pessimistic QTR'!$C8,0,4*(COLUMNS('Pessimistic QTR'!$C8:Z8)-1),1,4))</f>
        <v>243.0333333333333</v>
      </c>
      <c r="AA8" s="48">
        <f ca="1">AVERAGE(OFFSET('Pessimistic QTR'!$C8,0,4*(COLUMNS('Pessimistic QTR'!$C8:AA8)-1),1,4))</f>
        <v>248.85000000000002</v>
      </c>
      <c r="AB8" s="48">
        <f ca="1">AVERAGE(OFFSET('Pessimistic QTR'!$C8,0,4*(COLUMNS('Pessimistic QTR'!$C8:AB8)-1),1,4))</f>
        <v>258.02499999999998</v>
      </c>
      <c r="AC8" s="48">
        <f ca="1">AVERAGE(OFFSET('Pessimistic QTR'!$C8,0,4*(COLUMNS('Pessimistic QTR'!$C8:AC8)-1),1,4))</f>
        <v>261.74166666666667</v>
      </c>
      <c r="AD8" s="48">
        <f ca="1">AVERAGE(OFFSET('Pessimistic QTR'!$C8,0,4*(COLUMNS('Pessimistic QTR'!$C8:AD8)-1),1,4))</f>
        <v>259.14999999999998</v>
      </c>
      <c r="AE8" s="48">
        <f ca="1">AVERAGE(OFFSET('Pessimistic QTR'!$C8,0,4*(COLUMNS('Pessimistic QTR'!$C8:AE8)-1),1,4))</f>
        <v>264.26666666666665</v>
      </c>
      <c r="AF8" s="48">
        <f ca="1">AVERAGE(OFFSET('Pessimistic QTR'!$C8,0,4*(COLUMNS('Pessimistic QTR'!$C8:AF8)-1),1,4))</f>
        <v>270.95</v>
      </c>
      <c r="AG8" s="49">
        <f ca="1">AVERAGE(OFFSET('Pessimistic QTR'!$C8,0,4*(COLUMNS('Pessimistic QTR'!$C8:AG8)-1),1,4))</f>
        <v>252.64166666666665</v>
      </c>
      <c r="AH8" s="49">
        <f ca="1">AVERAGE(OFFSET('Pessimistic QTR'!$C8,0,4*(COLUMNS('Pessimistic QTR'!$C8:AH8)-1),1,4))</f>
        <v>243.8416666666667</v>
      </c>
      <c r="AI8" s="49">
        <f ca="1">AVERAGE(OFFSET('Pessimistic QTR'!$C8,0,4*(COLUMNS('Pessimistic QTR'!$C8:AI8)-1),1,4))</f>
        <v>249.43333333333334</v>
      </c>
      <c r="AJ8" s="49">
        <f ca="1">AVERAGE(OFFSET('Pessimistic QTR'!$C8,0,4*(COLUMNS('Pessimistic QTR'!$C8:AJ8)-1),1,4))</f>
        <v>253.51666666666665</v>
      </c>
      <c r="AK8" s="50">
        <f ca="1">AVERAGE(OFFSET('Pessimistic QTR'!$C8,0,4*(COLUMNS('Pessimistic QTR'!$C8:AK8)-1),1,4))</f>
        <v>256.02549166666665</v>
      </c>
      <c r="AL8" s="50">
        <f ca="1">AVERAGE(OFFSET('Pessimistic QTR'!$C8,0,4*(COLUMNS('Pessimistic QTR'!$C8:AL8)-1),1,4))</f>
        <v>251.92357499999997</v>
      </c>
      <c r="AM8" s="50">
        <f ca="1">AVERAGE(OFFSET('Pessimistic QTR'!$C8,0,4*(COLUMNS('Pessimistic QTR'!$C8:AM8)-1),1,4))</f>
        <v>250.3869</v>
      </c>
      <c r="AN8" s="50">
        <f ca="1">AVERAGE(OFFSET('Pessimistic QTR'!$C8,0,4*(COLUMNS('Pessimistic QTR'!$C8:AN8)-1),1,4))</f>
        <v>251.36329999999998</v>
      </c>
      <c r="AO8" s="50">
        <f ca="1">AVERAGE(OFFSET('Pessimistic QTR'!$C8,0,4*(COLUMNS('Pessimistic QTR'!$C8:AO8)-1),1,4))</f>
        <v>254.52227500000001</v>
      </c>
      <c r="AP8" s="50">
        <f ca="1">AVERAGE(OFFSET('Pessimistic QTR'!$C8,0,4*(COLUMNS('Pessimistic QTR'!$C8:AP8)-1),1,4))</f>
        <v>259.35815000000002</v>
      </c>
      <c r="AQ8" s="50">
        <f ca="1">AVERAGE(OFFSET('Pessimistic QTR'!$C8,0,4*(COLUMNS('Pessimistic QTR'!$C8:AQ8)-1),1,4))</f>
        <v>263.42270000000002</v>
      </c>
    </row>
    <row r="9" spans="1:43"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1.8166666666666667</v>
      </c>
      <c r="E9" s="48">
        <f ca="1">AVERAGE(OFFSET('Pessimistic QTR'!$C9,0,4*(COLUMNS('Pessimistic QTR'!$C9:E9)-1),1,4))</f>
        <v>1.5750000000000002</v>
      </c>
      <c r="F9" s="48">
        <f ca="1">AVERAGE(OFFSET('Pessimistic QTR'!$C9,0,4*(COLUMNS('Pessimistic QTR'!$C9:F9)-1),1,4))</f>
        <v>1.625</v>
      </c>
      <c r="G9" s="48">
        <f ca="1">AVERAGE(OFFSET('Pessimistic QTR'!$C9,0,4*(COLUMNS('Pessimistic QTR'!$C9:G9)-1),1,4))</f>
        <v>1.5666666666666669</v>
      </c>
      <c r="H9" s="48">
        <f ca="1">AVERAGE(OFFSET('Pessimistic QTR'!$C9,0,4*(COLUMNS('Pessimistic QTR'!$C9:H9)-1),1,4))</f>
        <v>1.6083333333333334</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0.7583333333333333</v>
      </c>
      <c r="AH9" s="49">
        <f ca="1">AVERAGE(OFFSET('Pessimistic QTR'!$C9,0,4*(COLUMNS('Pessimistic QTR'!$C9:AH9)-1),1,4))</f>
        <v>0.73333333333333339</v>
      </c>
      <c r="AI9" s="49">
        <f ca="1">AVERAGE(OFFSET('Pessimistic QTR'!$C9,0,4*(COLUMNS('Pessimistic QTR'!$C9:AI9)-1),1,4))</f>
        <v>0.70833333333333326</v>
      </c>
      <c r="AJ9" s="49">
        <f ca="1">AVERAGE(OFFSET('Pessimistic QTR'!$C9,0,4*(COLUMNS('Pessimistic QTR'!$C9:AJ9)-1),1,4))</f>
        <v>0.7</v>
      </c>
      <c r="AK9" s="50">
        <f ca="1">AVERAGE(OFFSET('Pessimistic QTR'!$C9,0,4*(COLUMNS('Pessimistic QTR'!$C9:AK9)-1),1,4))</f>
        <v>0.71949827499999996</v>
      </c>
      <c r="AL9" s="50">
        <f ca="1">AVERAGE(OFFSET('Pessimistic QTR'!$C9,0,4*(COLUMNS('Pessimistic QTR'!$C9:AL9)-1),1,4))</f>
        <v>0.74353042499999999</v>
      </c>
      <c r="AM9" s="50">
        <f ca="1">AVERAGE(OFFSET('Pessimistic QTR'!$C9,0,4*(COLUMNS('Pessimistic QTR'!$C9:AM9)-1),1,4))</f>
        <v>0.74834794999999998</v>
      </c>
      <c r="AN9" s="50">
        <f ca="1">AVERAGE(OFFSET('Pessimistic QTR'!$C9,0,4*(COLUMNS('Pessimistic QTR'!$C9:AN9)-1),1,4))</f>
        <v>0.74929564999999998</v>
      </c>
      <c r="AO9" s="50">
        <f ca="1">AVERAGE(OFFSET('Pessimistic QTR'!$C9,0,4*(COLUMNS('Pessimistic QTR'!$C9:AO9)-1),1,4))</f>
        <v>0.74948137500000001</v>
      </c>
      <c r="AP9" s="50">
        <f ca="1">AVERAGE(OFFSET('Pessimistic QTR'!$C9,0,4*(COLUMNS('Pessimistic QTR'!$C9:AP9)-1),1,4))</f>
        <v>0.74951777499999994</v>
      </c>
      <c r="AQ9" s="50">
        <f ca="1">AVERAGE(OFFSET('Pessimistic QTR'!$C9,0,4*(COLUMNS('Pessimistic QTR'!$C9:AQ9)-1),1,4))</f>
        <v>0.74952487499999987</v>
      </c>
    </row>
    <row r="10" spans="1:43"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58.674999999999997</v>
      </c>
      <c r="G10" s="48">
        <f ca="1">AVERAGE(OFFSET('Pessimistic QTR'!$C10,0,4*(COLUMNS('Pessimistic QTR'!$C10:G10)-1),1,4))</f>
        <v>57.891666666666666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66.425000000000011</v>
      </c>
      <c r="K10" s="48">
        <f ca="1">AVERAGE(OFFSET('Pessimistic QTR'!$C10,0,4*(COLUMNS('Pessimistic QTR'!$C10:K10)-1),1,4))</f>
        <v>71.783333333333331</v>
      </c>
      <c r="L10" s="48">
        <f ca="1">AVERAGE(OFFSET('Pessimistic QTR'!$C10,0,4*(COLUMNS('Pessimistic QTR'!$C10:L10)-1),1,4))</f>
        <v>77.95</v>
      </c>
      <c r="M10" s="48">
        <f ca="1">AVERAGE(OFFSET('Pessimistic QTR'!$C10,0,4*(COLUMNS('Pessimistic QTR'!$C10:M10)-1),1,4))</f>
        <v>83.25</v>
      </c>
      <c r="N10" s="48">
        <f ca="1">AVERAGE(OFFSET('Pessimistic QTR'!$C10,0,4*(COLUMNS('Pessimistic QTR'!$C10:N10)-1),1,4))</f>
        <v>81.24166666666666</v>
      </c>
      <c r="O10" s="48">
        <f ca="1">AVERAGE(OFFSET('Pessimistic QTR'!$C10,0,4*(COLUMNS('Pessimistic QTR'!$C10:O10)-1),1,4))</f>
        <v>75.825000000000003</v>
      </c>
      <c r="P10" s="48">
        <f ca="1">AVERAGE(OFFSET('Pessimistic QTR'!$C10,0,4*(COLUMNS('Pessimistic QTR'!$C10:P10)-1),1,4))</f>
        <v>74.3</v>
      </c>
      <c r="Q10" s="48">
        <f ca="1">AVERAGE(OFFSET('Pessimistic QTR'!$C10,0,4*(COLUMNS('Pessimistic QTR'!$C10:Q10)-1),1,4))</f>
        <v>76.666666666666671</v>
      </c>
      <c r="R10" s="48">
        <f ca="1">AVERAGE(OFFSET('Pessimistic QTR'!$C10,0,4*(COLUMNS('Pessimistic QTR'!$C10:R10)-1),1,4))</f>
        <v>82.508333333333326</v>
      </c>
      <c r="S10" s="48">
        <f ca="1">AVERAGE(OFFSET('Pessimistic QTR'!$C10,0,4*(COLUMNS('Pessimistic QTR'!$C10:S10)-1),1,4))</f>
        <v>90.958333333333343</v>
      </c>
      <c r="T10" s="48">
        <f ca="1">AVERAGE(OFFSET('Pessimistic QTR'!$C10,0,4*(COLUMNS('Pessimistic QTR'!$C10:T10)-1),1,4))</f>
        <v>99.166666666666686</v>
      </c>
      <c r="U10" s="48">
        <f ca="1">AVERAGE(OFFSET('Pessimistic QTR'!$C10,0,4*(COLUMNS('Pessimistic QTR'!$C10:U10)-1),1,4))</f>
        <v>96.183333333333351</v>
      </c>
      <c r="V10" s="48">
        <f ca="1">AVERAGE(OFFSET('Pessimistic QTR'!$C10,0,4*(COLUMNS('Pessimistic QTR'!$C10:V10)-1),1,4))</f>
        <v>74.766666666666666</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71.800000000000011</v>
      </c>
      <c r="AA10" s="48">
        <f ca="1">AVERAGE(OFFSET('Pessimistic QTR'!$C10,0,4*(COLUMNS('Pessimistic QTR'!$C10:AA10)-1),1,4))</f>
        <v>77.983333333333334</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96.791666666666671</v>
      </c>
      <c r="AE10" s="48">
        <f ca="1">AVERAGE(OFFSET('Pessimistic QTR'!$C10,0,4*(COLUMNS('Pessimistic QTR'!$C10:AE10)-1),1,4))</f>
        <v>102.04166666666666</v>
      </c>
      <c r="AF10" s="48">
        <f ca="1">AVERAGE(OFFSET('Pessimistic QTR'!$C10,0,4*(COLUMNS('Pessimistic QTR'!$C10:AF10)-1),1,4))</f>
        <v>103.6</v>
      </c>
      <c r="AG10" s="49">
        <f ca="1">AVERAGE(OFFSET('Pessimistic QTR'!$C10,0,4*(COLUMNS('Pessimistic QTR'!$C10:AG10)-1),1,4))</f>
        <v>99.816666666666677</v>
      </c>
      <c r="AH10" s="49">
        <f ca="1">AVERAGE(OFFSET('Pessimistic QTR'!$C10,0,4*(COLUMNS('Pessimistic QTR'!$C10:AH10)-1),1,4))</f>
        <v>104.01666666666665</v>
      </c>
      <c r="AI10" s="49">
        <f ca="1">AVERAGE(OFFSET('Pessimistic QTR'!$C10,0,4*(COLUMNS('Pessimistic QTR'!$C10:AI10)-1),1,4))</f>
        <v>105.47500000000001</v>
      </c>
      <c r="AJ10" s="49">
        <f ca="1">AVERAGE(OFFSET('Pessimistic QTR'!$C10,0,4*(COLUMNS('Pessimistic QTR'!$C10:AJ10)-1),1,4))</f>
        <v>105.30833333333334</v>
      </c>
      <c r="AK10" s="50">
        <f ca="1">AVERAGE(OFFSET('Pessimistic QTR'!$C10,0,4*(COLUMNS('Pessimistic QTR'!$C10:AK10)-1),1,4))</f>
        <v>105.10627500000001</v>
      </c>
      <c r="AL10" s="50">
        <f ca="1">AVERAGE(OFFSET('Pessimistic QTR'!$C10,0,4*(COLUMNS('Pessimistic QTR'!$C10:AL10)-1),1,4))</f>
        <v>101.2516</v>
      </c>
      <c r="AM10" s="50">
        <f ca="1">AVERAGE(OFFSET('Pessimistic QTR'!$C10,0,4*(COLUMNS('Pessimistic QTR'!$C10:AM10)-1),1,4))</f>
        <v>100.61517500000001</v>
      </c>
      <c r="AN10" s="50">
        <f ca="1">AVERAGE(OFFSET('Pessimistic QTR'!$C10,0,4*(COLUMNS('Pessimistic QTR'!$C10:AN10)-1),1,4))</f>
        <v>101.70610000000001</v>
      </c>
      <c r="AO10" s="50">
        <f ca="1">AVERAGE(OFFSET('Pessimistic QTR'!$C10,0,4*(COLUMNS('Pessimistic QTR'!$C10:AO10)-1),1,4))</f>
        <v>104.09037499999999</v>
      </c>
      <c r="AP10" s="50">
        <f ca="1">AVERAGE(OFFSET('Pessimistic QTR'!$C10,0,4*(COLUMNS('Pessimistic QTR'!$C10:AP10)-1),1,4))</f>
        <v>107.425375</v>
      </c>
      <c r="AQ10" s="50">
        <f ca="1">AVERAGE(OFFSET('Pessimistic QTR'!$C10,0,4*(COLUMNS('Pessimistic QTR'!$C10:AQ10)-1),1,4))</f>
        <v>110.24402499999999</v>
      </c>
    </row>
    <row r="11" spans="1:43" x14ac:dyDescent="0.2">
      <c r="A11" t="str">
        <f>'Baseline QTR'!A11</f>
        <v>KS_NMFG</v>
      </c>
      <c r="B11" t="str">
        <f>'Baseline QTR'!B11</f>
        <v xml:space="preserve">   Manufacturing</v>
      </c>
      <c r="C11" s="48">
        <f ca="1">AVERAGE(OFFSET('Pessimistic QTR'!$C11,0,4*(COLUMNS('Pessimistic QTR'!$C11:C11)-1),1,4))</f>
        <v>212.72499999999999</v>
      </c>
      <c r="D11" s="48">
        <f ca="1">AVERAGE(OFFSET('Pessimistic QTR'!$C11,0,4*(COLUMNS('Pessimistic QTR'!$C11:D11)-1),1,4))</f>
        <v>208.67500000000001</v>
      </c>
      <c r="E11" s="48">
        <f ca="1">AVERAGE(OFFSET('Pessimistic QTR'!$C11,0,4*(COLUMNS('Pessimistic QTR'!$C11:E11)-1),1,4))</f>
        <v>204.7</v>
      </c>
      <c r="F11" s="48">
        <f ca="1">AVERAGE(OFFSET('Pessimistic QTR'!$C11,0,4*(COLUMNS('Pessimistic QTR'!$C11:F11)-1),1,4))</f>
        <v>194.51666666666665</v>
      </c>
      <c r="G11" s="48">
        <f ca="1">AVERAGE(OFFSET('Pessimistic QTR'!$C11,0,4*(COLUMNS('Pessimistic QTR'!$C11:G11)-1),1,4))</f>
        <v>184.26666666666668</v>
      </c>
      <c r="H11" s="48">
        <f ca="1">AVERAGE(OFFSET('Pessimistic QTR'!$C11,0,4*(COLUMNS('Pessimistic QTR'!$C11:H11)-1),1,4))</f>
        <v>178.19999999999996</v>
      </c>
      <c r="I11" s="48">
        <f ca="1">AVERAGE(OFFSET('Pessimistic QTR'!$C11,0,4*(COLUMNS('Pessimistic QTR'!$C11:I11)-1),1,4))</f>
        <v>186.59999999999997</v>
      </c>
      <c r="J11" s="48">
        <f ca="1">AVERAGE(OFFSET('Pessimistic QTR'!$C11,0,4*(COLUMNS('Pessimistic QTR'!$C11:J11)-1),1,4))</f>
        <v>208.95833333333331</v>
      </c>
      <c r="K11" s="48">
        <f ca="1">AVERAGE(OFFSET('Pessimistic QTR'!$C11,0,4*(COLUMNS('Pessimistic QTR'!$C11:K11)-1),1,4))</f>
        <v>219.45</v>
      </c>
      <c r="L11" s="48">
        <f ca="1">AVERAGE(OFFSET('Pessimistic QTR'!$C11,0,4*(COLUMNS('Pessimistic QTR'!$C11:L11)-1),1,4))</f>
        <v>204.43333333333331</v>
      </c>
      <c r="M11" s="48">
        <f ca="1">AVERAGE(OFFSET('Pessimistic QTR'!$C11,0,4*(COLUMNS('Pessimistic QTR'!$C11:M11)-1),1,4))</f>
        <v>190.27500000000001</v>
      </c>
      <c r="N11" s="48">
        <f ca="1">AVERAGE(OFFSET('Pessimistic QTR'!$C11,0,4*(COLUMNS('Pessimistic QTR'!$C11:N11)-1),1,4))</f>
        <v>183.26666666666668</v>
      </c>
      <c r="O11" s="48">
        <f ca="1">AVERAGE(OFFSET('Pessimistic QTR'!$C11,0,4*(COLUMNS('Pessimistic QTR'!$C11:O11)-1),1,4))</f>
        <v>163.75</v>
      </c>
      <c r="P11" s="48">
        <f ca="1">AVERAGE(OFFSET('Pessimistic QTR'!$C11,0,4*(COLUMNS('Pessimistic QTR'!$C11:P11)-1),1,4))</f>
        <v>148.88333333333333</v>
      </c>
      <c r="Q11" s="48">
        <f ca="1">AVERAGE(OFFSET('Pessimistic QTR'!$C11,0,4*(COLUMNS('Pessimistic QTR'!$C11:Q11)-1),1,4))</f>
        <v>145.39166666666665</v>
      </c>
      <c r="R11" s="48">
        <f ca="1">AVERAGE(OFFSET('Pessimistic QTR'!$C11,0,4*(COLUMNS('Pessimistic QTR'!$C11:R11)-1),1,4))</f>
        <v>151.51666666666665</v>
      </c>
      <c r="S11" s="48">
        <f ca="1">AVERAGE(OFFSET('Pessimistic QTR'!$C11,0,4*(COLUMNS('Pessimistic QTR'!$C11:S11)-1),1,4))</f>
        <v>160.71666666666664</v>
      </c>
      <c r="T11" s="48">
        <f ca="1">AVERAGE(OFFSET('Pessimistic QTR'!$C11,0,4*(COLUMNS('Pessimistic QTR'!$C11:T11)-1),1,4))</f>
        <v>166.95833333333334</v>
      </c>
      <c r="U11" s="48">
        <f ca="1">AVERAGE(OFFSET('Pessimistic QTR'!$C11,0,4*(COLUMNS('Pessimistic QTR'!$C11:U11)-1),1,4))</f>
        <v>167.45000000000002</v>
      </c>
      <c r="V11" s="48">
        <f ca="1">AVERAGE(OFFSET('Pessimistic QTR'!$C11,0,4*(COLUMNS('Pessimistic QTR'!$C11:V11)-1),1,4))</f>
        <v>155.70833333333334</v>
      </c>
      <c r="W11" s="48">
        <f ca="1">AVERAGE(OFFSET('Pessimistic QTR'!$C11,0,4*(COLUMNS('Pessimistic QTR'!$C11:W11)-1),1,4))</f>
        <v>150.69166666666666</v>
      </c>
      <c r="X11" s="48">
        <f ca="1">AVERAGE(OFFSET('Pessimistic QTR'!$C11,0,4*(COLUMNS('Pessimistic QTR'!$C11:X11)-1),1,4))</f>
        <v>158.45833333333331</v>
      </c>
      <c r="Y11" s="48">
        <f ca="1">AVERAGE(OFFSET('Pessimistic QTR'!$C11,0,4*(COLUMNS('Pessimistic QTR'!$C11:Y11)-1),1,4))</f>
        <v>167.25833333333333</v>
      </c>
      <c r="Z11" s="48">
        <f ca="1">AVERAGE(OFFSET('Pessimistic QTR'!$C11,0,4*(COLUMNS('Pessimistic QTR'!$C11:Z11)-1),1,4))</f>
        <v>170.49166666666667</v>
      </c>
      <c r="AA11" s="48">
        <f ca="1">AVERAGE(OFFSET('Pessimistic QTR'!$C11,0,4*(COLUMNS('Pessimistic QTR'!$C11:AA11)-1),1,4))</f>
        <v>170.15</v>
      </c>
      <c r="AB11" s="48">
        <f ca="1">AVERAGE(OFFSET('Pessimistic QTR'!$C11,0,4*(COLUMNS('Pessimistic QTR'!$C11:AB11)-1),1,4))</f>
        <v>171.05833333333334</v>
      </c>
      <c r="AC11" s="48">
        <f ca="1">AVERAGE(OFFSET('Pessimistic QTR'!$C11,0,4*(COLUMNS('Pessimistic QTR'!$C11:AC11)-1),1,4))</f>
        <v>168.53333333333333</v>
      </c>
      <c r="AD11" s="48">
        <f ca="1">AVERAGE(OFFSET('Pessimistic QTR'!$C11,0,4*(COLUMNS('Pessimistic QTR'!$C11:AD11)-1),1,4))</f>
        <v>161.55833333333334</v>
      </c>
      <c r="AE11" s="48">
        <f ca="1">AVERAGE(OFFSET('Pessimistic QTR'!$C11,0,4*(COLUMNS('Pessimistic QTR'!$C11:AE11)-1),1,4))</f>
        <v>161.42500000000001</v>
      </c>
      <c r="AF11" s="48">
        <f ca="1">AVERAGE(OFFSET('Pessimistic QTR'!$C11,0,4*(COLUMNS('Pessimistic QTR'!$C11:AF11)-1),1,4))</f>
        <v>166.54999999999998</v>
      </c>
      <c r="AG11" s="49">
        <f ca="1">AVERAGE(OFFSET('Pessimistic QTR'!$C11,0,4*(COLUMNS('Pessimistic QTR'!$C11:AG11)-1),1,4))</f>
        <v>152.06666666666666</v>
      </c>
      <c r="AH11" s="49">
        <f ca="1">AVERAGE(OFFSET('Pessimistic QTR'!$C11,0,4*(COLUMNS('Pessimistic QTR'!$C11:AH11)-1),1,4))</f>
        <v>139.09166666666667</v>
      </c>
      <c r="AI11" s="49">
        <f ca="1">AVERAGE(OFFSET('Pessimistic QTR'!$C11,0,4*(COLUMNS('Pessimistic QTR'!$C11:AI11)-1),1,4))</f>
        <v>143.25</v>
      </c>
      <c r="AJ11" s="49">
        <f ca="1">AVERAGE(OFFSET('Pessimistic QTR'!$C11,0,4*(COLUMNS('Pessimistic QTR'!$C11:AJ11)-1),1,4))</f>
        <v>147.50833333333335</v>
      </c>
      <c r="AK11" s="50">
        <f ca="1">AVERAGE(OFFSET('Pessimistic QTR'!$C11,0,4*(COLUMNS('Pessimistic QTR'!$C11:AK11)-1),1,4))</f>
        <v>150.19971666666669</v>
      </c>
      <c r="AL11" s="50">
        <f ca="1">AVERAGE(OFFSET('Pessimistic QTR'!$C11,0,4*(COLUMNS('Pessimistic QTR'!$C11:AL11)-1),1,4))</f>
        <v>149.92840000000001</v>
      </c>
      <c r="AM11" s="50">
        <f ca="1">AVERAGE(OFFSET('Pessimistic QTR'!$C11,0,4*(COLUMNS('Pessimistic QTR'!$C11:AM11)-1),1,4))</f>
        <v>149.02337499999999</v>
      </c>
      <c r="AN11" s="50">
        <f ca="1">AVERAGE(OFFSET('Pessimistic QTR'!$C11,0,4*(COLUMNS('Pessimistic QTR'!$C11:AN11)-1),1,4))</f>
        <v>148.90792499999998</v>
      </c>
      <c r="AO11" s="50">
        <f ca="1">AVERAGE(OFFSET('Pessimistic QTR'!$C11,0,4*(COLUMNS('Pessimistic QTR'!$C11:AO11)-1),1,4))</f>
        <v>149.68242500000002</v>
      </c>
      <c r="AP11" s="50">
        <f ca="1">AVERAGE(OFFSET('Pessimistic QTR'!$C11,0,4*(COLUMNS('Pessimistic QTR'!$C11:AP11)-1),1,4))</f>
        <v>151.18327500000001</v>
      </c>
      <c r="AQ11" s="50">
        <f ca="1">AVERAGE(OFFSET('Pessimistic QTR'!$C11,0,4*(COLUMNS('Pessimistic QTR'!$C11:AQ11)-1),1,4))</f>
        <v>152.42914999999999</v>
      </c>
    </row>
    <row r="12" spans="1:43"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66.775000000000006</v>
      </c>
      <c r="AJ12" s="49">
        <f ca="1">AVERAGE(OFFSET('Pessimistic QTR'!$C12,0,4*(COLUMNS('Pessimistic QTR'!$C12:AJ12)-1),1,4))</f>
        <v>72.608333333333334</v>
      </c>
      <c r="AK12" s="50">
        <f ca="1">AVERAGE(OFFSET('Pessimistic QTR'!$C12,0,4*(COLUMNS('Pessimistic QTR'!$C12:AK12)-1),1,4))</f>
        <v>76.163698333333343</v>
      </c>
      <c r="AL12" s="50">
        <f ca="1">AVERAGE(OFFSET('Pessimistic QTR'!$C12,0,4*(COLUMNS('Pessimistic QTR'!$C12:AL12)-1),1,4))</f>
        <v>78.386830000000003</v>
      </c>
      <c r="AM12" s="50">
        <f ca="1">AVERAGE(OFFSET('Pessimistic QTR'!$C12,0,4*(COLUMNS('Pessimistic QTR'!$C12:AM12)-1),1,4))</f>
        <v>80.178092500000005</v>
      </c>
      <c r="AN12" s="50">
        <f ca="1">AVERAGE(OFFSET('Pessimistic QTR'!$C12,0,4*(COLUMNS('Pessimistic QTR'!$C12:AN12)-1),1,4))</f>
        <v>80.513019999999997</v>
      </c>
      <c r="AO12" s="50">
        <f ca="1">AVERAGE(OFFSET('Pessimistic QTR'!$C12,0,4*(COLUMNS('Pessimistic QTR'!$C12:AO12)-1),1,4))</f>
        <v>80.404145</v>
      </c>
      <c r="AP12" s="50">
        <f ca="1">AVERAGE(OFFSET('Pessimistic QTR'!$C12,0,4*(COLUMNS('Pessimistic QTR'!$C12:AP12)-1),1,4))</f>
        <v>80.1747175</v>
      </c>
      <c r="AQ12" s="50">
        <f ca="1">AVERAGE(OFFSET('Pessimistic QTR'!$C12,0,4*(COLUMNS('Pessimistic QTR'!$C12:AQ12)-1),1,4))</f>
        <v>79.986040000000003</v>
      </c>
    </row>
    <row r="13" spans="1:43" x14ac:dyDescent="0.2">
      <c r="A13" t="str">
        <f>'Baseline QTR'!A13</f>
        <v>KS_NSRV</v>
      </c>
      <c r="B13" t="str">
        <f>'Baseline QTR'!B13</f>
        <v xml:space="preserve"> Services providing</v>
      </c>
      <c r="C13" s="48">
        <f ca="1">AVERAGE(OFFSET('Pessimistic QTR'!$C13,0,4*(COLUMNS('Pessimistic QTR'!$C13:C13)-1),1,4))</f>
        <v>832.07500000000005</v>
      </c>
      <c r="D13" s="48">
        <f ca="1">AVERAGE(OFFSET('Pessimistic QTR'!$C13,0,4*(COLUMNS('Pessimistic QTR'!$C13:D13)-1),1,4))</f>
        <v>843.75</v>
      </c>
      <c r="E13" s="48">
        <f ca="1">AVERAGE(OFFSET('Pessimistic QTR'!$C13,0,4*(COLUMNS('Pessimistic QTR'!$C13:E13)-1),1,4))</f>
        <v>860.3</v>
      </c>
      <c r="F13" s="48">
        <f ca="1">AVERAGE(OFFSET('Pessimistic QTR'!$C13,0,4*(COLUMNS('Pessimistic QTR'!$C13:F13)-1),1,4))</f>
        <v>885.35833333333335</v>
      </c>
      <c r="G13" s="48">
        <f ca="1">AVERAGE(OFFSET('Pessimistic QTR'!$C13,0,4*(COLUMNS('Pessimistic QTR'!$C13:G13)-1),1,4))</f>
        <v>908.40833333333342</v>
      </c>
      <c r="H13" s="48">
        <f ca="1">AVERAGE(OFFSET('Pessimistic QTR'!$C13,0,4*(COLUMNS('Pessimistic QTR'!$C13:H13)-1),1,4))</f>
        <v>935.44999999999993</v>
      </c>
      <c r="I13" s="48">
        <f ca="1">AVERAGE(OFFSET('Pessimistic QTR'!$C13,0,4*(COLUMNS('Pessimistic QTR'!$C13:I13)-1),1,4))</f>
        <v>969</v>
      </c>
      <c r="J13" s="48">
        <f ca="1">AVERAGE(OFFSET('Pessimistic QTR'!$C13,0,4*(COLUMNS('Pessimistic QTR'!$C13:J13)-1),1,4))</f>
        <v>1010.7333333333333</v>
      </c>
      <c r="K13" s="48">
        <f ca="1">AVERAGE(OFFSET('Pessimistic QTR'!$C13,0,4*(COLUMNS('Pessimistic QTR'!$C13:K13)-1),1,4))</f>
        <v>1056.7666666666669</v>
      </c>
      <c r="L13" s="48">
        <f ca="1">AVERAGE(OFFSET('Pessimistic QTR'!$C13,0,4*(COLUMNS('Pessimistic QTR'!$C13:L13)-1),1,4))</f>
        <v>1100.8249999999998</v>
      </c>
      <c r="M13" s="48">
        <f ca="1">AVERAGE(OFFSET('Pessimistic QTR'!$C13,0,4*(COLUMNS('Pessimistic QTR'!$C13:M13)-1),1,4))</f>
        <v>1141.2083333333333</v>
      </c>
      <c r="N13" s="48">
        <f ca="1">AVERAGE(OFFSET('Pessimistic QTR'!$C13,0,4*(COLUMNS('Pessimistic QTR'!$C13:N13)-1),1,4))</f>
        <v>1133.2249999999999</v>
      </c>
      <c r="O13" s="48">
        <f ca="1">AVERAGE(OFFSET('Pessimistic QTR'!$C13,0,4*(COLUMNS('Pessimistic QTR'!$C13:O13)-1),1,4))</f>
        <v>1110.175</v>
      </c>
      <c r="P13" s="48">
        <f ca="1">AVERAGE(OFFSET('Pessimistic QTR'!$C13,0,4*(COLUMNS('Pessimistic QTR'!$C13:P13)-1),1,4))</f>
        <v>1116.6833333333334</v>
      </c>
      <c r="Q13" s="48">
        <f ca="1">AVERAGE(OFFSET('Pessimistic QTR'!$C13,0,4*(COLUMNS('Pessimistic QTR'!$C13:Q13)-1),1,4))</f>
        <v>1127.7833333333333</v>
      </c>
      <c r="R13" s="48">
        <f ca="1">AVERAGE(OFFSET('Pessimistic QTR'!$C13,0,4*(COLUMNS('Pessimistic QTR'!$C13:R13)-1),1,4))</f>
        <v>1150.3499999999999</v>
      </c>
      <c r="S13" s="48">
        <f ca="1">AVERAGE(OFFSET('Pessimistic QTR'!$C13,0,4*(COLUMNS('Pessimistic QTR'!$C13:S13)-1),1,4))</f>
        <v>1177.5</v>
      </c>
      <c r="T13" s="48">
        <f ca="1">AVERAGE(OFFSET('Pessimistic QTR'!$C13,0,4*(COLUMNS('Pessimistic QTR'!$C13:T13)-1),1,4))</f>
        <v>1207.4583333333333</v>
      </c>
      <c r="U13" s="48">
        <f ca="1">AVERAGE(OFFSET('Pessimistic QTR'!$C13,0,4*(COLUMNS('Pessimistic QTR'!$C13:U13)-1),1,4))</f>
        <v>1228.325</v>
      </c>
      <c r="V13" s="48">
        <f ca="1">AVERAGE(OFFSET('Pessimistic QTR'!$C13,0,4*(COLUMNS('Pessimistic QTR'!$C13:V13)-1),1,4))</f>
        <v>1185.9416666666666</v>
      </c>
      <c r="W13" s="48">
        <f ca="1">AVERAGE(OFFSET('Pessimistic QTR'!$C13,0,4*(COLUMNS('Pessimistic QTR'!$C13:W13)-1),1,4))</f>
        <v>1179.6916666666666</v>
      </c>
      <c r="X13" s="48">
        <f ca="1">AVERAGE(OFFSET('Pessimistic QTR'!$C13,0,4*(COLUMNS('Pessimistic QTR'!$C13:X13)-1),1,4))</f>
        <v>1200.3000000000002</v>
      </c>
      <c r="Y13" s="48">
        <f ca="1">AVERAGE(OFFSET('Pessimistic QTR'!$C13,0,4*(COLUMNS('Pessimistic QTR'!$C13:Y13)-1),1,4))</f>
        <v>1226.0083333333332</v>
      </c>
      <c r="Z13" s="48">
        <f ca="1">AVERAGE(OFFSET('Pessimistic QTR'!$C13,0,4*(COLUMNS('Pessimistic QTR'!$C13:Z13)-1),1,4))</f>
        <v>1258.8083333333334</v>
      </c>
      <c r="AA13" s="48">
        <f ca="1">AVERAGE(OFFSET('Pessimistic QTR'!$C13,0,4*(COLUMNS('Pessimistic QTR'!$C13:AA13)-1),1,4))</f>
        <v>1294.425</v>
      </c>
      <c r="AB13" s="48">
        <f ca="1">AVERAGE(OFFSET('Pessimistic QTR'!$C13,0,4*(COLUMNS('Pessimistic QTR'!$C13:AB13)-1),1,4))</f>
        <v>1334.25</v>
      </c>
      <c r="AC13" s="48">
        <f ca="1">AVERAGE(OFFSET('Pessimistic QTR'!$C13,0,4*(COLUMNS('Pessimistic QTR'!$C13:AC13)-1),1,4))</f>
        <v>1382.2750000000001</v>
      </c>
      <c r="AD13" s="48">
        <f ca="1">AVERAGE(OFFSET('Pessimistic QTR'!$C13,0,4*(COLUMNS('Pessimistic QTR'!$C13:AD13)-1),1,4))</f>
        <v>1425.7333333333331</v>
      </c>
      <c r="AE13" s="48">
        <f ca="1">AVERAGE(OFFSET('Pessimistic QTR'!$C13,0,4*(COLUMNS('Pessimistic QTR'!$C13:AE13)-1),1,4))</f>
        <v>1458.6916666666666</v>
      </c>
      <c r="AF13" s="48">
        <f ca="1">AVERAGE(OFFSET('Pessimistic QTR'!$C13,0,4*(COLUMNS('Pessimistic QTR'!$C13:AF13)-1),1,4))</f>
        <v>1492.3916666666664</v>
      </c>
      <c r="AG13" s="49">
        <f ca="1">AVERAGE(OFFSET('Pessimistic QTR'!$C13,0,4*(COLUMNS('Pessimistic QTR'!$C13:AG13)-1),1,4))</f>
        <v>1408.7416666666666</v>
      </c>
      <c r="AH13" s="49">
        <f ca="1">AVERAGE(OFFSET('Pessimistic QTR'!$C13,0,4*(COLUMNS('Pessimistic QTR'!$C13:AH13)-1),1,4))</f>
        <v>1445.0416666666667</v>
      </c>
      <c r="AI13" s="49">
        <f ca="1">AVERAGE(OFFSET('Pessimistic QTR'!$C13,0,4*(COLUMNS('Pessimistic QTR'!$C13:AI13)-1),1,4))</f>
        <v>1515.3</v>
      </c>
      <c r="AJ13" s="49">
        <f ca="1">AVERAGE(OFFSET('Pessimistic QTR'!$C13,0,4*(COLUMNS('Pessimistic QTR'!$C13:AJ13)-1),1,4))</f>
        <v>1531.25</v>
      </c>
      <c r="AK13" s="50">
        <f ca="1">AVERAGE(OFFSET('Pessimistic QTR'!$C13,0,4*(COLUMNS('Pessimistic QTR'!$C13:AK13)-1),1,4))</f>
        <v>1528.4873333333335</v>
      </c>
      <c r="AL13" s="50">
        <f ca="1">AVERAGE(OFFSET('Pessimistic QTR'!$C13,0,4*(COLUMNS('Pessimistic QTR'!$C13:AL13)-1),1,4))</f>
        <v>1503.26775</v>
      </c>
      <c r="AM13" s="50">
        <f ca="1">AVERAGE(OFFSET('Pessimistic QTR'!$C13,0,4*(COLUMNS('Pessimistic QTR'!$C13:AM13)-1),1,4))</f>
        <v>1505.5082499999999</v>
      </c>
      <c r="AN13" s="50">
        <f ca="1">AVERAGE(OFFSET('Pessimistic QTR'!$C13,0,4*(COLUMNS('Pessimistic QTR'!$C13:AN13)-1),1,4))</f>
        <v>1523.269</v>
      </c>
      <c r="AO13" s="50">
        <f ca="1">AVERAGE(OFFSET('Pessimistic QTR'!$C13,0,4*(COLUMNS('Pessimistic QTR'!$C13:AO13)-1),1,4))</f>
        <v>1549.1000000000001</v>
      </c>
      <c r="AP13" s="50">
        <f ca="1">AVERAGE(OFFSET('Pessimistic QTR'!$C13,0,4*(COLUMNS('Pessimistic QTR'!$C13:AP13)-1),1,4))</f>
        <v>1580.5554999999999</v>
      </c>
      <c r="AQ13" s="50">
        <f ca="1">AVERAGE(OFFSET('Pessimistic QTR'!$C13,0,4*(COLUMNS('Pessimistic QTR'!$C13:AQ13)-1),1,4))</f>
        <v>1610.6869999999999</v>
      </c>
    </row>
    <row r="14" spans="1:43" x14ac:dyDescent="0.2">
      <c r="A14" t="str">
        <f>'Baseline QTR'!A14</f>
        <v>KS_NTRD</v>
      </c>
      <c r="B14" t="str">
        <f>'Baseline QTR'!B14</f>
        <v xml:space="preserve">   Wholesale and retail trade</v>
      </c>
      <c r="C14" s="48">
        <f ca="1">AVERAGE(OFFSET('Pessimistic QTR'!$C14,0,4*(COLUMNS('Pessimistic QTR'!$C14:C14)-1),1,4))</f>
        <v>177.47500000000002</v>
      </c>
      <c r="D14" s="48">
        <f ca="1">AVERAGE(OFFSET('Pessimistic QTR'!$C14,0,4*(COLUMNS('Pessimistic QTR'!$C14:D14)-1),1,4))</f>
        <v>175.2</v>
      </c>
      <c r="E14" s="48">
        <f ca="1">AVERAGE(OFFSET('Pessimistic QTR'!$C14,0,4*(COLUMNS('Pessimistic QTR'!$C14:E14)-1),1,4))</f>
        <v>175.91666666666666</v>
      </c>
      <c r="F14" s="48">
        <f ca="1">AVERAGE(OFFSET('Pessimistic QTR'!$C14,0,4*(COLUMNS('Pessimistic QTR'!$C14:F14)-1),1,4))</f>
        <v>177.8416666666667</v>
      </c>
      <c r="G14" s="48">
        <f ca="1">AVERAGE(OFFSET('Pessimistic QTR'!$C14,0,4*(COLUMNS('Pessimistic QTR'!$C14:G14)-1),1,4))</f>
        <v>179.79999999999998</v>
      </c>
      <c r="H14" s="48">
        <f ca="1">AVERAGE(OFFSET('Pessimistic QTR'!$C14,0,4*(COLUMNS('Pessimistic QTR'!$C14:H14)-1),1,4))</f>
        <v>184.89166666666668</v>
      </c>
      <c r="I14" s="48">
        <f ca="1">AVERAGE(OFFSET('Pessimistic QTR'!$C14,0,4*(COLUMNS('Pessimistic QTR'!$C14:I14)-1),1,4))</f>
        <v>192.29166666666669</v>
      </c>
      <c r="J14" s="48">
        <f ca="1">AVERAGE(OFFSET('Pessimistic QTR'!$C14,0,4*(COLUMNS('Pessimistic QTR'!$C14:J14)-1),1,4))</f>
        <v>198.74166666666667</v>
      </c>
      <c r="K14" s="48">
        <f ca="1">AVERAGE(OFFSET('Pessimistic QTR'!$C14,0,4*(COLUMNS('Pessimistic QTR'!$C14:K14)-1),1,4))</f>
        <v>206.48333333333335</v>
      </c>
      <c r="L14" s="48">
        <f ca="1">AVERAGE(OFFSET('Pessimistic QTR'!$C14,0,4*(COLUMNS('Pessimistic QTR'!$C14:L14)-1),1,4))</f>
        <v>214.95000000000002</v>
      </c>
      <c r="M14" s="48">
        <f ca="1">AVERAGE(OFFSET('Pessimistic QTR'!$C14,0,4*(COLUMNS('Pessimistic QTR'!$C14:M14)-1),1,4))</f>
        <v>221.2833333333333</v>
      </c>
      <c r="N14" s="48">
        <f ca="1">AVERAGE(OFFSET('Pessimistic QTR'!$C14,0,4*(COLUMNS('Pessimistic QTR'!$C14:N14)-1),1,4))</f>
        <v>215.73333333333335</v>
      </c>
      <c r="O14" s="48">
        <f ca="1">AVERAGE(OFFSET('Pessimistic QTR'!$C14,0,4*(COLUMNS('Pessimistic QTR'!$C14:O14)-1),1,4))</f>
        <v>204.80833333333334</v>
      </c>
      <c r="P14" s="48">
        <f ca="1">AVERAGE(OFFSET('Pessimistic QTR'!$C14,0,4*(COLUMNS('Pessimistic QTR'!$C14:P14)-1),1,4))</f>
        <v>205.59166666666667</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215.95000000000002</v>
      </c>
      <c r="U14" s="48">
        <f ca="1">AVERAGE(OFFSET('Pessimistic QTR'!$C14,0,4*(COLUMNS('Pessimistic QTR'!$C14:U14)-1),1,4))</f>
        <v>217.29999999999998</v>
      </c>
      <c r="V14" s="48">
        <f ca="1">AVERAGE(OFFSET('Pessimistic QTR'!$C14,0,4*(COLUMNS('Pessimistic QTR'!$C14:V14)-1),1,4))</f>
        <v>202.84166666666667</v>
      </c>
      <c r="W14" s="48">
        <f ca="1">AVERAGE(OFFSET('Pessimistic QTR'!$C14,0,4*(COLUMNS('Pessimistic QTR'!$C14:W14)-1),1,4))</f>
        <v>197.24166666666667</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208.69166666666669</v>
      </c>
      <c r="AA14" s="48">
        <f ca="1">AVERAGE(OFFSET('Pessimistic QTR'!$C14,0,4*(COLUMNS('Pessimistic QTR'!$C14:AA14)-1),1,4))</f>
        <v>212.98333333333329</v>
      </c>
      <c r="AB14" s="48">
        <f ca="1">AVERAGE(OFFSET('Pessimistic QTR'!$C14,0,4*(COLUMNS('Pessimistic QTR'!$C14:AB14)-1),1,4))</f>
        <v>217.40833333333336</v>
      </c>
      <c r="AC14" s="48">
        <f ca="1">AVERAGE(OFFSET('Pessimistic QTR'!$C14,0,4*(COLUMNS('Pessimistic QTR'!$C14:AC14)-1),1,4))</f>
        <v>219.63333333333333</v>
      </c>
      <c r="AD14" s="48">
        <f ca="1">AVERAGE(OFFSET('Pessimistic QTR'!$C14,0,4*(COLUMNS('Pessimistic QTR'!$C14:AD14)-1),1,4))</f>
        <v>221.97500000000002</v>
      </c>
      <c r="AE14" s="48">
        <f ca="1">AVERAGE(OFFSET('Pessimistic QTR'!$C14,0,4*(COLUMNS('Pessimistic QTR'!$C14:AE14)-1),1,4))</f>
        <v>221.95833333333331</v>
      </c>
      <c r="AF14" s="48">
        <f ca="1">AVERAGE(OFFSET('Pessimistic QTR'!$C14,0,4*(COLUMNS('Pessimistic QTR'!$C14:AF14)-1),1,4))</f>
        <v>220.22500000000002</v>
      </c>
      <c r="AG14" s="49">
        <f ca="1">AVERAGE(OFFSET('Pessimistic QTR'!$C14,0,4*(COLUMNS('Pessimistic QTR'!$C14:AG14)-1),1,4))</f>
        <v>206.89166666666665</v>
      </c>
      <c r="AH14" s="49">
        <f ca="1">AVERAGE(OFFSET('Pessimistic QTR'!$C14,0,4*(COLUMNS('Pessimistic QTR'!$C14:AH14)-1),1,4))</f>
        <v>216.30833333333334</v>
      </c>
      <c r="AI14" s="49">
        <f ca="1">AVERAGE(OFFSET('Pessimistic QTR'!$C14,0,4*(COLUMNS('Pessimistic QTR'!$C14:AI14)-1),1,4))</f>
        <v>211.83333333333331</v>
      </c>
      <c r="AJ14" s="49">
        <f ca="1">AVERAGE(OFFSET('Pessimistic QTR'!$C14,0,4*(COLUMNS('Pessimistic QTR'!$C14:AJ14)-1),1,4))</f>
        <v>212.89999999999998</v>
      </c>
      <c r="AK14" s="50">
        <f ca="1">AVERAGE(OFFSET('Pessimistic QTR'!$C14,0,4*(COLUMNS('Pessimistic QTR'!$C14:AK14)-1),1,4))</f>
        <v>205.72011666666666</v>
      </c>
      <c r="AL14" s="50">
        <f ca="1">AVERAGE(OFFSET('Pessimistic QTR'!$C14,0,4*(COLUMNS('Pessimistic QTR'!$C14:AL14)-1),1,4))</f>
        <v>200.9588</v>
      </c>
      <c r="AM14" s="50">
        <f ca="1">AVERAGE(OFFSET('Pessimistic QTR'!$C14,0,4*(COLUMNS('Pessimistic QTR'!$C14:AM14)-1),1,4))</f>
        <v>201.03100000000001</v>
      </c>
      <c r="AN14" s="50">
        <f ca="1">AVERAGE(OFFSET('Pessimistic QTR'!$C14,0,4*(COLUMNS('Pessimistic QTR'!$C14:AN14)-1),1,4))</f>
        <v>199.42559999999997</v>
      </c>
      <c r="AO14" s="50">
        <f ca="1">AVERAGE(OFFSET('Pessimistic QTR'!$C14,0,4*(COLUMNS('Pessimistic QTR'!$C14:AO14)-1),1,4))</f>
        <v>199.28649999999999</v>
      </c>
      <c r="AP14" s="50">
        <f ca="1">AVERAGE(OFFSET('Pessimistic QTR'!$C14,0,4*(COLUMNS('Pessimistic QTR'!$C14:AP14)-1),1,4))</f>
        <v>201.93425000000002</v>
      </c>
      <c r="AQ14" s="50">
        <f ca="1">AVERAGE(OFFSET('Pessimistic QTR'!$C14,0,4*(COLUMNS('Pessimistic QTR'!$C14:AQ14)-1),1,4))</f>
        <v>205.16232500000001</v>
      </c>
    </row>
    <row r="15" spans="1:43" x14ac:dyDescent="0.2">
      <c r="A15" t="str">
        <f>'Baseline QTR'!A15</f>
        <v>KS_NTWU</v>
      </c>
      <c r="B15" t="str">
        <f>'Baseline QTR'!B15</f>
        <v xml:space="preserve">   Transportation and public utilities</v>
      </c>
      <c r="C15" s="48">
        <f ca="1">AVERAGE(OFFSET('Pessimistic QTR'!$C15,0,4*(COLUMNS('Pessimistic QTR'!$C15:C15)-1),1,4))</f>
        <v>51.283333333333331</v>
      </c>
      <c r="D15" s="48">
        <f ca="1">AVERAGE(OFFSET('Pessimistic QTR'!$C15,0,4*(COLUMNS('Pessimistic QTR'!$C15:D15)-1),1,4))</f>
        <v>52.408333333333331</v>
      </c>
      <c r="E15" s="48">
        <f ca="1">AVERAGE(OFFSET('Pessimistic QTR'!$C15,0,4*(COLUMNS('Pessimistic QTR'!$C15:E15)-1),1,4))</f>
        <v>50.975000000000001</v>
      </c>
      <c r="F15" s="48">
        <f ca="1">AVERAGE(OFFSET('Pessimistic QTR'!$C15,0,4*(COLUMNS('Pessimistic QTR'!$C15:F15)-1),1,4))</f>
        <v>49.866666666666667</v>
      </c>
      <c r="G15" s="48">
        <f ca="1">AVERAGE(OFFSET('Pessimistic QTR'!$C15,0,4*(COLUMNS('Pessimistic QTR'!$C15:G15)-1),1,4))</f>
        <v>50.366666666666667</v>
      </c>
      <c r="H15" s="48">
        <f ca="1">AVERAGE(OFFSET('Pessimistic QTR'!$C15,0,4*(COLUMNS('Pessimistic QTR'!$C15:H15)-1),1,4))</f>
        <v>50.68333333333333</v>
      </c>
      <c r="I15" s="48">
        <f ca="1">AVERAGE(OFFSET('Pessimistic QTR'!$C15,0,4*(COLUMNS('Pessimistic QTR'!$C15:I15)-1),1,4))</f>
        <v>52.49166666666666</v>
      </c>
      <c r="J15" s="48">
        <f ca="1">AVERAGE(OFFSET('Pessimistic QTR'!$C15,0,4*(COLUMNS('Pessimistic QTR'!$C15:J15)-1),1,4))</f>
        <v>53.774999999999999</v>
      </c>
      <c r="K15" s="48">
        <f ca="1">AVERAGE(OFFSET('Pessimistic QTR'!$C15,0,4*(COLUMNS('Pessimistic QTR'!$C15:K15)-1),1,4))</f>
        <v>56.691666666666663</v>
      </c>
      <c r="L15" s="48">
        <f ca="1">AVERAGE(OFFSET('Pessimistic QTR'!$C15,0,4*(COLUMNS('Pessimistic QTR'!$C15:L15)-1),1,4))</f>
        <v>57.25</v>
      </c>
      <c r="M15" s="48">
        <f ca="1">AVERAGE(OFFSET('Pessimistic QTR'!$C15,0,4*(COLUMNS('Pessimistic QTR'!$C15:M15)-1),1,4))</f>
        <v>56.575000000000003</v>
      </c>
      <c r="N15" s="48">
        <f ca="1">AVERAGE(OFFSET('Pessimistic QTR'!$C15,0,4*(COLUMNS('Pessimistic QTR'!$C15:N15)-1),1,4))</f>
        <v>54.883333333333326</v>
      </c>
      <c r="O15" s="48">
        <f ca="1">AVERAGE(OFFSET('Pessimistic QTR'!$C15,0,4*(COLUMNS('Pessimistic QTR'!$C15:O15)-1),1,4))</f>
        <v>51.7</v>
      </c>
      <c r="P15" s="48">
        <f ca="1">AVERAGE(OFFSET('Pessimistic QTR'!$C15,0,4*(COLUMNS('Pessimistic QTR'!$C15:P15)-1),1,4))</f>
        <v>50.641666666666666</v>
      </c>
      <c r="Q15" s="48">
        <f ca="1">AVERAGE(OFFSET('Pessimistic QTR'!$C15,0,4*(COLUMNS('Pessimistic QTR'!$C15:Q15)-1),1,4))</f>
        <v>50.7</v>
      </c>
      <c r="R15" s="48">
        <f ca="1">AVERAGE(OFFSET('Pessimistic QTR'!$C15,0,4*(COLUMNS('Pessimistic QTR'!$C15:R15)-1),1,4))</f>
        <v>50.175000000000004</v>
      </c>
      <c r="S15" s="48">
        <f ca="1">AVERAGE(OFFSET('Pessimistic QTR'!$C15,0,4*(COLUMNS('Pessimistic QTR'!$C15:S15)-1),1,4))</f>
        <v>50.683333333333337</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v>
      </c>
      <c r="AB15" s="48">
        <f ca="1">AVERAGE(OFFSET('Pessimistic QTR'!$C15,0,4*(COLUMNS('Pessimistic QTR'!$C15:AB15)-1),1,4))</f>
        <v>56.283333333333331</v>
      </c>
      <c r="AC15" s="48">
        <f ca="1">AVERAGE(OFFSET('Pessimistic QTR'!$C15,0,4*(COLUMNS('Pessimistic QTR'!$C15:AC15)-1),1,4))</f>
        <v>59.333333333333329</v>
      </c>
      <c r="AD15" s="48">
        <f ca="1">AVERAGE(OFFSET('Pessimistic QTR'!$C15,0,4*(COLUMNS('Pessimistic QTR'!$C15:AD15)-1),1,4))</f>
        <v>62.766666666666666</v>
      </c>
      <c r="AE15" s="48">
        <f ca="1">AVERAGE(OFFSET('Pessimistic QTR'!$C15,0,4*(COLUMNS('Pessimistic QTR'!$C15:AE15)-1),1,4))</f>
        <v>64.983333333333334</v>
      </c>
      <c r="AF15" s="48">
        <f ca="1">AVERAGE(OFFSET('Pessimistic QTR'!$C15,0,4*(COLUMNS('Pessimistic QTR'!$C15:AF15)-1),1,4))</f>
        <v>67.191666666666663</v>
      </c>
      <c r="AG15" s="49">
        <f ca="1">AVERAGE(OFFSET('Pessimistic QTR'!$C15,0,4*(COLUMNS('Pessimistic QTR'!$C15:AG15)-1),1,4))</f>
        <v>64.791666666666671</v>
      </c>
      <c r="AH15" s="49">
        <f ca="1">AVERAGE(OFFSET('Pessimistic QTR'!$C15,0,4*(COLUMNS('Pessimistic QTR'!$C15:AH15)-1),1,4))</f>
        <v>65.583333333333343</v>
      </c>
      <c r="AI15" s="49">
        <f ca="1">AVERAGE(OFFSET('Pessimistic QTR'!$C15,0,4*(COLUMNS('Pessimistic QTR'!$C15:AI15)-1),1,4))</f>
        <v>72.033333333333331</v>
      </c>
      <c r="AJ15" s="49">
        <f ca="1">AVERAGE(OFFSET('Pessimistic QTR'!$C15,0,4*(COLUMNS('Pessimistic QTR'!$C15:AJ15)-1),1,4))</f>
        <v>72.366666666666674</v>
      </c>
      <c r="AK15" s="50">
        <f ca="1">AVERAGE(OFFSET('Pessimistic QTR'!$C15,0,4*(COLUMNS('Pessimistic QTR'!$C15:AK15)-1),1,4))</f>
        <v>71.995795000000001</v>
      </c>
      <c r="AL15" s="50">
        <f ca="1">AVERAGE(OFFSET('Pessimistic QTR'!$C15,0,4*(COLUMNS('Pessimistic QTR'!$C15:AL15)-1),1,4))</f>
        <v>71.631707500000005</v>
      </c>
      <c r="AM15" s="50">
        <f ca="1">AVERAGE(OFFSET('Pessimistic QTR'!$C15,0,4*(COLUMNS('Pessimistic QTR'!$C15:AM15)-1),1,4))</f>
        <v>70.795059999999992</v>
      </c>
      <c r="AN15" s="50">
        <f ca="1">AVERAGE(OFFSET('Pessimistic QTR'!$C15,0,4*(COLUMNS('Pessimistic QTR'!$C15:AN15)-1),1,4))</f>
        <v>70.005297499999998</v>
      </c>
      <c r="AO15" s="50">
        <f ca="1">AVERAGE(OFFSET('Pessimistic QTR'!$C15,0,4*(COLUMNS('Pessimistic QTR'!$C15:AO15)-1),1,4))</f>
        <v>69.498842499999995</v>
      </c>
      <c r="AP15" s="50">
        <f ca="1">AVERAGE(OFFSET('Pessimistic QTR'!$C15,0,4*(COLUMNS('Pessimistic QTR'!$C15:AP15)-1),1,4))</f>
        <v>69.188657500000005</v>
      </c>
      <c r="AQ15" s="50">
        <f ca="1">AVERAGE(OFFSET('Pessimistic QTR'!$C15,0,4*(COLUMNS('Pessimistic QTR'!$C15:AQ15)-1),1,4))</f>
        <v>69.0157375</v>
      </c>
    </row>
    <row r="16" spans="1:43"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45.908333333333331</v>
      </c>
      <c r="I16" s="48">
        <f ca="1">AVERAGE(OFFSET('Pessimistic QTR'!$C16,0,4*(COLUMNS('Pessimistic QTR'!$C16:I16)-1),1,4))</f>
        <v>50.00833333333334</v>
      </c>
      <c r="J16" s="48">
        <f ca="1">AVERAGE(OFFSET('Pessimistic QTR'!$C16,0,4*(COLUMNS('Pessimistic QTR'!$C16:J16)-1),1,4))</f>
        <v>53.65</v>
      </c>
      <c r="K16" s="48">
        <f ca="1">AVERAGE(OFFSET('Pessimistic QTR'!$C16,0,4*(COLUMNS('Pessimistic QTR'!$C16:K16)-1),1,4))</f>
        <v>57.275000000000006</v>
      </c>
      <c r="L16" s="48">
        <f ca="1">AVERAGE(OFFSET('Pessimistic QTR'!$C16,0,4*(COLUMNS('Pessimistic QTR'!$C16:L16)-1),1,4))</f>
        <v>64.408333333333331</v>
      </c>
      <c r="M16" s="48">
        <f ca="1">AVERAGE(OFFSET('Pessimistic QTR'!$C16,0,4*(COLUMNS('Pessimistic QTR'!$C16:M16)-1),1,4))</f>
        <v>75.666666666666657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72.708333333333343</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81.61666666666666</v>
      </c>
      <c r="U16" s="48">
        <f ca="1">AVERAGE(OFFSET('Pessimistic QTR'!$C16,0,4*(COLUMNS('Pessimistic QTR'!$C16:U16)-1),1,4))</f>
        <v>85.35</v>
      </c>
      <c r="V16" s="48">
        <f ca="1">AVERAGE(OFFSET('Pessimistic QTR'!$C16,0,4*(COLUMNS('Pessimistic QTR'!$C16:V16)-1),1,4))</f>
        <v>85.166666666666671</v>
      </c>
      <c r="W16" s="48">
        <f ca="1">AVERAGE(OFFSET('Pessimistic QTR'!$C16,0,4*(COLUMNS('Pessimistic QTR'!$C16:W16)-1),1,4))</f>
        <v>84.75</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88.158333333333331</v>
      </c>
      <c r="AA16" s="48">
        <f ca="1">AVERAGE(OFFSET('Pessimistic QTR'!$C16,0,4*(COLUMNS('Pessimistic QTR'!$C16:AA16)-1),1,4))</f>
        <v>91.633333333333326</v>
      </c>
      <c r="AB16" s="48">
        <f ca="1">AVERAGE(OFFSET('Pessimistic QTR'!$C16,0,4*(COLUMNS('Pessimistic QTR'!$C16:AB16)-1),1,4))</f>
        <v>94.64166666666668</v>
      </c>
      <c r="AC16" s="48">
        <f ca="1">AVERAGE(OFFSET('Pessimistic QTR'!$C16,0,4*(COLUMNS('Pessimistic QTR'!$C16:AC16)-1),1,4))</f>
        <v>102.18333333333334</v>
      </c>
      <c r="AD16" s="48">
        <f ca="1">AVERAGE(OFFSET('Pessimistic QTR'!$C16,0,4*(COLUMNS('Pessimistic QTR'!$C16:AD16)-1),1,4))</f>
        <v>108.58333333333334</v>
      </c>
      <c r="AE16" s="48">
        <f ca="1">AVERAGE(OFFSET('Pessimistic QTR'!$C16,0,4*(COLUMNS('Pessimistic QTR'!$C16:AE16)-1),1,4))</f>
        <v>116.25</v>
      </c>
      <c r="AF16" s="48">
        <f ca="1">AVERAGE(OFFSET('Pessimistic QTR'!$C16,0,4*(COLUMNS('Pessimistic QTR'!$C16:AF16)-1),1,4))</f>
        <v>126.18333333333334</v>
      </c>
      <c r="AG16" s="49">
        <f ca="1">AVERAGE(OFFSET('Pessimistic QTR'!$C16,0,4*(COLUMNS('Pessimistic QTR'!$C16:AG16)-1),1,4))</f>
        <v>131.56666666666666</v>
      </c>
      <c r="AH16" s="49">
        <f ca="1">AVERAGE(OFFSET('Pessimistic QTR'!$C16,0,4*(COLUMNS('Pessimistic QTR'!$C16:AH16)-1),1,4))</f>
        <v>137.54166666666669</v>
      </c>
      <c r="AI16" s="49">
        <f ca="1">AVERAGE(OFFSET('Pessimistic QTR'!$C16,0,4*(COLUMNS('Pessimistic QTR'!$C16:AI16)-1),1,4))</f>
        <v>144.80833333333334</v>
      </c>
      <c r="AJ16" s="49">
        <f ca="1">AVERAGE(OFFSET('Pessimistic QTR'!$C16,0,4*(COLUMNS('Pessimistic QTR'!$C16:AJ16)-1),1,4))</f>
        <v>139.94999999999999</v>
      </c>
      <c r="AK16" s="50">
        <f ca="1">AVERAGE(OFFSET('Pessimistic QTR'!$C16,0,4*(COLUMNS('Pessimistic QTR'!$C16:AK16)-1),1,4))</f>
        <v>137.16525833333336</v>
      </c>
      <c r="AL16" s="50">
        <f ca="1">AVERAGE(OFFSET('Pessimistic QTR'!$C16,0,4*(COLUMNS('Pessimistic QTR'!$C16:AL16)-1),1,4))</f>
        <v>133.64595</v>
      </c>
      <c r="AM16" s="50">
        <f ca="1">AVERAGE(OFFSET('Pessimistic QTR'!$C16,0,4*(COLUMNS('Pessimistic QTR'!$C16:AM16)-1),1,4))</f>
        <v>132.614825</v>
      </c>
      <c r="AN16" s="50">
        <f ca="1">AVERAGE(OFFSET('Pessimistic QTR'!$C16,0,4*(COLUMNS('Pessimistic QTR'!$C16:AN16)-1),1,4))</f>
        <v>134.62327500000001</v>
      </c>
      <c r="AO16" s="50">
        <f ca="1">AVERAGE(OFFSET('Pessimistic QTR'!$C16,0,4*(COLUMNS('Pessimistic QTR'!$C16:AO16)-1),1,4))</f>
        <v>133.710725</v>
      </c>
      <c r="AP16" s="50">
        <f ca="1">AVERAGE(OFFSET('Pessimistic QTR'!$C16,0,4*(COLUMNS('Pessimistic QTR'!$C16:AP16)-1),1,4))</f>
        <v>134.05765</v>
      </c>
      <c r="AQ16" s="50">
        <f ca="1">AVERAGE(OFFSET('Pessimistic QTR'!$C16,0,4*(COLUMNS('Pessimistic QTR'!$C16:AQ16)-1),1,4))</f>
        <v>135.93379999999999</v>
      </c>
    </row>
    <row r="17" spans="1:43"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70.775000000000006</v>
      </c>
      <c r="E17" s="48">
        <f ca="1">AVERAGE(OFFSET('Pessimistic QTR'!$C17,0,4*(COLUMNS('Pessimistic QTR'!$C17:E17)-1),1,4))</f>
        <v>72.108333333333334</v>
      </c>
      <c r="F17" s="48">
        <f ca="1">AVERAGE(OFFSET('Pessimistic QTR'!$C17,0,4*(COLUMNS('Pessimistic QTR'!$C17:F17)-1),1,4))</f>
        <v>74.775000000000006</v>
      </c>
      <c r="G17" s="48">
        <f ca="1">AVERAGE(OFFSET('Pessimistic QTR'!$C17,0,4*(COLUMNS('Pessimistic QTR'!$C17:G17)-1),1,4))</f>
        <v>75.858333333333334</v>
      </c>
      <c r="H17" s="48">
        <f ca="1">AVERAGE(OFFSET('Pessimistic QTR'!$C17,0,4*(COLUMNS('Pessimistic QTR'!$C17:H17)-1),1,4))</f>
        <v>73.891666666666666</v>
      </c>
      <c r="I17" s="48">
        <f ca="1">AVERAGE(OFFSET('Pessimistic QTR'!$C17,0,4*(COLUMNS('Pessimistic QTR'!$C17:I17)-1),1,4))</f>
        <v>75.933333333333337</v>
      </c>
      <c r="J17" s="48">
        <f ca="1">AVERAGE(OFFSET('Pessimistic QTR'!$C17,0,4*(COLUMNS('Pessimistic QTR'!$C17:J17)-1),1,4))</f>
        <v>78.066666666666663</v>
      </c>
      <c r="K17" s="48">
        <f ca="1">AVERAGE(OFFSET('Pessimistic QTR'!$C17,0,4*(COLUMNS('Pessimistic QTR'!$C17:K17)-1),1,4))</f>
        <v>83.74166666666666</v>
      </c>
      <c r="L17" s="48">
        <f ca="1">AVERAGE(OFFSET('Pessimistic QTR'!$C17,0,4*(COLUMNS('Pessimistic QTR'!$C17:L17)-1),1,4))</f>
        <v>88.524999999999991</v>
      </c>
      <c r="M17" s="48">
        <f ca="1">AVERAGE(OFFSET('Pessimistic QTR'!$C17,0,4*(COLUMNS('Pessimistic QTR'!$C17:M17)-1),1,4))</f>
        <v>88.575000000000003</v>
      </c>
      <c r="N17" s="48">
        <f ca="1">AVERAGE(OFFSET('Pessimistic QTR'!$C17,0,4*(COLUMNS('Pessimistic QTR'!$C17:N17)-1),1,4))</f>
        <v>90.6</v>
      </c>
      <c r="O17" s="48">
        <f ca="1">AVERAGE(OFFSET('Pessimistic QTR'!$C17,0,4*(COLUMNS('Pessimistic QTR'!$C17:O17)-1),1,4))</f>
        <v>90.024999999999991</v>
      </c>
      <c r="P17" s="48">
        <f ca="1">AVERAGE(OFFSET('Pessimistic QTR'!$C17,0,4*(COLUMNS('Pessimistic QTR'!$C17:P17)-1),1,4))</f>
        <v>92.558333333333323</v>
      </c>
      <c r="Q17" s="48">
        <f ca="1">AVERAGE(OFFSET('Pessimistic QTR'!$C17,0,4*(COLUMNS('Pessimistic QTR'!$C17:Q17)-1),1,4))</f>
        <v>91.800000000000011</v>
      </c>
      <c r="R17" s="48">
        <f ca="1">AVERAGE(OFFSET('Pessimistic QTR'!$C17,0,4*(COLUMNS('Pessimistic QTR'!$C17:R17)-1),1,4))</f>
        <v>92.425000000000011</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91.608333333333334</v>
      </c>
      <c r="V17" s="48">
        <f ca="1">AVERAGE(OFFSET('Pessimistic QTR'!$C17,0,4*(COLUMNS('Pessimistic QTR'!$C17:V17)-1),1,4))</f>
        <v>84.258333333333326</v>
      </c>
      <c r="W17" s="48">
        <f ca="1">AVERAGE(OFFSET('Pessimistic QTR'!$C17,0,4*(COLUMNS('Pessimistic QTR'!$C17:W17)-1),1,4))</f>
        <v>80.091666666666669</v>
      </c>
      <c r="X17" s="48">
        <f ca="1">AVERAGE(OFFSET('Pessimistic QTR'!$C17,0,4*(COLUMNS('Pessimistic QTR'!$C17:X17)-1),1,4))</f>
        <v>78.516666666666666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80.98333333333332</v>
      </c>
      <c r="AB17" s="48">
        <f ca="1">AVERAGE(OFFSET('Pessimistic QTR'!$C17,0,4*(COLUMNS('Pessimistic QTR'!$C17:AB17)-1),1,4))</f>
        <v>82.05</v>
      </c>
      <c r="AC17" s="48">
        <f ca="1">AVERAGE(OFFSET('Pessimistic QTR'!$C17,0,4*(COLUMNS('Pessimistic QTR'!$C17:AC17)-1),1,4))</f>
        <v>83.25</v>
      </c>
      <c r="AD17" s="48">
        <f ca="1">AVERAGE(OFFSET('Pessimistic QTR'!$C17,0,4*(COLUMNS('Pessimistic QTR'!$C17:AD17)-1),1,4))</f>
        <v>84.291666666666657</v>
      </c>
      <c r="AE17" s="48">
        <f ca="1">AVERAGE(OFFSET('Pessimistic QTR'!$C17,0,4*(COLUMNS('Pessimistic QTR'!$C17:AE17)-1),1,4))</f>
        <v>86.65</v>
      </c>
      <c r="AF17" s="48">
        <f ca="1">AVERAGE(OFFSET('Pessimistic QTR'!$C17,0,4*(COLUMNS('Pessimistic QTR'!$C17:AF17)-1),1,4))</f>
        <v>88.358333333333348</v>
      </c>
      <c r="AG17" s="49">
        <f ca="1">AVERAGE(OFFSET('Pessimistic QTR'!$C17,0,4*(COLUMNS('Pessimistic QTR'!$C17:AG17)-1),1,4))</f>
        <v>86.149999999999991</v>
      </c>
      <c r="AH17" s="49">
        <f ca="1">AVERAGE(OFFSET('Pessimistic QTR'!$C17,0,4*(COLUMNS('Pessimistic QTR'!$C17:AH17)-1),1,4))</f>
        <v>87.224999999999994</v>
      </c>
      <c r="AI17" s="49">
        <f ca="1">AVERAGE(OFFSET('Pessimistic QTR'!$C17,0,4*(COLUMNS('Pessimistic QTR'!$C17:AI17)-1),1,4))</f>
        <v>89.4</v>
      </c>
      <c r="AJ17" s="49">
        <f ca="1">AVERAGE(OFFSET('Pessimistic QTR'!$C17,0,4*(COLUMNS('Pessimistic QTR'!$C17:AJ17)-1),1,4))</f>
        <v>88.208333333333343</v>
      </c>
      <c r="AK17" s="50">
        <f ca="1">AVERAGE(OFFSET('Pessimistic QTR'!$C17,0,4*(COLUMNS('Pessimistic QTR'!$C17:AK17)-1),1,4))</f>
        <v>87.415869166666667</v>
      </c>
      <c r="AL17" s="50">
        <f ca="1">AVERAGE(OFFSET('Pessimistic QTR'!$C17,0,4*(COLUMNS('Pessimistic QTR'!$C17:AL17)-1),1,4))</f>
        <v>88.586287499999997</v>
      </c>
      <c r="AM17" s="50">
        <f ca="1">AVERAGE(OFFSET('Pessimistic QTR'!$C17,0,4*(COLUMNS('Pessimistic QTR'!$C17:AM17)-1),1,4))</f>
        <v>90.119867499999998</v>
      </c>
      <c r="AN17" s="50">
        <f ca="1">AVERAGE(OFFSET('Pessimistic QTR'!$C17,0,4*(COLUMNS('Pessimistic QTR'!$C17:AN17)-1),1,4))</f>
        <v>90.824785000000006</v>
      </c>
      <c r="AO17" s="50">
        <f ca="1">AVERAGE(OFFSET('Pessimistic QTR'!$C17,0,4*(COLUMNS('Pessimistic QTR'!$C17:AO17)-1),1,4))</f>
        <v>90.941972500000006</v>
      </c>
      <c r="AP17" s="50">
        <f ca="1">AVERAGE(OFFSET('Pessimistic QTR'!$C17,0,4*(COLUMNS('Pessimistic QTR'!$C17:AP17)-1),1,4))</f>
        <v>91.046849999999992</v>
      </c>
      <c r="AQ17" s="50">
        <f ca="1">AVERAGE(OFFSET('Pessimistic QTR'!$C17,0,4*(COLUMNS('Pessimistic QTR'!$C17:AQ17)-1),1,4))</f>
        <v>90.669767499999992</v>
      </c>
    </row>
    <row r="18" spans="1:43" x14ac:dyDescent="0.2">
      <c r="A18" t="str">
        <f>'Baseline QTR'!A18</f>
        <v>KS_NPBS</v>
      </c>
      <c r="B18" t="str">
        <f>'Baseline QTR'!B18</f>
        <v xml:space="preserve">   Professional and business services</v>
      </c>
      <c r="C18" s="48">
        <f ca="1">AVERAGE(OFFSET('Pessimistic QTR'!$C18,0,4*(COLUMNS('Pessimistic QTR'!$C18:C18)-1),1,4))</f>
        <v>124.49166666666667</v>
      </c>
      <c r="D18" s="48">
        <f ca="1">AVERAGE(OFFSET('Pessimistic QTR'!$C18,0,4*(COLUMNS('Pessimistic QTR'!$C18:D18)-1),1,4))</f>
        <v>124.31666666666666</v>
      </c>
      <c r="E18" s="48">
        <f ca="1">AVERAGE(OFFSET('Pessimistic QTR'!$C18,0,4*(COLUMNS('Pessimistic QTR'!$C18:E18)-1),1,4))</f>
        <v>125.86666666666667</v>
      </c>
      <c r="F18" s="48">
        <f ca="1">AVERAGE(OFFSET('Pessimistic QTR'!$C18,0,4*(COLUMNS('Pessimistic QTR'!$C18:F18)-1),1,4))</f>
        <v>131.94999999999999</v>
      </c>
      <c r="G18" s="48">
        <f ca="1">AVERAGE(OFFSET('Pessimistic QTR'!$C18,0,4*(COLUMNS('Pessimistic QTR'!$C18:G18)-1),1,4))</f>
        <v>140.52499999999998</v>
      </c>
      <c r="H18" s="48">
        <f ca="1">AVERAGE(OFFSET('Pessimistic QTR'!$C18,0,4*(COLUMNS('Pessimistic QTR'!$C18:H18)-1),1,4))</f>
        <v>145.99166666666667</v>
      </c>
      <c r="I18" s="48">
        <f ca="1">AVERAGE(OFFSET('Pessimistic QTR'!$C18,0,4*(COLUMNS('Pessimistic QTR'!$C18:I18)-1),1,4))</f>
        <v>155.83333333333331</v>
      </c>
      <c r="J18" s="48">
        <f ca="1">AVERAGE(OFFSET('Pessimistic QTR'!$C18,0,4*(COLUMNS('Pessimistic QTR'!$C18:J18)-1),1,4))</f>
        <v>169.42500000000001</v>
      </c>
      <c r="K18" s="48">
        <f ca="1">AVERAGE(OFFSET('Pessimistic QTR'!$C18,0,4*(COLUMNS('Pessimistic QTR'!$C18:K18)-1),1,4))</f>
        <v>179.08333333333334</v>
      </c>
      <c r="L18" s="48">
        <f ca="1">AVERAGE(OFFSET('Pessimistic QTR'!$C18,0,4*(COLUMNS('Pessimistic QTR'!$C18:L18)-1),1,4))</f>
        <v>189.72500000000002</v>
      </c>
      <c r="M18" s="48">
        <f ca="1">AVERAGE(OFFSET('Pessimistic QTR'!$C18,0,4*(COLUMNS('Pessimistic QTR'!$C18:M18)-1),1,4))</f>
        <v>202.31666666666666</v>
      </c>
      <c r="N18" s="48">
        <f ca="1">AVERAGE(OFFSET('Pessimistic QTR'!$C18,0,4*(COLUMNS('Pessimistic QTR'!$C18:N18)-1),1,4))</f>
        <v>190.61666666666667</v>
      </c>
      <c r="O18" s="48">
        <f ca="1">AVERAGE(OFFSET('Pessimistic QTR'!$C18,0,4*(COLUMNS('Pessimistic QTR'!$C18:O18)-1),1,4))</f>
        <v>179.92500000000001</v>
      </c>
      <c r="P18" s="48">
        <f ca="1">AVERAGE(OFFSET('Pessimistic QTR'!$C18,0,4*(COLUMNS('Pessimistic QTR'!$C18:P18)-1),1,4))</f>
        <v>177.7</v>
      </c>
      <c r="Q18" s="48">
        <f ca="1">AVERAGE(OFFSET('Pessimistic QTR'!$C18,0,4*(COLUMNS('Pessimistic QTR'!$C18:Q18)-1),1,4))</f>
        <v>183.54999999999998</v>
      </c>
      <c r="R18" s="48">
        <f ca="1">AVERAGE(OFFSET('Pessimistic QTR'!$C18,0,4*(COLUMNS('Pessimistic QTR'!$C18:R18)-1),1,4))</f>
        <v>193.7</v>
      </c>
      <c r="S18" s="48">
        <f ca="1">AVERAGE(OFFSET('Pessimistic QTR'!$C18,0,4*(COLUMNS('Pessimistic QTR'!$C18:S18)-1),1,4))</f>
        <v>205.38333333333333</v>
      </c>
      <c r="T18" s="48">
        <f ca="1">AVERAGE(OFFSET('Pessimistic QTR'!$C18,0,4*(COLUMNS('Pessimistic QTR'!$C18:T18)-1),1,4))</f>
        <v>215.85833333333335</v>
      </c>
      <c r="U18" s="48">
        <f ca="1">AVERAGE(OFFSET('Pessimistic QTR'!$C18,0,4*(COLUMNS('Pessimistic QTR'!$C18:U18)-1),1,4))</f>
        <v>220.10833333333335</v>
      </c>
      <c r="V18" s="48">
        <f ca="1">AVERAGE(OFFSET('Pessimistic QTR'!$C18,0,4*(COLUMNS('Pessimistic QTR'!$C18:V18)-1),1,4))</f>
        <v>201.22500000000002</v>
      </c>
      <c r="W18" s="48">
        <f ca="1">AVERAGE(OFFSET('Pessimistic QTR'!$C18,0,4*(COLUMNS('Pessimistic QTR'!$C18:W18)-1),1,4))</f>
        <v>201.60000000000002</v>
      </c>
      <c r="X18" s="48">
        <f ca="1">AVERAGE(OFFSET('Pessimistic QTR'!$C18,0,4*(COLUMNS('Pessimistic QTR'!$C18:X18)-1),1,4))</f>
        <v>211.97500000000002</v>
      </c>
      <c r="Y18" s="48">
        <f ca="1">AVERAGE(OFFSET('Pessimistic QTR'!$C18,0,4*(COLUMNS('Pessimistic QTR'!$C18:Y18)-1),1,4))</f>
        <v>223.97500000000002</v>
      </c>
      <c r="Z18" s="48">
        <f ca="1">AVERAGE(OFFSET('Pessimistic QTR'!$C18,0,4*(COLUMNS('Pessimistic QTR'!$C18:Z18)-1),1,4))</f>
        <v>235.59166666666664</v>
      </c>
      <c r="AA18" s="48">
        <f ca="1">AVERAGE(OFFSET('Pessimistic QTR'!$C18,0,4*(COLUMNS('Pessimistic QTR'!$C18:AA18)-1),1,4))</f>
        <v>246.29166666666666</v>
      </c>
      <c r="AB18" s="48">
        <f ca="1">AVERAGE(OFFSET('Pessimistic QTR'!$C18,0,4*(COLUMNS('Pessimistic QTR'!$C18:AB18)-1),1,4))</f>
        <v>259.09166666666664</v>
      </c>
      <c r="AC18" s="48">
        <f ca="1">AVERAGE(OFFSET('Pessimistic QTR'!$C18,0,4*(COLUMNS('Pessimistic QTR'!$C18:AC18)-1),1,4))</f>
        <v>272.4083333333333</v>
      </c>
      <c r="AD18" s="48">
        <f ca="1">AVERAGE(OFFSET('Pessimistic QTR'!$C18,0,4*(COLUMNS('Pessimistic QTR'!$C18:AD18)-1),1,4))</f>
        <v>287.45833333333331</v>
      </c>
      <c r="AE18" s="48">
        <f ca="1">AVERAGE(OFFSET('Pessimistic QTR'!$C18,0,4*(COLUMNS('Pessimistic QTR'!$C18:AE18)-1),1,4))</f>
        <v>297.7166666666667</v>
      </c>
      <c r="AF18" s="48">
        <f ca="1">AVERAGE(OFFSET('Pessimistic QTR'!$C18,0,4*(COLUMNS('Pessimistic QTR'!$C18:AF18)-1),1,4))</f>
        <v>310.625</v>
      </c>
      <c r="AG18" s="49">
        <f ca="1">AVERAGE(OFFSET('Pessimistic QTR'!$C18,0,4*(COLUMNS('Pessimistic QTR'!$C18:AG18)-1),1,4))</f>
        <v>314.875</v>
      </c>
      <c r="AH18" s="49">
        <f ca="1">AVERAGE(OFFSET('Pessimistic QTR'!$C18,0,4*(COLUMNS('Pessimistic QTR'!$C18:AH18)-1),1,4))</f>
        <v>325.58333333333337</v>
      </c>
      <c r="AI18" s="49">
        <f ca="1">AVERAGE(OFFSET('Pessimistic QTR'!$C18,0,4*(COLUMNS('Pessimistic QTR'!$C18:AI18)-1),1,4))</f>
        <v>355.01666666666665</v>
      </c>
      <c r="AJ18" s="49">
        <f ca="1">AVERAGE(OFFSET('Pessimistic QTR'!$C18,0,4*(COLUMNS('Pessimistic QTR'!$C18:AJ18)-1),1,4))</f>
        <v>348.96666666666664</v>
      </c>
      <c r="AK18" s="50">
        <f ca="1">AVERAGE(OFFSET('Pessimistic QTR'!$C18,0,4*(COLUMNS('Pessimistic QTR'!$C18:AK18)-1),1,4))</f>
        <v>343.32628333333332</v>
      </c>
      <c r="AL18" s="50">
        <f ca="1">AVERAGE(OFFSET('Pessimistic QTR'!$C18,0,4*(COLUMNS('Pessimistic QTR'!$C18:AL18)-1),1,4))</f>
        <v>313.87599999999998</v>
      </c>
      <c r="AM18" s="50">
        <f ca="1">AVERAGE(OFFSET('Pessimistic QTR'!$C18,0,4*(COLUMNS('Pessimistic QTR'!$C18:AM18)-1),1,4))</f>
        <v>308.40110000000004</v>
      </c>
      <c r="AN18" s="50">
        <f ca="1">AVERAGE(OFFSET('Pessimistic QTR'!$C18,0,4*(COLUMNS('Pessimistic QTR'!$C18:AN18)-1),1,4))</f>
        <v>318.401475</v>
      </c>
      <c r="AO18" s="50">
        <f ca="1">AVERAGE(OFFSET('Pessimistic QTR'!$C18,0,4*(COLUMNS('Pessimistic QTR'!$C18:AO18)-1),1,4))</f>
        <v>338.71562500000005</v>
      </c>
      <c r="AP18" s="50">
        <f ca="1">AVERAGE(OFFSET('Pessimistic QTR'!$C18,0,4*(COLUMNS('Pessimistic QTR'!$C18:AP18)-1),1,4))</f>
        <v>361.41272499999997</v>
      </c>
      <c r="AQ18" s="50">
        <f ca="1">AVERAGE(OFFSET('Pessimistic QTR'!$C18,0,4*(COLUMNS('Pessimistic QTR'!$C18:AQ18)-1),1,4))</f>
        <v>382.82524999999998</v>
      </c>
    </row>
    <row r="19" spans="1:43" x14ac:dyDescent="0.2">
      <c r="A19" t="str">
        <f>'Baseline QTR'!A19</f>
        <v>KS_NOSRV</v>
      </c>
      <c r="B19" t="str">
        <f>'Baseline QTR'!B19</f>
        <v xml:space="preserve">   Other services</v>
      </c>
      <c r="C19" s="48">
        <f ca="1">AVERAGE(OFFSET('Pessimistic QTR'!$C19,0,4*(COLUMNS('Pessimistic QTR'!$C19:C19)-1),1,4))</f>
        <v>228.85833333333335</v>
      </c>
      <c r="D19" s="48">
        <f ca="1">AVERAGE(OFFSET('Pessimistic QTR'!$C19,0,4*(COLUMNS('Pessimistic QTR'!$C19:D19)-1),1,4))</f>
        <v>234.85833333333332</v>
      </c>
      <c r="E19" s="48">
        <f ca="1">AVERAGE(OFFSET('Pessimistic QTR'!$C19,0,4*(COLUMNS('Pessimistic QTR'!$C19:E19)-1),1,4))</f>
        <v>241.45</v>
      </c>
      <c r="F19" s="48">
        <f ca="1">AVERAGE(OFFSET('Pessimistic QTR'!$C19,0,4*(COLUMNS('Pessimistic QTR'!$C19:F19)-1),1,4))</f>
        <v>251.03333333333333</v>
      </c>
      <c r="G19" s="48">
        <f ca="1">AVERAGE(OFFSET('Pessimistic QTR'!$C19,0,4*(COLUMNS('Pessimistic QTR'!$C19:G19)-1),1,4))</f>
        <v>256.81666666666666</v>
      </c>
      <c r="H19" s="48">
        <f ca="1">AVERAGE(OFFSET('Pessimistic QTR'!$C19,0,4*(COLUMNS('Pessimistic QTR'!$C19:H19)-1),1,4))</f>
        <v>266.2</v>
      </c>
      <c r="I19" s="48">
        <f ca="1">AVERAGE(OFFSET('Pessimistic QTR'!$C19,0,4*(COLUMNS('Pessimistic QTR'!$C19:I19)-1),1,4))</f>
        <v>271.74166666666667</v>
      </c>
      <c r="J19" s="48">
        <f ca="1">AVERAGE(OFFSET('Pessimistic QTR'!$C19,0,4*(COLUMNS('Pessimistic QTR'!$C19:J19)-1),1,4))</f>
        <v>283.31666666666666</v>
      </c>
      <c r="K19" s="48">
        <f ca="1">AVERAGE(OFFSET('Pessimistic QTR'!$C19,0,4*(COLUMNS('Pessimistic QTR'!$C19:K19)-1),1,4))</f>
        <v>294.98333333333329</v>
      </c>
      <c r="L19" s="48">
        <f ca="1">AVERAGE(OFFSET('Pessimistic QTR'!$C19,0,4*(COLUMNS('Pessimistic QTR'!$C19:L19)-1),1,4))</f>
        <v>303.24166666666667</v>
      </c>
      <c r="M19" s="48">
        <f ca="1">AVERAGE(OFFSET('Pessimistic QTR'!$C19,0,4*(COLUMNS('Pessimistic QTR'!$C19:M19)-1),1,4))</f>
        <v>310.92500000000001</v>
      </c>
      <c r="N19" s="48">
        <f ca="1">AVERAGE(OFFSET('Pessimistic QTR'!$C19,0,4*(COLUMNS('Pessimistic QTR'!$C19:N19)-1),1,4))</f>
        <v>312.5916666666667</v>
      </c>
      <c r="O19" s="48">
        <f ca="1">AVERAGE(OFFSET('Pessimistic QTR'!$C19,0,4*(COLUMNS('Pessimistic QTR'!$C19:O19)-1),1,4))</f>
        <v>314.89166666666665</v>
      </c>
      <c r="P19" s="48">
        <f ca="1">AVERAGE(OFFSET('Pessimistic QTR'!$C19,0,4*(COLUMNS('Pessimistic QTR'!$C19:P19)-1),1,4))</f>
        <v>320.48333333333329</v>
      </c>
      <c r="Q19" s="48">
        <f ca="1">AVERAGE(OFFSET('Pessimistic QTR'!$C19,0,4*(COLUMNS('Pessimistic QTR'!$C19:Q19)-1),1,4))</f>
        <v>324.89999999999998</v>
      </c>
      <c r="R19" s="48">
        <f ca="1">AVERAGE(OFFSET('Pessimistic QTR'!$C19,0,4*(COLUMNS('Pessimistic QTR'!$C19:R19)-1),1,4))</f>
        <v>332.58333333333331</v>
      </c>
      <c r="S19" s="48">
        <f ca="1">AVERAGE(OFFSET('Pessimistic QTR'!$C19,0,4*(COLUMNS('Pessimistic QTR'!$C19:S19)-1),1,4))</f>
        <v>339.1</v>
      </c>
      <c r="T19" s="48">
        <f ca="1">AVERAGE(OFFSET('Pessimistic QTR'!$C19,0,4*(COLUMNS('Pessimistic QTR'!$C19:T19)-1),1,4))</f>
        <v>348.59166666666664</v>
      </c>
      <c r="U19" s="48">
        <f ca="1">AVERAGE(OFFSET('Pessimistic QTR'!$C19,0,4*(COLUMNS('Pessimistic QTR'!$C19:U19)-1),1,4))</f>
        <v>358.07499999999999</v>
      </c>
      <c r="V19" s="48">
        <f ca="1">AVERAGE(OFFSET('Pessimistic QTR'!$C19,0,4*(COLUMNS('Pessimistic QTR'!$C19:V19)-1),1,4))</f>
        <v>358.3416666666667</v>
      </c>
      <c r="W19" s="48">
        <f ca="1">AVERAGE(OFFSET('Pessimistic QTR'!$C19,0,4*(COLUMNS('Pessimistic QTR'!$C19:W19)-1),1,4))</f>
        <v>363.5916666666667</v>
      </c>
      <c r="X19" s="48">
        <f ca="1">AVERAGE(OFFSET('Pessimistic QTR'!$C19,0,4*(COLUMNS('Pessimistic QTR'!$C19:X19)-1),1,4))</f>
        <v>374.23333333333335</v>
      </c>
      <c r="Y19" s="48">
        <f ca="1">AVERAGE(OFFSET('Pessimistic QTR'!$C19,0,4*(COLUMNS('Pessimistic QTR'!$C19:Y19)-1),1,4))</f>
        <v>382.95000000000005</v>
      </c>
      <c r="Z19" s="48">
        <f ca="1">AVERAGE(OFFSET('Pessimistic QTR'!$C19,0,4*(COLUMNS('Pessimistic QTR'!$C19:Z19)-1),1,4))</f>
        <v>391.60833333333335</v>
      </c>
      <c r="AA19" s="48">
        <f ca="1">AVERAGE(OFFSET('Pessimistic QTR'!$C19,0,4*(COLUMNS('Pessimistic QTR'!$C19:AA19)-1),1,4))</f>
        <v>401.52499999999998</v>
      </c>
      <c r="AB19" s="48">
        <f ca="1">AVERAGE(OFFSET('Pessimistic QTR'!$C19,0,4*(COLUMNS('Pessimistic QTR'!$C19:AB19)-1),1,4))</f>
        <v>411.86666666666667</v>
      </c>
      <c r="AC19" s="48">
        <f ca="1">AVERAGE(OFFSET('Pessimistic QTR'!$C19,0,4*(COLUMNS('Pessimistic QTR'!$C19:AC19)-1),1,4))</f>
        <v>427.6583333333333</v>
      </c>
      <c r="AD19" s="48">
        <f ca="1">AVERAGE(OFFSET('Pessimistic QTR'!$C19,0,4*(COLUMNS('Pessimistic QTR'!$C19:AD19)-1),1,4))</f>
        <v>439.375</v>
      </c>
      <c r="AE19" s="48">
        <f ca="1">AVERAGE(OFFSET('Pessimistic QTR'!$C19,0,4*(COLUMNS('Pessimistic QTR'!$C19:AE19)-1),1,4))</f>
        <v>452.6</v>
      </c>
      <c r="AF19" s="48">
        <f ca="1">AVERAGE(OFFSET('Pessimistic QTR'!$C19,0,4*(COLUMNS('Pessimistic QTR'!$C19:AF19)-1),1,4))</f>
        <v>463.82499999999999</v>
      </c>
      <c r="AG19" s="49">
        <f ca="1">AVERAGE(OFFSET('Pessimistic QTR'!$C19,0,4*(COLUMNS('Pessimistic QTR'!$C19:AG19)-1),1,4))</f>
        <v>394.77499999999998</v>
      </c>
      <c r="AH19" s="49">
        <f ca="1">AVERAGE(OFFSET('Pessimistic QTR'!$C19,0,4*(COLUMNS('Pessimistic QTR'!$C19:AH19)-1),1,4))</f>
        <v>405.30833333333334</v>
      </c>
      <c r="AI19" s="49">
        <f ca="1">AVERAGE(OFFSET('Pessimistic QTR'!$C19,0,4*(COLUMNS('Pessimistic QTR'!$C19:AI19)-1),1,4))</f>
        <v>437.15000000000003</v>
      </c>
      <c r="AJ19" s="49">
        <f ca="1">AVERAGE(OFFSET('Pessimistic QTR'!$C19,0,4*(COLUMNS('Pessimistic QTR'!$C19:AJ19)-1),1,4))</f>
        <v>457.25833333333333</v>
      </c>
      <c r="AK19" s="50">
        <f ca="1">AVERAGE(OFFSET('Pessimistic QTR'!$C19,0,4*(COLUMNS('Pessimistic QTR'!$C19:AK19)-1),1,4))</f>
        <v>466.39409166666667</v>
      </c>
      <c r="AL19" s="50">
        <f ca="1">AVERAGE(OFFSET('Pessimistic QTR'!$C19,0,4*(COLUMNS('Pessimistic QTR'!$C19:AL19)-1),1,4))</f>
        <v>476.31637499999999</v>
      </c>
      <c r="AM19" s="50">
        <f ca="1">AVERAGE(OFFSET('Pessimistic QTR'!$C19,0,4*(COLUMNS('Pessimistic QTR'!$C19:AM19)-1),1,4))</f>
        <v>482.72527500000001</v>
      </c>
      <c r="AN19" s="50">
        <f ca="1">AVERAGE(OFFSET('Pessimistic QTR'!$C19,0,4*(COLUMNS('Pessimistic QTR'!$C19:AN19)-1),1,4))</f>
        <v>488.64662499999997</v>
      </c>
      <c r="AO19" s="50">
        <f ca="1">AVERAGE(OFFSET('Pessimistic QTR'!$C19,0,4*(COLUMNS('Pessimistic QTR'!$C19:AO19)-1),1,4))</f>
        <v>494.057725</v>
      </c>
      <c r="AP19" s="50">
        <f ca="1">AVERAGE(OFFSET('Pessimistic QTR'!$C19,0,4*(COLUMNS('Pessimistic QTR'!$C19:AP19)-1),1,4))</f>
        <v>498.45249999999999</v>
      </c>
      <c r="AQ19" s="50">
        <f ca="1">AVERAGE(OFFSET('Pessimistic QTR'!$C19,0,4*(COLUMNS('Pessimistic QTR'!$C19:AQ19)-1),1,4))</f>
        <v>500.41579999999999</v>
      </c>
    </row>
    <row r="20" spans="1:43" x14ac:dyDescent="0.2">
      <c r="A20" t="str">
        <f>'Baseline QTR'!A20</f>
        <v>KS_NLHS</v>
      </c>
      <c r="B20" t="str">
        <f>'Baseline QTR'!B20</f>
        <v xml:space="preserve">      Leisure and Hospitality</v>
      </c>
      <c r="C20" s="48">
        <f ca="1">AVERAGE(OFFSET('Pessimistic QTR'!$C20,0,4*(COLUMNS('Pessimistic QTR'!$C20:C20)-1),1,4))</f>
        <v>90.85</v>
      </c>
      <c r="D20" s="48">
        <f ca="1">AVERAGE(OFFSET('Pessimistic QTR'!$C20,0,4*(COLUMNS('Pessimistic QTR'!$C20:D20)-1),1,4))</f>
        <v>91.841666666666654</v>
      </c>
      <c r="E20" s="48">
        <f ca="1">AVERAGE(OFFSET('Pessimistic QTR'!$C20,0,4*(COLUMNS('Pessimistic QTR'!$C20:E20)-1),1,4))</f>
        <v>93.466666666666654</v>
      </c>
      <c r="F20" s="48">
        <f ca="1">AVERAGE(OFFSET('Pessimistic QTR'!$C20,0,4*(COLUMNS('Pessimistic QTR'!$C20:F20)-1),1,4))</f>
        <v>96.558333333333337</v>
      </c>
      <c r="G20" s="48">
        <f ca="1">AVERAGE(OFFSET('Pessimistic QTR'!$C20,0,4*(COLUMNS('Pessimistic QTR'!$C20:G20)-1),1,4))</f>
        <v>98.966666666666669</v>
      </c>
      <c r="H20" s="48">
        <f ca="1">AVERAGE(OFFSET('Pessimistic QTR'!$C20,0,4*(COLUMNS('Pessimistic QTR'!$C20:H20)-1),1,4))</f>
        <v>103.03333333333335</v>
      </c>
      <c r="I20" s="48">
        <f ca="1">AVERAGE(OFFSET('Pessimistic QTR'!$C20,0,4*(COLUMNS('Pessimistic QTR'!$C20:I20)-1),1,4))</f>
        <v>106.38333333333333</v>
      </c>
      <c r="J20" s="48">
        <f ca="1">AVERAGE(OFFSET('Pessimistic QTR'!$C20,0,4*(COLUMNS('Pessimistic QTR'!$C20:J20)-1),1,4))</f>
        <v>109.69166666666666</v>
      </c>
      <c r="K20" s="48">
        <f ca="1">AVERAGE(OFFSET('Pessimistic QTR'!$C20,0,4*(COLUMNS('Pessimistic QTR'!$C20:K20)-1),1,4))</f>
        <v>113.56666666666666</v>
      </c>
      <c r="L20" s="48">
        <f ca="1">AVERAGE(OFFSET('Pessimistic QTR'!$C20,0,4*(COLUMNS('Pessimistic QTR'!$C20:L20)-1),1,4))</f>
        <v>119.15833333333333</v>
      </c>
      <c r="M20" s="48">
        <f ca="1">AVERAGE(OFFSET('Pessimistic QTR'!$C20,0,4*(COLUMNS('Pessimistic QTR'!$C20:M20)-1),1,4))</f>
        <v>120.62499999999999</v>
      </c>
      <c r="N20" s="48">
        <f ca="1">AVERAGE(OFFSET('Pessimistic QTR'!$C20,0,4*(COLUMNS('Pessimistic QTR'!$C20:N20)-1),1,4))</f>
        <v>119.78333333333333</v>
      </c>
      <c r="O20" s="48">
        <f ca="1">AVERAGE(OFFSET('Pessimistic QTR'!$C20,0,4*(COLUMNS('Pessimistic QTR'!$C20:O20)-1),1,4))</f>
        <v>117.44166666666666</v>
      </c>
      <c r="P20" s="48">
        <f ca="1">AVERAGE(OFFSET('Pessimistic QTR'!$C20,0,4*(COLUMNS('Pessimistic QTR'!$C20:P20)-1),1,4))</f>
        <v>119.63333333333333</v>
      </c>
      <c r="Q20" s="48">
        <f ca="1">AVERAGE(OFFSET('Pessimistic QTR'!$C20,0,4*(COLUMNS('Pessimistic QTR'!$C20:Q20)-1),1,4))</f>
        <v>122.925</v>
      </c>
      <c r="R20" s="48">
        <f ca="1">AVERAGE(OFFSET('Pessimistic QTR'!$C20,0,4*(COLUMNS('Pessimistic QTR'!$C20:R20)-1),1,4))</f>
        <v>126.56666666666666</v>
      </c>
      <c r="S20" s="48">
        <f ca="1">AVERAGE(OFFSET('Pessimistic QTR'!$C20,0,4*(COLUMNS('Pessimistic QTR'!$C20:S20)-1),1,4))</f>
        <v>130.72500000000002</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130.56666666666666</v>
      </c>
      <c r="W20" s="48">
        <f ca="1">AVERAGE(OFFSET('Pessimistic QTR'!$C20,0,4*(COLUMNS('Pessimistic QTR'!$C20:W20)-1),1,4))</f>
        <v>130.44166666666666</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143.94999999999999</v>
      </c>
      <c r="AA20" s="48">
        <f ca="1">AVERAGE(OFFSET('Pessimistic QTR'!$C20,0,4*(COLUMNS('Pessimistic QTR'!$C20:AA20)-1),1,4))</f>
        <v>148.68333333333334</v>
      </c>
      <c r="AB20" s="48">
        <f ca="1">AVERAGE(OFFSET('Pessimistic QTR'!$C20,0,4*(COLUMNS('Pessimistic QTR'!$C20:AB20)-1),1,4))</f>
        <v>154.97500000000002</v>
      </c>
      <c r="AC20" s="48">
        <f ca="1">AVERAGE(OFFSET('Pessimistic QTR'!$C20,0,4*(COLUMNS('Pessimistic QTR'!$C20:AC20)-1),1,4))</f>
        <v>161.64166666666665</v>
      </c>
      <c r="AD20" s="48">
        <f ca="1">AVERAGE(OFFSET('Pessimistic QTR'!$C20,0,4*(COLUMNS('Pessimistic QTR'!$C20:AD20)-1),1,4))</f>
        <v>166.81666666666666</v>
      </c>
      <c r="AE20" s="48">
        <f ca="1">AVERAGE(OFFSET('Pessimistic QTR'!$C20,0,4*(COLUMNS('Pessimistic QTR'!$C20:AE20)-1),1,4))</f>
        <v>171.57499999999999</v>
      </c>
      <c r="AF20" s="48">
        <f ca="1">AVERAGE(OFFSET('Pessimistic QTR'!$C20,0,4*(COLUMNS('Pessimistic QTR'!$C20:AF20)-1),1,4))</f>
        <v>173.79166666666669</v>
      </c>
      <c r="AG20" s="49">
        <f ca="1">AVERAGE(OFFSET('Pessimistic QTR'!$C20,0,4*(COLUMNS('Pessimistic QTR'!$C20:AG20)-1),1,4))</f>
        <v>122.68333333333332</v>
      </c>
      <c r="AH20" s="49">
        <f ca="1">AVERAGE(OFFSET('Pessimistic QTR'!$C20,0,4*(COLUMNS('Pessimistic QTR'!$C20:AH20)-1),1,4))</f>
        <v>128.78333333333333</v>
      </c>
      <c r="AI20" s="49">
        <f ca="1">AVERAGE(OFFSET('Pessimistic QTR'!$C20,0,4*(COLUMNS('Pessimistic QTR'!$C20:AI20)-1),1,4))</f>
        <v>152.21666666666667</v>
      </c>
      <c r="AJ20" s="49">
        <f ca="1">AVERAGE(OFFSET('Pessimistic QTR'!$C20,0,4*(COLUMNS('Pessimistic QTR'!$C20:AJ20)-1),1,4))</f>
        <v>164.99166666666667</v>
      </c>
      <c r="AK20" s="50">
        <f ca="1">AVERAGE(OFFSET('Pessimistic QTR'!$C20,0,4*(COLUMNS('Pessimistic QTR'!$C20:AK20)-1),1,4))</f>
        <v>169.13070833333333</v>
      </c>
      <c r="AL20" s="50">
        <f ca="1">AVERAGE(OFFSET('Pessimistic QTR'!$C20,0,4*(COLUMNS('Pessimistic QTR'!$C20:AL20)-1),1,4))</f>
        <v>169.81687500000001</v>
      </c>
      <c r="AM20" s="50">
        <f ca="1">AVERAGE(OFFSET('Pessimistic QTR'!$C20,0,4*(COLUMNS('Pessimistic QTR'!$C20:AM20)-1),1,4))</f>
        <v>169.27474999999998</v>
      </c>
      <c r="AN20" s="50">
        <f ca="1">AVERAGE(OFFSET('Pessimistic QTR'!$C20,0,4*(COLUMNS('Pessimistic QTR'!$C20:AN20)-1),1,4))</f>
        <v>170.06700000000001</v>
      </c>
      <c r="AO20" s="50">
        <f ca="1">AVERAGE(OFFSET('Pessimistic QTR'!$C20,0,4*(COLUMNS('Pessimistic QTR'!$C20:AO20)-1),1,4))</f>
        <v>170.68964999999997</v>
      </c>
      <c r="AP20" s="50">
        <f ca="1">AVERAGE(OFFSET('Pessimistic QTR'!$C20,0,4*(COLUMNS('Pessimistic QTR'!$C20:AP20)-1),1,4))</f>
        <v>171.685475</v>
      </c>
      <c r="AQ20" s="50">
        <f ca="1">AVERAGE(OFFSET('Pessimistic QTR'!$C20,0,4*(COLUMNS('Pessimistic QTR'!$C20:AQ20)-1),1,4))</f>
        <v>171.03855000000001</v>
      </c>
    </row>
    <row r="21" spans="1:43" x14ac:dyDescent="0.2">
      <c r="A21" t="str">
        <f>'Baseline QTR'!A21</f>
        <v>KS_NGOV</v>
      </c>
      <c r="B21" t="str">
        <f>'Baseline QTR'!B21</f>
        <v xml:space="preserve">   Government</v>
      </c>
      <c r="C21" s="48">
        <f ca="1">AVERAGE(OFFSET('Pessimistic QTR'!$C21,0,4*(COLUMNS('Pessimistic QTR'!$C21:C21)-1),1,4))</f>
        <v>147.45833333333331</v>
      </c>
      <c r="D21" s="48">
        <f ca="1">AVERAGE(OFFSET('Pessimistic QTR'!$C21,0,4*(COLUMNS('Pessimistic QTR'!$C21:D21)-1),1,4))</f>
        <v>153</v>
      </c>
      <c r="E21" s="48">
        <f ca="1">AVERAGE(OFFSET('Pessimistic QTR'!$C21,0,4*(COLUMNS('Pessimistic QTR'!$C21:E21)-1),1,4))</f>
        <v>158.74166666666665</v>
      </c>
      <c r="F21" s="48">
        <f ca="1">AVERAGE(OFFSET('Pessimistic QTR'!$C21,0,4*(COLUMNS('Pessimistic QTR'!$C21:F21)-1),1,4))</f>
        <v>161.88333333333333</v>
      </c>
      <c r="G21" s="48">
        <f ca="1">AVERAGE(OFFSET('Pessimistic QTR'!$C21,0,4*(COLUMNS('Pessimistic QTR'!$C21:G21)-1),1,4))</f>
        <v>164.52499999999998</v>
      </c>
      <c r="H21" s="48">
        <f ca="1">AVERAGE(OFFSET('Pessimistic QTR'!$C21,0,4*(COLUMNS('Pessimistic QTR'!$C21:H21)-1),1,4))</f>
        <v>167.88333333333333</v>
      </c>
      <c r="I21" s="48">
        <f ca="1">AVERAGE(OFFSET('Pessimistic QTR'!$C21,0,4*(COLUMNS('Pessimistic QTR'!$C21:I21)-1),1,4))</f>
        <v>170.7</v>
      </c>
      <c r="J21" s="48">
        <f ca="1">AVERAGE(OFFSET('Pessimistic QTR'!$C21,0,4*(COLUMNS('Pessimistic QTR'!$C21:J21)-1),1,4))</f>
        <v>173.75833333333333</v>
      </c>
      <c r="K21" s="48">
        <f ca="1">AVERAGE(OFFSET('Pessimistic QTR'!$C21,0,4*(COLUMNS('Pessimistic QTR'!$C21:K21)-1),1,4))</f>
        <v>178.50833333333335</v>
      </c>
      <c r="L21" s="48">
        <f ca="1">AVERAGE(OFFSET('Pessimistic QTR'!$C21,0,4*(COLUMNS('Pessimistic QTR'!$C21:L21)-1),1,4))</f>
        <v>182.72500000000002</v>
      </c>
      <c r="M21" s="48">
        <f ca="1">AVERAGE(OFFSET('Pessimistic QTR'!$C21,0,4*(COLUMNS('Pessimistic QTR'!$C21:M21)-1),1,4))</f>
        <v>185.86666666666665</v>
      </c>
      <c r="N21" s="48">
        <f ca="1">AVERAGE(OFFSET('Pessimistic QTR'!$C21,0,4*(COLUMNS('Pessimistic QTR'!$C21:N21)-1),1,4))</f>
        <v>191.89999999999998</v>
      </c>
      <c r="O21" s="48">
        <f ca="1">AVERAGE(OFFSET('Pessimistic QTR'!$C21,0,4*(COLUMNS('Pessimistic QTR'!$C21:O21)-1),1,4))</f>
        <v>195.85000000000002</v>
      </c>
      <c r="P21" s="48">
        <f ca="1">AVERAGE(OFFSET('Pessimistic QTR'!$C21,0,4*(COLUMNS('Pessimistic QTR'!$C21:P21)-1),1,4))</f>
        <v>198.00833333333335</v>
      </c>
      <c r="Q21" s="48">
        <f ca="1">AVERAGE(OFFSET('Pessimistic QTR'!$C21,0,4*(COLUMNS('Pessimistic QTR'!$C21:Q21)-1),1,4))</f>
        <v>198</v>
      </c>
      <c r="R21" s="48">
        <f ca="1">AVERAGE(OFFSET('Pessimistic QTR'!$C21,0,4*(COLUMNS('Pessimistic QTR'!$C21:R21)-1),1,4))</f>
        <v>197.78333333333333</v>
      </c>
      <c r="S21" s="48">
        <f ca="1">AVERAGE(OFFSET('Pessimistic QTR'!$C21,0,4*(COLUMNS('Pessimistic QTR'!$C21:S21)-1),1,4))</f>
        <v>198.50833333333333</v>
      </c>
      <c r="T21" s="48">
        <f ca="1">AVERAGE(OFFSET('Pessimistic QTR'!$C21,0,4*(COLUMNS('Pessimistic QTR'!$C21:T21)-1),1,4))</f>
        <v>200.1583333333333</v>
      </c>
      <c r="U21" s="48">
        <f ca="1">AVERAGE(OFFSET('Pessimistic QTR'!$C21,0,4*(COLUMNS('Pessimistic QTR'!$C21:U21)-1),1,4))</f>
        <v>204.5</v>
      </c>
      <c r="V21" s="48">
        <f ca="1">AVERAGE(OFFSET('Pessimistic QTR'!$C21,0,4*(COLUMNS('Pessimistic QTR'!$C21:V21)-1),1,4))</f>
        <v>206.19166666666666</v>
      </c>
      <c r="W21" s="48">
        <f ca="1">AVERAGE(OFFSET('Pessimistic QTR'!$C21,0,4*(COLUMNS('Pessimistic QTR'!$C21:W21)-1),1,4))</f>
        <v>205.79166666666666</v>
      </c>
      <c r="X21" s="48">
        <f ca="1">AVERAGE(OFFSET('Pessimistic QTR'!$C21,0,4*(COLUMNS('Pessimistic QTR'!$C21:X21)-1),1,4))</f>
        <v>202.15833333333333</v>
      </c>
      <c r="Y21" s="48">
        <f ca="1">AVERAGE(OFFSET('Pessimistic QTR'!$C21,0,4*(COLUMNS('Pessimistic QTR'!$C21:Y21)-1),1,4))</f>
        <v>202.65833333333333</v>
      </c>
      <c r="Z21" s="48">
        <f ca="1">AVERAGE(OFFSET('Pessimistic QTR'!$C21,0,4*(COLUMNS('Pessimistic QTR'!$C21:Z21)-1),1,4))</f>
        <v>204.79166666666669</v>
      </c>
      <c r="AA21" s="48">
        <f ca="1">AVERAGE(OFFSET('Pessimistic QTR'!$C21,0,4*(COLUMNS('Pessimistic QTR'!$C21:AA21)-1),1,4))</f>
        <v>207.70833333333331</v>
      </c>
      <c r="AB21" s="48">
        <f ca="1">AVERAGE(OFFSET('Pessimistic QTR'!$C21,0,4*(COLUMNS('Pessimistic QTR'!$C21:AB21)-1),1,4))</f>
        <v>212.90833333333336</v>
      </c>
      <c r="AC21" s="48">
        <f ca="1">AVERAGE(OFFSET('Pessimistic QTR'!$C21,0,4*(COLUMNS('Pessimistic QTR'!$C21:AC21)-1),1,4))</f>
        <v>217.80833333333334</v>
      </c>
      <c r="AD21" s="48">
        <f ca="1">AVERAGE(OFFSET('Pessimistic QTR'!$C21,0,4*(COLUMNS('Pessimistic QTR'!$C21:AD21)-1),1,4))</f>
        <v>221.28333333333333</v>
      </c>
      <c r="AE21" s="48">
        <f ca="1">AVERAGE(OFFSET('Pessimistic QTR'!$C21,0,4*(COLUMNS('Pessimistic QTR'!$C21:AE21)-1),1,4))</f>
        <v>218.53333333333336</v>
      </c>
      <c r="AF21" s="48">
        <f ca="1">AVERAGE(OFFSET('Pessimistic QTR'!$C21,0,4*(COLUMNS('Pessimistic QTR'!$C21:AF21)-1),1,4))</f>
        <v>215.98333333333335</v>
      </c>
      <c r="AG21" s="49">
        <f ca="1">AVERAGE(OFFSET('Pessimistic QTR'!$C21,0,4*(COLUMNS('Pessimistic QTR'!$C21:AG21)-1),1,4))</f>
        <v>209.69166666666663</v>
      </c>
      <c r="AH21" s="49">
        <f ca="1">AVERAGE(OFFSET('Pessimistic QTR'!$C21,0,4*(COLUMNS('Pessimistic QTR'!$C21:AH21)-1),1,4))</f>
        <v>207.49166666666665</v>
      </c>
      <c r="AI21" s="49">
        <f ca="1">AVERAGE(OFFSET('Pessimistic QTR'!$C21,0,4*(COLUMNS('Pessimistic QTR'!$C21:AI21)-1),1,4))</f>
        <v>205.05833333333334</v>
      </c>
      <c r="AJ21" s="49">
        <f ca="1">AVERAGE(OFFSET('Pessimistic QTR'!$C21,0,4*(COLUMNS('Pessimistic QTR'!$C21:AJ21)-1),1,4))</f>
        <v>211.6</v>
      </c>
      <c r="AK21" s="50">
        <f ca="1">AVERAGE(OFFSET('Pessimistic QTR'!$C21,0,4*(COLUMNS('Pessimistic QTR'!$C21:AK21)-1),1,4))</f>
        <v>216.46976666666669</v>
      </c>
      <c r="AL21" s="50">
        <f ca="1">AVERAGE(OFFSET('Pessimistic QTR'!$C21,0,4*(COLUMNS('Pessimistic QTR'!$C21:AL21)-1),1,4))</f>
        <v>218.25242500000002</v>
      </c>
      <c r="AM21" s="50">
        <f ca="1">AVERAGE(OFFSET('Pessimistic QTR'!$C21,0,4*(COLUMNS('Pessimistic QTR'!$C21:AM21)-1),1,4))</f>
        <v>219.82107499999998</v>
      </c>
      <c r="AN21" s="50">
        <f ca="1">AVERAGE(OFFSET('Pessimistic QTR'!$C21,0,4*(COLUMNS('Pessimistic QTR'!$C21:AN21)-1),1,4))</f>
        <v>221.34167500000001</v>
      </c>
      <c r="AO21" s="50">
        <f ca="1">AVERAGE(OFFSET('Pessimistic QTR'!$C21,0,4*(COLUMNS('Pessimistic QTR'!$C21:AO21)-1),1,4))</f>
        <v>222.88867499999998</v>
      </c>
      <c r="AP21" s="50">
        <f ca="1">AVERAGE(OFFSET('Pessimistic QTR'!$C21,0,4*(COLUMNS('Pessimistic QTR'!$C21:AP21)-1),1,4))</f>
        <v>224.46285</v>
      </c>
      <c r="AQ21" s="50">
        <f ca="1">AVERAGE(OFFSET('Pessimistic QTR'!$C21,0,4*(COLUMNS('Pessimistic QTR'!$C21:AQ21)-1),1,4))</f>
        <v>226.66447500000001</v>
      </c>
    </row>
    <row r="22" spans="1:43" x14ac:dyDescent="0.2">
      <c r="A22" t="str">
        <f>'Baseline QTR'!A22</f>
        <v>KS_NGOVSL</v>
      </c>
      <c r="B22" t="str">
        <f>'Baseline QTR'!B22</f>
        <v xml:space="preserve">      State and local</v>
      </c>
      <c r="C22" s="48">
        <f ca="1">AVERAGE(OFFSET('Pessimistic QTR'!$C22,0,4*(COLUMNS('Pessimistic QTR'!$C22:C22)-1),1,4))</f>
        <v>125.71666666666668</v>
      </c>
      <c r="D22" s="48">
        <f ca="1">AVERAGE(OFFSET('Pessimistic QTR'!$C22,0,4*(COLUMNS('Pessimistic QTR'!$C22:D22)-1),1,4))</f>
        <v>131.55833333333334</v>
      </c>
      <c r="E22" s="48">
        <f ca="1">AVERAGE(OFFSET('Pessimistic QTR'!$C22,0,4*(COLUMNS('Pessimistic QTR'!$C22:E22)-1),1,4))</f>
        <v>136.97499999999999</v>
      </c>
      <c r="F22" s="48">
        <f ca="1">AVERAGE(OFFSET('Pessimistic QTR'!$C22,0,4*(COLUMNS('Pessimistic QTR'!$C22:F22)-1),1,4))</f>
        <v>139.55833333333334</v>
      </c>
      <c r="G22" s="48">
        <f ca="1">AVERAGE(OFFSET('Pessimistic QTR'!$C22,0,4*(COLUMNS('Pessimistic QTR'!$C22:G22)-1),1,4))</f>
        <v>142.24999999999997</v>
      </c>
      <c r="H22" s="48">
        <f ca="1">AVERAGE(OFFSET('Pessimistic QTR'!$C22,0,4*(COLUMNS('Pessimistic QTR'!$C22:H22)-1),1,4))</f>
        <v>146.02499999999998</v>
      </c>
      <c r="I22" s="48">
        <f ca="1">AVERAGE(OFFSET('Pessimistic QTR'!$C22,0,4*(COLUMNS('Pessimistic QTR'!$C22:I22)-1),1,4))</f>
        <v>149.14166666666668</v>
      </c>
      <c r="J22" s="48">
        <f ca="1">AVERAGE(OFFSET('Pessimistic QTR'!$C22,0,4*(COLUMNS('Pessimistic QTR'!$C22:J22)-1),1,4))</f>
        <v>152.02500000000001</v>
      </c>
      <c r="K22" s="48">
        <f ca="1">AVERAGE(OFFSET('Pessimistic QTR'!$C22,0,4*(COLUMNS('Pessimistic QTR'!$C22:K22)-1),1,4))</f>
        <v>156</v>
      </c>
      <c r="L22" s="48">
        <f ca="1">AVERAGE(OFFSET('Pessimistic QTR'!$C22,0,4*(COLUMNS('Pessimistic QTR'!$C22:L22)-1),1,4))</f>
        <v>159.63333333333333</v>
      </c>
      <c r="M22" s="48">
        <f ca="1">AVERAGE(OFFSET('Pessimistic QTR'!$C22,0,4*(COLUMNS('Pessimistic QTR'!$C22:M22)-1),1,4))</f>
        <v>161.98333333333335</v>
      </c>
      <c r="N22" s="48">
        <f ca="1">AVERAGE(OFFSET('Pessimistic QTR'!$C22,0,4*(COLUMNS('Pessimistic QTR'!$C22:N22)-1),1,4))</f>
        <v>168.22500000000002</v>
      </c>
      <c r="O22" s="48">
        <f ca="1">AVERAGE(OFFSET('Pessimistic QTR'!$C22,0,4*(COLUMNS('Pessimistic QTR'!$C22:O22)-1),1,4))</f>
        <v>171.76666666666668</v>
      </c>
      <c r="P22" s="48">
        <f ca="1">AVERAGE(OFFSET('Pessimistic QTR'!$C22,0,4*(COLUMNS('Pessimistic QTR'!$C22:P22)-1),1,4))</f>
        <v>173.13333333333333</v>
      </c>
      <c r="Q22" s="48">
        <f ca="1">AVERAGE(OFFSET('Pessimistic QTR'!$C22,0,4*(COLUMNS('Pessimistic QTR'!$C22:Q22)-1),1,4))</f>
        <v>173.33333333333331</v>
      </c>
      <c r="R22" s="48">
        <f ca="1">AVERAGE(OFFSET('Pessimistic QTR'!$C22,0,4*(COLUMNS('Pessimistic QTR'!$C22:R22)-1),1,4))</f>
        <v>173.60833333333335</v>
      </c>
      <c r="S22" s="48">
        <f ca="1">AVERAGE(OFFSET('Pessimistic QTR'!$C22,0,4*(COLUMNS('Pessimistic QTR'!$C22:S22)-1),1,4))</f>
        <v>174.81666666666666</v>
      </c>
      <c r="T22" s="48">
        <f ca="1">AVERAGE(OFFSET('Pessimistic QTR'!$C22,0,4*(COLUMNS('Pessimistic QTR'!$C22:T22)-1),1,4))</f>
        <v>176.49166666666667</v>
      </c>
      <c r="U22" s="48">
        <f ca="1">AVERAGE(OFFSET('Pessimistic QTR'!$C22,0,4*(COLUMNS('Pessimistic QTR'!$C22:U22)-1),1,4))</f>
        <v>180.58333333333334</v>
      </c>
      <c r="V22" s="48">
        <f ca="1">AVERAGE(OFFSET('Pessimistic QTR'!$C22,0,4*(COLUMNS('Pessimistic QTR'!$C22:V22)-1),1,4))</f>
        <v>181.77499999999998</v>
      </c>
      <c r="W22" s="48">
        <f ca="1">AVERAGE(OFFSET('Pessimistic QTR'!$C22,0,4*(COLUMNS('Pessimistic QTR'!$C22:W22)-1),1,4))</f>
        <v>181.39166666666668</v>
      </c>
      <c r="X22" s="48">
        <f ca="1">AVERAGE(OFFSET('Pessimistic QTR'!$C22,0,4*(COLUMNS('Pessimistic QTR'!$C22:X22)-1),1,4))</f>
        <v>178.72500000000002</v>
      </c>
      <c r="Y22" s="48">
        <f ca="1">AVERAGE(OFFSET('Pessimistic QTR'!$C22,0,4*(COLUMNS('Pessimistic QTR'!$C22:Y22)-1),1,4))</f>
        <v>179.63333333333333</v>
      </c>
      <c r="Z22" s="48">
        <f ca="1">AVERAGE(OFFSET('Pessimistic QTR'!$C22,0,4*(COLUMNS('Pessimistic QTR'!$C22:Z22)-1),1,4))</f>
        <v>182.3</v>
      </c>
      <c r="AA22" s="48">
        <f ca="1">AVERAGE(OFFSET('Pessimistic QTR'!$C22,0,4*(COLUMNS('Pessimistic QTR'!$C22:AA22)-1),1,4))</f>
        <v>185.59166666666667</v>
      </c>
      <c r="AB22" s="48">
        <f ca="1">AVERAGE(OFFSET('Pessimistic QTR'!$C22,0,4*(COLUMNS('Pessimistic QTR'!$C22:AB22)-1),1,4))</f>
        <v>190.9</v>
      </c>
      <c r="AC22" s="48">
        <f ca="1">AVERAGE(OFFSET('Pessimistic QTR'!$C22,0,4*(COLUMNS('Pessimistic QTR'!$C22:AC22)-1),1,4))</f>
        <v>195.66666666666669</v>
      </c>
      <c r="AD22" s="48">
        <f ca="1">AVERAGE(OFFSET('Pessimistic QTR'!$C22,0,4*(COLUMNS('Pessimistic QTR'!$C22:AD22)-1),1,4))</f>
        <v>199.09166666666667</v>
      </c>
      <c r="AE22" s="48">
        <f ca="1">AVERAGE(OFFSET('Pessimistic QTR'!$C22,0,4*(COLUMNS('Pessimistic QTR'!$C22:AE22)-1),1,4))</f>
        <v>196.87500000000006</v>
      </c>
      <c r="AF22" s="48">
        <f ca="1">AVERAGE(OFFSET('Pessimistic QTR'!$C22,0,4*(COLUMNS('Pessimistic QTR'!$C22:AF22)-1),1,4))</f>
        <v>194.71666666666667</v>
      </c>
      <c r="AG22" s="49">
        <f ca="1">AVERAGE(OFFSET('Pessimistic QTR'!$C22,0,4*(COLUMNS('Pessimistic QTR'!$C22:AG22)-1),1,4))</f>
        <v>187.75</v>
      </c>
      <c r="AH22" s="49">
        <f ca="1">AVERAGE(OFFSET('Pessimistic QTR'!$C22,0,4*(COLUMNS('Pessimistic QTR'!$C22:AH22)-1),1,4))</f>
        <v>186.03333333333333</v>
      </c>
      <c r="AI22" s="49">
        <f ca="1">AVERAGE(OFFSET('Pessimistic QTR'!$C22,0,4*(COLUMNS('Pessimistic QTR'!$C22:AI22)-1),1,4))</f>
        <v>184.35833333333335</v>
      </c>
      <c r="AJ22" s="49">
        <f ca="1">AVERAGE(OFFSET('Pessimistic QTR'!$C22,0,4*(COLUMNS('Pessimistic QTR'!$C22:AJ22)-1),1,4))</f>
        <v>190.625</v>
      </c>
      <c r="AK22" s="50">
        <f ca="1">AVERAGE(OFFSET('Pessimistic QTR'!$C22,0,4*(COLUMNS('Pessimistic QTR'!$C22:AK22)-1),1,4))</f>
        <v>195.11765833333334</v>
      </c>
      <c r="AL22" s="50">
        <f ca="1">AVERAGE(OFFSET('Pessimistic QTR'!$C22,0,4*(COLUMNS('Pessimistic QTR'!$C22:AL22)-1),1,4))</f>
        <v>196.89269999999999</v>
      </c>
      <c r="AM22" s="50">
        <f ca="1">AVERAGE(OFFSET('Pessimistic QTR'!$C22,0,4*(COLUMNS('Pessimistic QTR'!$C22:AM22)-1),1,4))</f>
        <v>198.461375</v>
      </c>
      <c r="AN22" s="50">
        <f ca="1">AVERAGE(OFFSET('Pessimistic QTR'!$C22,0,4*(COLUMNS('Pessimistic QTR'!$C22:AN22)-1),1,4))</f>
        <v>199.98197500000001</v>
      </c>
      <c r="AO22" s="50">
        <f ca="1">AVERAGE(OFFSET('Pessimistic QTR'!$C22,0,4*(COLUMNS('Pessimistic QTR'!$C22:AO22)-1),1,4))</f>
        <v>201.52894999999998</v>
      </c>
      <c r="AP22" s="50">
        <f ca="1">AVERAGE(OFFSET('Pessimistic QTR'!$C22,0,4*(COLUMNS('Pessimistic QTR'!$C22:AP22)-1),1,4))</f>
        <v>203.10315</v>
      </c>
      <c r="AQ22" s="50">
        <f ca="1">AVERAGE(OFFSET('Pessimistic QTR'!$C22,0,4*(COLUMNS('Pessimistic QTR'!$C22:AQ22)-1),1,4))</f>
        <v>204.72049999999999</v>
      </c>
    </row>
    <row r="23" spans="1:43"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23.691666666666666</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21.658333333333331</v>
      </c>
      <c r="AF23" s="48">
        <f ca="1">AVERAGE(OFFSET('Pessimistic QTR'!$C23,0,4*(COLUMNS('Pessimistic QTR'!$C23:AF23)-1),1,4))</f>
        <v>21.266666666666666</v>
      </c>
      <c r="AG23" s="49">
        <f ca="1">AVERAGE(OFFSET('Pessimistic QTR'!$C23,0,4*(COLUMNS('Pessimistic QTR'!$C23:AG23)-1),1,4))</f>
        <v>21.94166666666667</v>
      </c>
      <c r="AH23" s="49">
        <f ca="1">AVERAGE(OFFSET('Pessimistic QTR'!$C23,0,4*(COLUMNS('Pessimistic QTR'!$C23:AH23)-1),1,4))</f>
        <v>21.458333333333332</v>
      </c>
      <c r="AI23" s="49">
        <f ca="1">AVERAGE(OFFSET('Pessimistic QTR'!$C23,0,4*(COLUMNS('Pessimistic QTR'!$C23:AI23)-1),1,4))</f>
        <v>20.7</v>
      </c>
      <c r="AJ23" s="49">
        <f ca="1">AVERAGE(OFFSET('Pessimistic QTR'!$C23,0,4*(COLUMNS('Pessimistic QTR'!$C23:AJ23)-1),1,4))</f>
        <v>20.975000000000001</v>
      </c>
      <c r="AK23" s="50">
        <f ca="1">AVERAGE(OFFSET('Pessimistic QTR'!$C23,0,4*(COLUMNS('Pessimistic QTR'!$C23:AK23)-1),1,4))</f>
        <v>21.352085833333334</v>
      </c>
      <c r="AL23" s="50">
        <f ca="1">AVERAGE(OFFSET('Pessimistic QTR'!$C23,0,4*(COLUMNS('Pessimistic QTR'!$C23:AL23)-1),1,4))</f>
        <v>21.359717499999999</v>
      </c>
      <c r="AM23" s="50">
        <f ca="1">AVERAGE(OFFSET('Pessimistic QTR'!$C23,0,4*(COLUMNS('Pessimistic QTR'!$C23:AM23)-1),1,4))</f>
        <v>21.359719999999999</v>
      </c>
      <c r="AN23" s="50">
        <f ca="1">AVERAGE(OFFSET('Pessimistic QTR'!$C23,0,4*(COLUMNS('Pessimistic QTR'!$C23:AN23)-1),1,4))</f>
        <v>21.359719999999999</v>
      </c>
      <c r="AO23" s="50">
        <f ca="1">AVERAGE(OFFSET('Pessimistic QTR'!$C23,0,4*(COLUMNS('Pessimistic QTR'!$C23:AO23)-1),1,4))</f>
        <v>21.359719999999999</v>
      </c>
      <c r="AP23" s="50">
        <f ca="1">AVERAGE(OFFSET('Pessimistic QTR'!$C23,0,4*(COLUMNS('Pessimistic QTR'!$C23:AP23)-1),1,4))</f>
        <v>21.359719999999999</v>
      </c>
      <c r="AQ23" s="50">
        <f ca="1">AVERAGE(OFFSET('Pessimistic QTR'!$C23,0,4*(COLUMNS('Pessimistic QTR'!$C23:AQ23)-1),1,4))</f>
        <v>21.943982500000001</v>
      </c>
    </row>
    <row r="24" spans="1:43"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c r="AQ24" s="8"/>
    </row>
    <row r="25" spans="1:43" x14ac:dyDescent="0.2">
      <c r="A25" t="str">
        <f>'Baseline QTR'!A25</f>
        <v>KS_PIR</v>
      </c>
      <c r="B25" t="str">
        <f>'Baseline QTR'!B25</f>
        <v>Personal income (mil. $2012)</v>
      </c>
      <c r="C25" s="5">
        <f ca="1">AVERAGE(OFFSET('Pessimistic QTR'!$C25,0,4*(COLUMNS('Pessimistic QTR'!$C25:C25)-1),1,4))</f>
        <v>80415.423799375421</v>
      </c>
      <c r="D25" s="5">
        <f ca="1">AVERAGE(OFFSET('Pessimistic QTR'!$C25,0,4*(COLUMNS('Pessimistic QTR'!$C25:D25)-1),1,4))</f>
        <v>82759.013760209229</v>
      </c>
      <c r="E25" s="5">
        <f ca="1">AVERAGE(OFFSET('Pessimistic QTR'!$C25,0,4*(COLUMNS('Pessimistic QTR'!$C25:E25)-1),1,4))</f>
        <v>86665.058344984456</v>
      </c>
      <c r="F25" s="5">
        <f ca="1">AVERAGE(OFFSET('Pessimistic QTR'!$C25,0,4*(COLUMNS('Pessimistic QTR'!$C25:F25)-1),1,4))</f>
        <v>87596.121751862083</v>
      </c>
      <c r="G25" s="5">
        <f ca="1">AVERAGE(OFFSET('Pessimistic QTR'!$C25,0,4*(COLUMNS('Pessimistic QTR'!$C25:G25)-1),1,4))</f>
        <v>90177.005521676459</v>
      </c>
      <c r="H25" s="5">
        <f ca="1">AVERAGE(OFFSET('Pessimistic QTR'!$C25,0,4*(COLUMNS('Pessimistic QTR'!$C25:H25)-1),1,4))</f>
        <v>93706.362512594758</v>
      </c>
      <c r="I25" s="5">
        <f ca="1">AVERAGE(OFFSET('Pessimistic QTR'!$C25,0,4*(COLUMNS('Pessimistic QTR'!$C25:I25)-1),1,4))</f>
        <v>99366.829418818903</v>
      </c>
      <c r="J25" s="5">
        <f ca="1">AVERAGE(OFFSET('Pessimistic QTR'!$C25,0,4*(COLUMNS('Pessimistic QTR'!$C25:J25)-1),1,4))</f>
        <v>106102.32292107327</v>
      </c>
      <c r="K25" s="5">
        <f ca="1">AVERAGE(OFFSET('Pessimistic QTR'!$C25,0,4*(COLUMNS('Pessimistic QTR'!$C25:K25)-1),1,4))</f>
        <v>118767.01462062969</v>
      </c>
      <c r="L25" s="5">
        <f ca="1">AVERAGE(OFFSET('Pessimistic QTR'!$C25,0,4*(COLUMNS('Pessimistic QTR'!$C25:L25)-1),1,4))</f>
        <v>127663.4363235505</v>
      </c>
      <c r="M25" s="5">
        <f ca="1">AVERAGE(OFFSET('Pessimistic QTR'!$C25,0,4*(COLUMNS('Pessimistic QTR'!$C25:M25)-1),1,4))</f>
        <v>132541.67420495805</v>
      </c>
      <c r="N25" s="5">
        <f ca="1">AVERAGE(OFFSET('Pessimistic QTR'!$C25,0,4*(COLUMNS('Pessimistic QTR'!$C25:N25)-1),1,4))</f>
        <v>132198.92650644275</v>
      </c>
      <c r="O25" s="5">
        <f ca="1">AVERAGE(OFFSET('Pessimistic QTR'!$C25,0,4*(COLUMNS('Pessimistic QTR'!$C25:O25)-1),1,4))</f>
        <v>131543.91748410673</v>
      </c>
      <c r="P25" s="5">
        <f ca="1">AVERAGE(OFFSET('Pessimistic QTR'!$C25,0,4*(COLUMNS('Pessimistic QTR'!$C25:P25)-1),1,4))</f>
        <v>132275.05840040476</v>
      </c>
      <c r="Q25" s="5">
        <f ca="1">AVERAGE(OFFSET('Pessimistic QTR'!$C25,0,4*(COLUMNS('Pessimistic QTR'!$C25:Q25)-1),1,4))</f>
        <v>140422.8333962055</v>
      </c>
      <c r="R25" s="5">
        <f ca="1">AVERAGE(OFFSET('Pessimistic QTR'!$C25,0,4*(COLUMNS('Pessimistic QTR'!$C25:R25)-1),1,4))</f>
        <v>139929.61626536513</v>
      </c>
      <c r="S25" s="5">
        <f ca="1">AVERAGE(OFFSET('Pessimistic QTR'!$C25,0,4*(COLUMNS('Pessimistic QTR'!$C25:S25)-1),1,4))</f>
        <v>150370.83417527424</v>
      </c>
      <c r="T25" s="5">
        <f ca="1">AVERAGE(OFFSET('Pessimistic QTR'!$C25,0,4*(COLUMNS('Pessimistic QTR'!$C25:T25)-1),1,4))</f>
        <v>159503.63497799408</v>
      </c>
      <c r="U25" s="5">
        <f ca="1">AVERAGE(OFFSET('Pessimistic QTR'!$C25,0,4*(COLUMNS('Pessimistic QTR'!$C25:U25)-1),1,4))</f>
        <v>160591.99191589188</v>
      </c>
      <c r="V25" s="5">
        <f ca="1">AVERAGE(OFFSET('Pessimistic QTR'!$C25,0,4*(COLUMNS('Pessimistic QTR'!$C25:V25)-1),1,4))</f>
        <v>150299.47819119928</v>
      </c>
      <c r="W25" s="5">
        <f ca="1">AVERAGE(OFFSET('Pessimistic QTR'!$C25,0,4*(COLUMNS('Pessimistic QTR'!$C25:W25)-1),1,4))</f>
        <v>151027.05579306348</v>
      </c>
      <c r="X25" s="5">
        <f ca="1">AVERAGE(OFFSET('Pessimistic QTR'!$C25,0,4*(COLUMNS('Pessimistic QTR'!$C25:X25)-1),1,4))</f>
        <v>158133.50549022775</v>
      </c>
      <c r="Y25" s="5">
        <f ca="1">AVERAGE(OFFSET('Pessimistic QTR'!$C25,0,4*(COLUMNS('Pessimistic QTR'!$C25:Y25)-1),1,4))</f>
        <v>172121.39336430849</v>
      </c>
      <c r="Z25" s="5">
        <f ca="1">AVERAGE(OFFSET('Pessimistic QTR'!$C25,0,4*(COLUMNS('Pessimistic QTR'!$C25:Z25)-1),1,4))</f>
        <v>174517.74261513806</v>
      </c>
      <c r="AA25" s="5">
        <f ca="1">AVERAGE(OFFSET('Pessimistic QTR'!$C25,0,4*(COLUMNS('Pessimistic QTR'!$C25:AA25)-1),1,4))</f>
        <v>188142.21005889538</v>
      </c>
      <c r="AB25" s="5">
        <f ca="1">AVERAGE(OFFSET('Pessimistic QTR'!$C25,0,4*(COLUMNS('Pessimistic QTR'!$C25:AB25)-1),1,4))</f>
        <v>200132.87586283893</v>
      </c>
      <c r="AC25" s="5">
        <f ca="1">AVERAGE(OFFSET('Pessimistic QTR'!$C25,0,4*(COLUMNS('Pessimistic QTR'!$C25:AC25)-1),1,4))</f>
        <v>211070.61160694354</v>
      </c>
      <c r="AD25" s="5">
        <f ca="1">AVERAGE(OFFSET('Pessimistic QTR'!$C25,0,4*(COLUMNS('Pessimistic QTR'!$C25:AD25)-1),1,4))</f>
        <v>223136.96722831199</v>
      </c>
      <c r="AE25" s="5">
        <f ca="1">AVERAGE(OFFSET('Pessimistic QTR'!$C25,0,4*(COLUMNS('Pessimistic QTR'!$C25:AE25)-1),1,4))</f>
        <v>235397.40533222578</v>
      </c>
      <c r="AF25" s="5">
        <f ca="1">AVERAGE(OFFSET('Pessimistic QTR'!$C25,0,4*(COLUMNS('Pessimistic QTR'!$C25:AF25)-1),1,4))</f>
        <v>249658.92105115653</v>
      </c>
      <c r="AG25" s="46">
        <f ca="1">AVERAGE(OFFSET('Pessimistic QTR'!$C25,0,4*(COLUMNS('Pessimistic QTR'!$C25:AG25)-1),1,4))</f>
        <v>265790.844246572</v>
      </c>
      <c r="AH25" s="46">
        <f ca="1">AVERAGE(OFFSET('Pessimistic QTR'!$C25,0,4*(COLUMNS('Pessimistic QTR'!$C25:AH25)-1),1,4))</f>
        <v>281842.1151165124</v>
      </c>
      <c r="AI25" s="46">
        <f ca="1">AVERAGE(OFFSET('Pessimistic QTR'!$C25,0,4*(COLUMNS('Pessimistic QTR'!$C25:AI25)-1),1,4))</f>
        <v>272288.99209139973</v>
      </c>
      <c r="AJ25" s="9">
        <f ca="1">AVERAGE(OFFSET('Pessimistic QTR'!$C25,0,4*(COLUMNS('Pessimistic QTR'!$C25:AJ25)-1),1,4))</f>
        <v>279167.89316195669</v>
      </c>
      <c r="AK25" s="9">
        <f ca="1">AVERAGE(OFFSET('Pessimistic QTR'!$C25,0,4*(COLUMNS('Pessimistic QTR'!$C25:AK25)-1),1,4))</f>
        <v>285562.1811289335</v>
      </c>
      <c r="AL25" s="9">
        <f ca="1">AVERAGE(OFFSET('Pessimistic QTR'!$C25,0,4*(COLUMNS('Pessimistic QTR'!$C25:AL25)-1),1,4))</f>
        <v>289909.59999999998</v>
      </c>
      <c r="AM25" s="9">
        <f ca="1">AVERAGE(OFFSET('Pessimistic QTR'!$C25,0,4*(COLUMNS('Pessimistic QTR'!$C25:AM25)-1),1,4))</f>
        <v>298430.3</v>
      </c>
      <c r="AN25" s="9">
        <f ca="1">AVERAGE(OFFSET('Pessimistic QTR'!$C25,0,4*(COLUMNS('Pessimistic QTR'!$C25:AN25)-1),1,4))</f>
        <v>309334.32500000001</v>
      </c>
      <c r="AO25" s="9">
        <f ca="1">AVERAGE(OFFSET('Pessimistic QTR'!$C25,0,4*(COLUMNS('Pessimistic QTR'!$C25:AO25)-1),1,4))</f>
        <v>320665.55</v>
      </c>
      <c r="AP25" s="9">
        <f ca="1">AVERAGE(OFFSET('Pessimistic QTR'!$C25,0,4*(COLUMNS('Pessimistic QTR'!$C25:AP25)-1),1,4))</f>
        <v>331927.75</v>
      </c>
      <c r="AQ25" s="9">
        <f ca="1">AVERAGE(OFFSET('Pessimistic QTR'!$C25,0,4*(COLUMNS('Pessimistic QTR'!$C25:AQ25)-1),1,4))</f>
        <v>343818.75</v>
      </c>
    </row>
    <row r="26" spans="1:43" x14ac:dyDescent="0.2">
      <c r="A26" t="str">
        <f>'Baseline QTR'!A26</f>
        <v>KS_PI</v>
      </c>
      <c r="B26" t="str">
        <f>'Baseline QTR'!B26</f>
        <v>Personal income (mil. $)</v>
      </c>
      <c r="C26" s="5">
        <f ca="1">AVERAGE(OFFSET('Pessimistic QTR'!$C26,0,4*(COLUMNS('Pessimistic QTR'!$C26:C26)-1),1,4))</f>
        <v>48072.910000000069</v>
      </c>
      <c r="D26" s="5">
        <f ca="1">AVERAGE(OFFSET('Pessimistic QTR'!$C26,0,4*(COLUMNS('Pessimistic QTR'!$C26:D26)-1),1,4))</f>
        <v>51126.370000000068</v>
      </c>
      <c r="E26" s="5">
        <f ca="1">AVERAGE(OFFSET('Pessimistic QTR'!$C26,0,4*(COLUMNS('Pessimistic QTR'!$C26:E26)-1),1,4))</f>
        <v>54969.000000000102</v>
      </c>
      <c r="F26" s="5">
        <f ca="1">AVERAGE(OFFSET('Pessimistic QTR'!$C26,0,4*(COLUMNS('Pessimistic QTR'!$C26:F26)-1),1,4))</f>
        <v>56937.400000000111</v>
      </c>
      <c r="G26" s="5">
        <f ca="1">AVERAGE(OFFSET('Pessimistic QTR'!$C26,0,4*(COLUMNS('Pessimistic QTR'!$C26:G26)-1),1,4))</f>
        <v>59843.600000000122</v>
      </c>
      <c r="H26" s="5">
        <f ca="1">AVERAGE(OFFSET('Pessimistic QTR'!$C26,0,4*(COLUMNS('Pessimistic QTR'!$C26:H26)-1),1,4))</f>
        <v>63492.400000000154</v>
      </c>
      <c r="I26" s="5">
        <f ca="1">AVERAGE(OFFSET('Pessimistic QTR'!$C26,0,4*(COLUMNS('Pessimistic QTR'!$C26:I26)-1),1,4))</f>
        <v>68770.900000000154</v>
      </c>
      <c r="J26" s="5">
        <f ca="1">AVERAGE(OFFSET('Pessimistic QTR'!$C26,0,4*(COLUMNS('Pessimistic QTR'!$C26:J26)-1),1,4))</f>
        <v>74707.300000000148</v>
      </c>
      <c r="K26" s="5">
        <f ca="1">AVERAGE(OFFSET('Pessimistic QTR'!$C26,0,4*(COLUMNS('Pessimistic QTR'!$C26:K26)-1),1,4))</f>
        <v>84291.50000000016</v>
      </c>
      <c r="L26" s="5">
        <f ca="1">AVERAGE(OFFSET('Pessimistic QTR'!$C26,0,4*(COLUMNS('Pessimistic QTR'!$C26:L26)-1),1,4))</f>
        <v>91931.700000000172</v>
      </c>
      <c r="M26" s="5">
        <f ca="1">AVERAGE(OFFSET('Pessimistic QTR'!$C26,0,4*(COLUMNS('Pessimistic QTR'!$C26:M26)-1),1,4))</f>
        <v>97841.000000000233</v>
      </c>
      <c r="N26" s="5">
        <f ca="1">AVERAGE(OFFSET('Pessimistic QTR'!$C26,0,4*(COLUMNS('Pessimistic QTR'!$C26:N26)-1),1,4))</f>
        <v>99547.900000000242</v>
      </c>
      <c r="O26" s="5">
        <f ca="1">AVERAGE(OFFSET('Pessimistic QTR'!$C26,0,4*(COLUMNS('Pessimistic QTR'!$C26:O26)-1),1,4))</f>
        <v>100355.20000000019</v>
      </c>
      <c r="P26" s="5">
        <f ca="1">AVERAGE(OFFSET('Pessimistic QTR'!$C26,0,4*(COLUMNS('Pessimistic QTR'!$C26:P26)-1),1,4))</f>
        <v>103036.9000000002</v>
      </c>
      <c r="Q26" s="5">
        <f ca="1">AVERAGE(OFFSET('Pessimistic QTR'!$C26,0,4*(COLUMNS('Pessimistic QTR'!$C26:Q26)-1),1,4))</f>
        <v>112139.20000000022</v>
      </c>
      <c r="R26" s="5">
        <f ca="1">AVERAGE(OFFSET('Pessimistic QTR'!$C26,0,4*(COLUMNS('Pessimistic QTR'!$C26:R26)-1),1,4))</f>
        <v>114920.40000000015</v>
      </c>
      <c r="S26" s="5">
        <f ca="1">AVERAGE(OFFSET('Pessimistic QTR'!$C26,0,4*(COLUMNS('Pessimistic QTR'!$C26:S26)-1),1,4))</f>
        <v>126988.70000000022</v>
      </c>
      <c r="T26" s="5">
        <f ca="1">AVERAGE(OFFSET('Pessimistic QTR'!$C26,0,4*(COLUMNS('Pessimistic QTR'!$C26:T26)-1),1,4))</f>
        <v>138147.70000000024</v>
      </c>
      <c r="U26" s="5">
        <f ca="1">AVERAGE(OFFSET('Pessimistic QTR'!$C26,0,4*(COLUMNS('Pessimistic QTR'!$C26:U26)-1),1,4))</f>
        <v>143200.30000000022</v>
      </c>
      <c r="V26" s="5">
        <f ca="1">AVERAGE(OFFSET('Pessimistic QTR'!$C26,0,4*(COLUMNS('Pessimistic QTR'!$C26:V26)-1),1,4))</f>
        <v>133630.70000000024</v>
      </c>
      <c r="W26" s="5">
        <f ca="1">AVERAGE(OFFSET('Pessimistic QTR'!$C26,0,4*(COLUMNS('Pessimistic QTR'!$C26:W26)-1),1,4))</f>
        <v>136705.90000000026</v>
      </c>
      <c r="X26" s="5">
        <f ca="1">AVERAGE(OFFSET('Pessimistic QTR'!$C26,0,4*(COLUMNS('Pessimistic QTR'!$C26:X26)-1),1,4))</f>
        <v>146761.30000000028</v>
      </c>
      <c r="Y26" s="5">
        <f ca="1">AVERAGE(OFFSET('Pessimistic QTR'!$C26,0,4*(COLUMNS('Pessimistic QTR'!$C26:Y26)-1),1,4))</f>
        <v>162731.00000000032</v>
      </c>
      <c r="Z26" s="5">
        <f ca="1">AVERAGE(OFFSET('Pessimistic QTR'!$C26,0,4*(COLUMNS('Pessimistic QTR'!$C26:Z26)-1),1,4))</f>
        <v>167156.00000000032</v>
      </c>
      <c r="AA26" s="5">
        <f ca="1">AVERAGE(OFFSET('Pessimistic QTR'!$C26,0,4*(COLUMNS('Pessimistic QTR'!$C26:AA26)-1),1,4))</f>
        <v>182737.70000000042</v>
      </c>
      <c r="AB26" s="5">
        <f ca="1">AVERAGE(OFFSET('Pessimistic QTR'!$C26,0,4*(COLUMNS('Pessimistic QTR'!$C26:AB26)-1),1,4))</f>
        <v>194729.90000000043</v>
      </c>
      <c r="AC26" s="5">
        <f ca="1">AVERAGE(OFFSET('Pessimistic QTR'!$C26,0,4*(COLUMNS('Pessimistic QTR'!$C26:AC26)-1),1,4))</f>
        <v>207467.3000000004</v>
      </c>
      <c r="AD26" s="5">
        <f ca="1">AVERAGE(OFFSET('Pessimistic QTR'!$C26,0,4*(COLUMNS('Pessimistic QTR'!$C26:AD26)-1),1,4))</f>
        <v>223150.60000000044</v>
      </c>
      <c r="AE26" s="5">
        <f ca="1">AVERAGE(OFFSET('Pessimistic QTR'!$C26,0,4*(COLUMNS('Pessimistic QTR'!$C26:AE26)-1),1,4))</f>
        <v>240232.40000000055</v>
      </c>
      <c r="AF26" s="5">
        <f ca="1">AVERAGE(OFFSET('Pessimistic QTR'!$C26,0,4*(COLUMNS('Pessimistic QTR'!$C26:AF26)-1),1,4))</f>
        <v>258439.70000000065</v>
      </c>
      <c r="AG26" s="46">
        <f ca="1">AVERAGE(OFFSET('Pessimistic QTR'!$C26,0,4*(COLUMNS('Pessimistic QTR'!$C26:AG26)-1),1,4))</f>
        <v>278100.90000000078</v>
      </c>
      <c r="AH26" s="46">
        <f ca="1">AVERAGE(OFFSET('Pessimistic QTR'!$C26,0,4*(COLUMNS('Pessimistic QTR'!$C26:AH26)-1),1,4))</f>
        <v>307106.50000000081</v>
      </c>
      <c r="AI26" s="46">
        <f ca="1">AVERAGE(OFFSET('Pessimistic QTR'!$C26,0,4*(COLUMNS('Pessimistic QTR'!$C26:AI26)-1),1,4))</f>
        <v>315978.60000000085</v>
      </c>
      <c r="AJ26" s="9">
        <f ca="1">AVERAGE(OFFSET('Pessimistic QTR'!$C26,0,4*(COLUMNS('Pessimistic QTR'!$C26:AJ26)-1),1,4))</f>
        <v>336078.40541800024</v>
      </c>
      <c r="AK26" s="9">
        <f ca="1">AVERAGE(OFFSET('Pessimistic QTR'!$C26,0,4*(COLUMNS('Pessimistic QTR'!$C26:AK26)-1),1,4))</f>
        <v>352986.45075278729</v>
      </c>
      <c r="AL26" s="9">
        <f ca="1">AVERAGE(OFFSET('Pessimistic QTR'!$C26,0,4*(COLUMNS('Pessimistic QTR'!$C26:AL26)-1),1,4))</f>
        <v>366314.29999999993</v>
      </c>
      <c r="AM26" s="9">
        <f ca="1">AVERAGE(OFFSET('Pessimistic QTR'!$C26,0,4*(COLUMNS('Pessimistic QTR'!$C26:AM26)-1),1,4))</f>
        <v>383817.42499999999</v>
      </c>
      <c r="AN26" s="9">
        <f ca="1">AVERAGE(OFFSET('Pessimistic QTR'!$C26,0,4*(COLUMNS('Pessimistic QTR'!$C26:AN26)-1),1,4))</f>
        <v>403231.6</v>
      </c>
      <c r="AO26" s="9">
        <f ca="1">AVERAGE(OFFSET('Pessimistic QTR'!$C26,0,4*(COLUMNS('Pessimistic QTR'!$C26:AO26)-1),1,4))</f>
        <v>423788.32499999995</v>
      </c>
      <c r="AP26" s="9">
        <f ca="1">AVERAGE(OFFSET('Pessimistic QTR'!$C26,0,4*(COLUMNS('Pessimistic QTR'!$C26:AP26)-1),1,4))</f>
        <v>445108.02500000002</v>
      </c>
      <c r="AQ26" s="9">
        <f ca="1">AVERAGE(OFFSET('Pessimistic QTR'!$C26,0,4*(COLUMNS('Pessimistic QTR'!$C26:AQ26)-1),1,4))</f>
        <v>468001.67499999999</v>
      </c>
    </row>
    <row r="27" spans="1:43" x14ac:dyDescent="0.2">
      <c r="A27" t="str">
        <f>'Baseline QTR'!A27</f>
        <v>KS_PIWS</v>
      </c>
      <c r="B27" t="str">
        <f>'Baseline QTR'!B27</f>
        <v xml:space="preserve">  Wage and salary disbursements (mil. $)</v>
      </c>
      <c r="C27" s="5">
        <f ca="1">AVERAGE(OFFSET('Pessimistic QTR'!$C27,0,4*(COLUMNS('Pessimistic QTR'!$C27:C27)-1),1,4))</f>
        <v>30108.679999999997</v>
      </c>
      <c r="D27" s="5">
        <f ca="1">AVERAGE(OFFSET('Pessimistic QTR'!$C27,0,4*(COLUMNS('Pessimistic QTR'!$C27:D27)-1),1,4))</f>
        <v>31973.379999999994</v>
      </c>
      <c r="E27" s="5">
        <f ca="1">AVERAGE(OFFSET('Pessimistic QTR'!$C27,0,4*(COLUMNS('Pessimistic QTR'!$C27:E27)-1),1,4))</f>
        <v>34891.209999999992</v>
      </c>
      <c r="F27" s="5">
        <f ca="1">AVERAGE(OFFSET('Pessimistic QTR'!$C27,0,4*(COLUMNS('Pessimistic QTR'!$C27:F27)-1),1,4))</f>
        <v>35259.719999999979</v>
      </c>
      <c r="G27" s="5">
        <f ca="1">AVERAGE(OFFSET('Pessimistic QTR'!$C27,0,4*(COLUMNS('Pessimistic QTR'!$C27:G27)-1),1,4))</f>
        <v>36538.620000000003</v>
      </c>
      <c r="H27" s="5">
        <f ca="1">AVERAGE(OFFSET('Pessimistic QTR'!$C27,0,4*(COLUMNS('Pessimistic QTR'!$C27:H27)-1),1,4))</f>
        <v>38810.749999999993</v>
      </c>
      <c r="I27" s="5">
        <f ca="1">AVERAGE(OFFSET('Pessimistic QTR'!$C27,0,4*(COLUMNS('Pessimistic QTR'!$C27:I27)-1),1,4))</f>
        <v>42815.430000000022</v>
      </c>
      <c r="J27" s="5">
        <f ca="1">AVERAGE(OFFSET('Pessimistic QTR'!$C27,0,4*(COLUMNS('Pessimistic QTR'!$C27:J27)-1),1,4))</f>
        <v>48886.160000000011</v>
      </c>
      <c r="K27" s="5">
        <f ca="1">AVERAGE(OFFSET('Pessimistic QTR'!$C27,0,4*(COLUMNS('Pessimistic QTR'!$C27:K27)-1),1,4))</f>
        <v>56051.740000000013</v>
      </c>
      <c r="L27" s="5">
        <f ca="1">AVERAGE(OFFSET('Pessimistic QTR'!$C27,0,4*(COLUMNS('Pessimistic QTR'!$C27:L27)-1),1,4))</f>
        <v>63308.530000000057</v>
      </c>
      <c r="M27" s="5">
        <f ca="1">AVERAGE(OFFSET('Pessimistic QTR'!$C27,0,4*(COLUMNS('Pessimistic QTR'!$C27:M27)-1),1,4))</f>
        <v>66699.570000000051</v>
      </c>
      <c r="N27" s="5">
        <f ca="1">AVERAGE(OFFSET('Pessimistic QTR'!$C27,0,4*(COLUMNS('Pessimistic QTR'!$C27:N27)-1),1,4))</f>
        <v>65736.600000000064</v>
      </c>
      <c r="O27" s="5">
        <f ca="1">AVERAGE(OFFSET('Pessimistic QTR'!$C27,0,4*(COLUMNS('Pessimistic QTR'!$C27:O27)-1),1,4))</f>
        <v>64619.450000000026</v>
      </c>
      <c r="P27" s="5">
        <f ca="1">AVERAGE(OFFSET('Pessimistic QTR'!$C27,0,4*(COLUMNS('Pessimistic QTR'!$C27:P27)-1),1,4))</f>
        <v>65153.760000000009</v>
      </c>
      <c r="Q27" s="5">
        <f ca="1">AVERAGE(OFFSET('Pessimistic QTR'!$C27,0,4*(COLUMNS('Pessimistic QTR'!$C27:Q27)-1),1,4))</f>
        <v>67066.429999999993</v>
      </c>
      <c r="R27" s="5">
        <f ca="1">AVERAGE(OFFSET('Pessimistic QTR'!$C27,0,4*(COLUMNS('Pessimistic QTR'!$C27:R27)-1),1,4))</f>
        <v>70544.699999999968</v>
      </c>
      <c r="S27" s="5">
        <f ca="1">AVERAGE(OFFSET('Pessimistic QTR'!$C27,0,4*(COLUMNS('Pessimistic QTR'!$C27:S27)-1),1,4))</f>
        <v>77356.499999999971</v>
      </c>
      <c r="T27" s="5">
        <f ca="1">AVERAGE(OFFSET('Pessimistic QTR'!$C27,0,4*(COLUMNS('Pessimistic QTR'!$C27:T27)-1),1,4))</f>
        <v>84043.399999999936</v>
      </c>
      <c r="U27" s="5">
        <f ca="1">AVERAGE(OFFSET('Pessimistic QTR'!$C27,0,4*(COLUMNS('Pessimistic QTR'!$C27:U27)-1),1,4))</f>
        <v>86344.999999999956</v>
      </c>
      <c r="V27" s="5">
        <f ca="1">AVERAGE(OFFSET('Pessimistic QTR'!$C27,0,4*(COLUMNS('Pessimistic QTR'!$C27:V27)-1),1,4))</f>
        <v>83137.499999999942</v>
      </c>
      <c r="W27" s="5">
        <f ca="1">AVERAGE(OFFSET('Pessimistic QTR'!$C27,0,4*(COLUMNS('Pessimistic QTR'!$C27:W27)-1),1,4))</f>
        <v>84234.79999999993</v>
      </c>
      <c r="X27" s="5">
        <f ca="1">AVERAGE(OFFSET('Pessimistic QTR'!$C27,0,4*(COLUMNS('Pessimistic QTR'!$C27:X27)-1),1,4))</f>
        <v>89705.899999999936</v>
      </c>
      <c r="Y27" s="5">
        <f ca="1">AVERAGE(OFFSET('Pessimistic QTR'!$C27,0,4*(COLUMNS('Pessimistic QTR'!$C27:Y27)-1),1,4))</f>
        <v>96505.599999999875</v>
      </c>
      <c r="Z27" s="5">
        <f ca="1">AVERAGE(OFFSET('Pessimistic QTR'!$C27,0,4*(COLUMNS('Pessimistic QTR'!$C27:Z27)-1),1,4))</f>
        <v>101049.99999999984</v>
      </c>
      <c r="AA27" s="5">
        <f ca="1">AVERAGE(OFFSET('Pessimistic QTR'!$C27,0,4*(COLUMNS('Pessimistic QTR'!$C27:AA27)-1),1,4))</f>
        <v>109129.19999999985</v>
      </c>
      <c r="AB27" s="5">
        <f ca="1">AVERAGE(OFFSET('Pessimistic QTR'!$C27,0,4*(COLUMNS('Pessimistic QTR'!$C27:AB27)-1),1,4))</f>
        <v>115530.99999999985</v>
      </c>
      <c r="AC27" s="5">
        <f ca="1">AVERAGE(OFFSET('Pessimistic QTR'!$C27,0,4*(COLUMNS('Pessimistic QTR'!$C27:AC27)-1),1,4))</f>
        <v>123819.49999999983</v>
      </c>
      <c r="AD27" s="5">
        <f ca="1">AVERAGE(OFFSET('Pessimistic QTR'!$C27,0,4*(COLUMNS('Pessimistic QTR'!$C27:AD27)-1),1,4))</f>
        <v>134018.09999999983</v>
      </c>
      <c r="AE27" s="5">
        <f ca="1">AVERAGE(OFFSET('Pessimistic QTR'!$C27,0,4*(COLUMNS('Pessimistic QTR'!$C27:AE27)-1),1,4))</f>
        <v>147745.4999999998</v>
      </c>
      <c r="AF27" s="5">
        <f ca="1">AVERAGE(OFFSET('Pessimistic QTR'!$C27,0,4*(COLUMNS('Pessimistic QTR'!$C27:AF27)-1),1,4))</f>
        <v>159329.39999999985</v>
      </c>
      <c r="AG27" s="46">
        <f ca="1">AVERAGE(OFFSET('Pessimistic QTR'!$C27,0,4*(COLUMNS('Pessimistic QTR'!$C27:AG27)-1),1,4))</f>
        <v>167763.99999999985</v>
      </c>
      <c r="AH27" s="46">
        <f ca="1">AVERAGE(OFFSET('Pessimistic QTR'!$C27,0,4*(COLUMNS('Pessimistic QTR'!$C27:AH27)-1),1,4))</f>
        <v>186166.59999999986</v>
      </c>
      <c r="AI27" s="46">
        <f ca="1">AVERAGE(OFFSET('Pessimistic QTR'!$C27,0,4*(COLUMNS('Pessimistic QTR'!$C27:AI27)-1),1,4))</f>
        <v>199204.69999999987</v>
      </c>
      <c r="AJ27" s="9">
        <f ca="1">AVERAGE(OFFSET('Pessimistic QTR'!$C27,0,4*(COLUMNS('Pessimistic QTR'!$C27:AJ27)-1),1,4))</f>
        <v>212518.76996675576</v>
      </c>
      <c r="AK27" s="9">
        <f ca="1">AVERAGE(OFFSET('Pessimistic QTR'!$C27,0,4*(COLUMNS('Pessimistic QTR'!$C27:AK27)-1),1,4))</f>
        <v>221616.91276397702</v>
      </c>
      <c r="AL27" s="9">
        <f ca="1">AVERAGE(OFFSET('Pessimistic QTR'!$C27,0,4*(COLUMNS('Pessimistic QTR'!$C27:AL27)-1),1,4))</f>
        <v>225517.17499999999</v>
      </c>
      <c r="AM27" s="9">
        <f ca="1">AVERAGE(OFFSET('Pessimistic QTR'!$C27,0,4*(COLUMNS('Pessimistic QTR'!$C27:AM27)-1),1,4))</f>
        <v>231889.17499999999</v>
      </c>
      <c r="AN27" s="9">
        <f ca="1">AVERAGE(OFFSET('Pessimistic QTR'!$C27,0,4*(COLUMNS('Pessimistic QTR'!$C27:AN27)-1),1,4))</f>
        <v>240518.35</v>
      </c>
      <c r="AO27" s="9">
        <f ca="1">AVERAGE(OFFSET('Pessimistic QTR'!$C27,0,4*(COLUMNS('Pessimistic QTR'!$C27:AO27)-1),1,4))</f>
        <v>251806.85</v>
      </c>
      <c r="AP27" s="9">
        <f ca="1">AVERAGE(OFFSET('Pessimistic QTR'!$C27,0,4*(COLUMNS('Pessimistic QTR'!$C27:AP27)-1),1,4))</f>
        <v>264527.75</v>
      </c>
      <c r="AQ27" s="9">
        <f ca="1">AVERAGE(OFFSET('Pessimistic QTR'!$C27,0,4*(COLUMNS('Pessimistic QTR'!$C27:AQ27)-1),1,4))</f>
        <v>278384.57500000001</v>
      </c>
    </row>
    <row r="28" spans="1:43" x14ac:dyDescent="0.2">
      <c r="A28" t="str">
        <f>'Baseline QTR'!A28</f>
        <v>KS_PIPC</v>
      </c>
      <c r="B28" t="str">
        <f>'Baseline QTR'!B28</f>
        <v>Per capita personal income ($)</v>
      </c>
      <c r="C28" s="5">
        <f ca="1">AVERAGE(OFFSET('Pessimistic QTR'!$C28,0,4*(COLUMNS('Pessimistic QTR'!$C28:C28)-1),1,4))</f>
        <v>24043.462279808231</v>
      </c>
      <c r="D28" s="5">
        <f ca="1">AVERAGE(OFFSET('Pessimistic QTR'!$C28,0,4*(COLUMNS('Pessimistic QTR'!$C28:D28)-1),1,4))</f>
        <v>24928.729165749315</v>
      </c>
      <c r="E28" s="5">
        <f ca="1">AVERAGE(OFFSET('Pessimistic QTR'!$C28,0,4*(COLUMNS('Pessimistic QTR'!$C28:E28)-1),1,4))</f>
        <v>26447.595368521357</v>
      </c>
      <c r="F28" s="5">
        <f ca="1">AVERAGE(OFFSET('Pessimistic QTR'!$C28,0,4*(COLUMNS('Pessimistic QTR'!$C28:F28)-1),1,4))</f>
        <v>26983.989341151588</v>
      </c>
      <c r="G28" s="5">
        <f ca="1">AVERAGE(OFFSET('Pessimistic QTR'!$C28,0,4*(COLUMNS('Pessimistic QTR'!$C28:G28)-1),1,4))</f>
        <v>27961.942511538469</v>
      </c>
      <c r="H28" s="5">
        <f ca="1">AVERAGE(OFFSET('Pessimistic QTR'!$C28,0,4*(COLUMNS('Pessimistic QTR'!$C28:H28)-1),1,4))</f>
        <v>29303.129587603253</v>
      </c>
      <c r="I28" s="5">
        <f ca="1">AVERAGE(OFFSET('Pessimistic QTR'!$C28,0,4*(COLUMNS('Pessimistic QTR'!$C28:I28)-1),1,4))</f>
        <v>31348.110420794183</v>
      </c>
      <c r="J28" s="5">
        <f ca="1">AVERAGE(OFFSET('Pessimistic QTR'!$C28,0,4*(COLUMNS('Pessimistic QTR'!$C28:J28)-1),1,4))</f>
        <v>33507.474728646084</v>
      </c>
      <c r="K28" s="5">
        <f ca="1">AVERAGE(OFFSET('Pessimistic QTR'!$C28,0,4*(COLUMNS('Pessimistic QTR'!$C28:K28)-1),1,4))</f>
        <v>37066.191437085683</v>
      </c>
      <c r="L28" s="5">
        <f ca="1">AVERAGE(OFFSET('Pessimistic QTR'!$C28,0,4*(COLUMNS('Pessimistic QTR'!$C28:L28)-1),1,4))</f>
        <v>39659.498012350465</v>
      </c>
      <c r="M28" s="5">
        <f ca="1">AVERAGE(OFFSET('Pessimistic QTR'!$C28,0,4*(COLUMNS('Pessimistic QTR'!$C28:M28)-1),1,4))</f>
        <v>41552.989419577105</v>
      </c>
      <c r="N28" s="5">
        <f ca="1">AVERAGE(OFFSET('Pessimistic QTR'!$C28,0,4*(COLUMNS('Pessimistic QTR'!$C28:N28)-1),1,4))</f>
        <v>41719.44027691611</v>
      </c>
      <c r="O28" s="5">
        <f ca="1">AVERAGE(OFFSET('Pessimistic QTR'!$C28,0,4*(COLUMNS('Pessimistic QTR'!$C28:O28)-1),1,4))</f>
        <v>41547.272520016755</v>
      </c>
      <c r="P28" s="5">
        <f ca="1">AVERAGE(OFFSET('Pessimistic QTR'!$C28,0,4*(COLUMNS('Pessimistic QTR'!$C28:P28)-1),1,4))</f>
        <v>42298.507715250969</v>
      </c>
      <c r="Q28" s="5">
        <f ca="1">AVERAGE(OFFSET('Pessimistic QTR'!$C28,0,4*(COLUMNS('Pessimistic QTR'!$C28:Q28)-1),1,4))</f>
        <v>45606.787916973466</v>
      </c>
      <c r="R28" s="5">
        <f ca="1">AVERAGE(OFFSET('Pessimistic QTR'!$C28,0,4*(COLUMNS('Pessimistic QTR'!$C28:R28)-1),1,4))</f>
        <v>46104.095521934287</v>
      </c>
      <c r="S28" s="5">
        <f ca="1">AVERAGE(OFFSET('Pessimistic QTR'!$C28,0,4*(COLUMNS('Pessimistic QTR'!$C28:S28)-1),1,4))</f>
        <v>50051.897559303368</v>
      </c>
      <c r="T28" s="5">
        <f ca="1">AVERAGE(OFFSET('Pessimistic QTR'!$C28,0,4*(COLUMNS('Pessimistic QTR'!$C28:T28)-1),1,4))</f>
        <v>53702.927525782863</v>
      </c>
      <c r="U28" s="5">
        <f ca="1">AVERAGE(OFFSET('Pessimistic QTR'!$C28,0,4*(COLUMNS('Pessimistic QTR'!$C28:U28)-1),1,4))</f>
        <v>55087.455760509649</v>
      </c>
      <c r="V28" s="5">
        <f ca="1">AVERAGE(OFFSET('Pessimistic QTR'!$C28,0,4*(COLUMNS('Pessimistic QTR'!$C28:V28)-1),1,4))</f>
        <v>50885.087742018186</v>
      </c>
      <c r="W28" s="5">
        <f ca="1">AVERAGE(OFFSET('Pessimistic QTR'!$C28,0,4*(COLUMNS('Pessimistic QTR'!$C28:W28)-1),1,4))</f>
        <v>51528.214787970297</v>
      </c>
      <c r="X28" s="5">
        <f ca="1">AVERAGE(OFFSET('Pessimistic QTR'!$C28,0,4*(COLUMNS('Pessimistic QTR'!$C28:X28)-1),1,4))</f>
        <v>54957.27430431563</v>
      </c>
      <c r="Y28" s="5">
        <f ca="1">AVERAGE(OFFSET('Pessimistic QTR'!$C28,0,4*(COLUMNS('Pessimistic QTR'!$C28:Y28)-1),1,4))</f>
        <v>60387.909445450932</v>
      </c>
      <c r="Z28" s="5">
        <f ca="1">AVERAGE(OFFSET('Pessimistic QTR'!$C28,0,4*(COLUMNS('Pessimistic QTR'!$C28:Z28)-1),1,4))</f>
        <v>61080.823662211267</v>
      </c>
      <c r="AA28" s="5">
        <f ca="1">AVERAGE(OFFSET('Pessimistic QTR'!$C28,0,4*(COLUMNS('Pessimistic QTR'!$C28:AA28)-1),1,4))</f>
        <v>65569.674234099162</v>
      </c>
      <c r="AB28" s="5">
        <f ca="1">AVERAGE(OFFSET('Pessimistic QTR'!$C28,0,4*(COLUMNS('Pessimistic QTR'!$C28:AB28)-1),1,4))</f>
        <v>68336.897019252399</v>
      </c>
      <c r="AC28" s="5">
        <f ca="1">AVERAGE(OFFSET('Pessimistic QTR'!$C28,0,4*(COLUMNS('Pessimistic QTR'!$C28:AC28)-1),1,4))</f>
        <v>71276.697581672954</v>
      </c>
      <c r="AD28" s="5">
        <f ca="1">AVERAGE(OFFSET('Pessimistic QTR'!$C28,0,4*(COLUMNS('Pessimistic QTR'!$C28:AD28)-1),1,4))</f>
        <v>75494.348132404193</v>
      </c>
      <c r="AE28" s="5">
        <f ca="1">AVERAGE(OFFSET('Pessimistic QTR'!$C28,0,4*(COLUMNS('Pessimistic QTR'!$C28:AE28)-1),1,4))</f>
        <v>79849.518736569153</v>
      </c>
      <c r="AF28" s="5">
        <f ca="1">AVERAGE(OFFSET('Pessimistic QTR'!$C28,0,4*(COLUMNS('Pessimistic QTR'!$C28:AF28)-1),1,4))</f>
        <v>84332.651902066806</v>
      </c>
      <c r="AG28" s="46">
        <f ca="1">AVERAGE(OFFSET('Pessimistic QTR'!$C28,0,4*(COLUMNS('Pessimistic QTR'!$C28:AG28)-1),1,4))</f>
        <v>89456.626163584588</v>
      </c>
      <c r="AH28" s="46">
        <f ca="1">AVERAGE(OFFSET('Pessimistic QTR'!$C28,0,4*(COLUMNS('Pessimistic QTR'!$C28:AH28)-1),1,4))</f>
        <v>97847.409688074898</v>
      </c>
      <c r="AI28" s="46">
        <f ca="1">AVERAGE(OFFSET('Pessimistic QTR'!$C28,0,4*(COLUMNS('Pessimistic QTR'!$C28:AI28)-1),1,4))</f>
        <v>99317.078754286194</v>
      </c>
      <c r="AJ28" s="9">
        <f ca="1">AVERAGE(OFFSET('Pessimistic QTR'!$C28,0,4*(COLUMNS('Pessimistic QTR'!$C28:AJ28)-1),1,4))</f>
        <v>104304.71395861942</v>
      </c>
      <c r="AK28" s="9">
        <f ca="1">AVERAGE(OFFSET('Pessimistic QTR'!$C28,0,4*(COLUMNS('Pessimistic QTR'!$C28:AK28)-1),1,4))</f>
        <v>108297.53753364451</v>
      </c>
      <c r="AL28" s="9">
        <f ca="1">AVERAGE(OFFSET('Pessimistic QTR'!$C28,0,4*(COLUMNS('Pessimistic QTR'!$C28:AL28)-1),1,4))</f>
        <v>111533.79999999999</v>
      </c>
      <c r="AM28" s="9">
        <f ca="1">AVERAGE(OFFSET('Pessimistic QTR'!$C28,0,4*(COLUMNS('Pessimistic QTR'!$C28:AM28)-1),1,4))</f>
        <v>115729.77499999999</v>
      </c>
      <c r="AN28" s="9">
        <f ca="1">AVERAGE(OFFSET('Pessimistic QTR'!$C28,0,4*(COLUMNS('Pessimistic QTR'!$C28:AN28)-1),1,4))</f>
        <v>120296.15000000001</v>
      </c>
      <c r="AO28" s="9">
        <f ca="1">AVERAGE(OFFSET('Pessimistic QTR'!$C28,0,4*(COLUMNS('Pessimistic QTR'!$C28:AO28)-1),1,4))</f>
        <v>125095.425</v>
      </c>
      <c r="AP28" s="9">
        <f ca="1">AVERAGE(OFFSET('Pessimistic QTR'!$C28,0,4*(COLUMNS('Pessimistic QTR'!$C28:AP28)-1),1,4))</f>
        <v>130040.65</v>
      </c>
      <c r="AQ28" s="9">
        <f ca="1">AVERAGE(OFFSET('Pessimistic QTR'!$C28,0,4*(COLUMNS('Pessimistic QTR'!$C28:AQ28)-1),1,4))</f>
        <v>135344.5</v>
      </c>
    </row>
    <row r="29" spans="1:43"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c r="AQ29" s="8"/>
    </row>
    <row r="30" spans="1:43" x14ac:dyDescent="0.2">
      <c r="A30" t="str">
        <f>'Baseline QTR'!A30</f>
        <v>KSP_CPIU</v>
      </c>
      <c r="B30" t="str">
        <f>'Baseline QTR'!B30</f>
        <v>Seattle MSA CPI-U (1982-1984=100)</v>
      </c>
      <c r="C30" s="3">
        <f>('Pessimistic QTR'!C30+2*'Pessimistic QTR'!D30+'Pessimistic QTR'!E30+2*'Pessimistic QTR'!F30)/6</f>
        <v>0</v>
      </c>
      <c r="D30" s="3">
        <f>('Pessimistic QTR'!G30+2*'Pessimistic QTR'!H30+'Pessimistic QTR'!I30+2*'Pessimistic QTR'!J30)/6</f>
        <v>0</v>
      </c>
      <c r="E30" s="3">
        <f>('Pessimistic QTR'!K30+2*'Pessimistic QTR'!L30+'Pessimistic QTR'!M30+2*'Pessimistic QTR'!N30)/6</f>
        <v>0</v>
      </c>
      <c r="F30" s="3">
        <f>('Pessimistic QTR'!O30+2*'Pessimistic QTR'!P30+'Pessimistic QTR'!Q30+2*'Pessimistic QTR'!R30)/6</f>
        <v>0</v>
      </c>
      <c r="G30" s="3">
        <f>('Pessimistic QTR'!S30+2*'Pessimistic QTR'!T30+'Pessimistic QTR'!U30+2*'Pessimistic QTR'!V30)/6</f>
        <v>0</v>
      </c>
      <c r="H30" s="4">
        <f>('Pessimistic QTR'!W30+2*'Pessimistic QTR'!X30+'Pessimistic QTR'!Y30+2*'Pessimistic QTR'!Z30)/6</f>
        <v>0</v>
      </c>
      <c r="I30" s="3">
        <f>('Pessimistic QTR'!AA30+2*'Pessimistic QTR'!AB30+'Pessimistic QTR'!AC30+2*'Pessimistic QTR'!AD30)/6</f>
        <v>0</v>
      </c>
      <c r="J30" s="3">
        <f>('Pessimistic QTR'!AE30+2*'Pessimistic QTR'!AF30+'Pessimistic QTR'!AG30+2*'Pessimistic QTR'!AH30)/6</f>
        <v>0</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296.87499999999994</v>
      </c>
      <c r="AI30" s="3">
        <f>('Pessimistic QTR'!EA30+2*'Pessimistic QTR'!EB30+'Pessimistic QTR'!EC30+2*'Pessimistic QTR'!ED30)/6</f>
        <v>323.45283333333333</v>
      </c>
      <c r="AJ30" s="3">
        <f>('Pessimistic QTR'!EE30+2*'Pessimistic QTR'!EF30+'Pessimistic QTR'!EG30+2*'Pessimistic QTR'!EH30)/6</f>
        <v>341.7718333333334</v>
      </c>
      <c r="AK30" s="8">
        <f>('Pessimistic QTR'!EI30+2*'Pessimistic QTR'!EJ30+'Pessimistic QTR'!EK30+2*'Pessimistic QTR'!EL30)/6</f>
        <v>355.93338333333332</v>
      </c>
      <c r="AL30" s="8">
        <f>('Pessimistic QTR'!EM30+2*'Pessimistic QTR'!EN30+'Pessimistic QTR'!EO30+2*'Pessimistic QTR'!EP30)/6</f>
        <v>367.75323333333336</v>
      </c>
      <c r="AM30" s="8">
        <f>('Pessimistic QTR'!EQ30+2*'Pessimistic QTR'!ER30+'Pessimistic QTR'!ES30+2*'Pessimistic QTR'!ET30)/6</f>
        <v>377.70299999999997</v>
      </c>
      <c r="AN30" s="8">
        <f>('Pessimistic QTR'!EU30+2*'Pessimistic QTR'!EV30+'Pessimistic QTR'!EW30+2*'Pessimistic QTR'!EX30)/6</f>
        <v>384.98665</v>
      </c>
      <c r="AO30" s="8">
        <f>('Pessimistic QTR'!EY30+2*'Pessimistic QTR'!EZ30+'Pessimistic QTR'!FA30+2*'Pessimistic QTR'!FB30)/6</f>
        <v>391.92554999999993</v>
      </c>
      <c r="AP30" s="8">
        <f>('Pessimistic QTR'!FC30+2*'Pessimistic QTR'!FD30+'Pessimistic QTR'!FE30+2*'Pessimistic QTR'!FF30)/6</f>
        <v>399.46289999999999</v>
      </c>
      <c r="AQ30" s="8">
        <f>('Pessimistic QTR'!FG30+2*'Pessimistic QTR'!FH30+'Pessimistic QTR'!FI30+2*'Pessimistic QTR'!FJ30)/6</f>
        <v>407.02136666666667</v>
      </c>
    </row>
    <row r="31" spans="1:43"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3">
        <f>('Pessimistic QTR'!EE31+2*'Pessimistic QTR'!EF31+'Pessimistic QTR'!EG31+2*'Pessimistic QTR'!EH31)/6</f>
        <v>335.83016666666668</v>
      </c>
      <c r="AK31" s="8">
        <f>('Pessimistic QTR'!EI31+2*'Pessimistic QTR'!EJ31+'Pessimistic QTR'!EK31+2*'Pessimistic QTR'!EL31)/6</f>
        <v>349.4129666666667</v>
      </c>
      <c r="AL31" s="8">
        <f>('Pessimistic QTR'!EM31+2*'Pessimistic QTR'!EN31+'Pessimistic QTR'!EO31+2*'Pessimistic QTR'!EP31)/6</f>
        <v>361.02553333333327</v>
      </c>
      <c r="AM31" s="8">
        <f>('Pessimistic QTR'!EQ31+2*'Pessimistic QTR'!ER31+'Pessimistic QTR'!ES31+2*'Pessimistic QTR'!ET31)/6</f>
        <v>370.89544999999998</v>
      </c>
      <c r="AN31" s="8">
        <f>('Pessimistic QTR'!EU31+2*'Pessimistic QTR'!EV31+'Pessimistic QTR'!EW31+2*'Pessimistic QTR'!EX31)/6</f>
        <v>378.2167833333333</v>
      </c>
      <c r="AO31" s="8">
        <f>('Pessimistic QTR'!EY31+2*'Pessimistic QTR'!EZ31+'Pessimistic QTR'!FA31+2*'Pessimistic QTR'!FB31)/6</f>
        <v>385.34761666666668</v>
      </c>
      <c r="AP31" s="8">
        <f>('Pessimistic QTR'!FC31+2*'Pessimistic QTR'!FD31+'Pessimistic QTR'!FE31+2*'Pessimistic QTR'!FF31)/6</f>
        <v>393.03456666666665</v>
      </c>
      <c r="AQ31" s="8">
        <f>('Pessimistic QTR'!FG31+2*'Pessimistic QTR'!FH31+'Pessimistic QTR'!FI31+2*'Pessimistic QTR'!FJ31)/6</f>
        <v>400.73849999999999</v>
      </c>
    </row>
    <row r="32" spans="1:43" x14ac:dyDescent="0.2">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68.530382777059074</v>
      </c>
      <c r="G32" s="3">
        <f ca="1">AVERAGE(OFFSET('Pessimistic QTR'!$C32,0,4*(COLUMNS('Pessimistic QTR'!$C32:G32)-1),1,4))</f>
        <v>71.232200216686323</v>
      </c>
      <c r="H32" s="3">
        <f ca="1">AVERAGE(OFFSET('Pessimistic QTR'!$C32,0,4*(COLUMNS('Pessimistic QTR'!$C32:H32)-1),1,4))</f>
        <v>72.24554633466758</v>
      </c>
      <c r="I32" s="3">
        <f ca="1">AVERAGE(OFFSET('Pessimistic QTR'!$C32,0,4*(COLUMNS('Pessimistic QTR'!$C32:I32)-1),1,4))</f>
        <v>74.108392708269832</v>
      </c>
      <c r="J32" s="3">
        <f ca="1">AVERAGE(OFFSET('Pessimistic QTR'!$C32,0,4*(COLUMNS('Pessimistic QTR'!$C32:J32)-1),1,4))</f>
        <v>79.765094375036739</v>
      </c>
      <c r="K32" s="3">
        <f ca="1">AVERAGE(OFFSET('Pessimistic QTR'!$C32,0,4*(COLUMNS('Pessimistic QTR'!$C32:K32)-1),1,4))</f>
        <v>88.658224145446994</v>
      </c>
      <c r="L32" s="3">
        <f ca="1">AVERAGE(OFFSET('Pessimistic QTR'!$C32,0,4*(COLUMNS('Pessimistic QTR'!$C32:L32)-1),1,4))</f>
        <v>96.529889580098654</v>
      </c>
      <c r="M32" s="3">
        <f ca="1">AVERAGE(OFFSET('Pessimistic QTR'!$C32,0,4*(COLUMNS('Pessimistic QTR'!$C32:M32)-1),1,4))</f>
        <v>104.42489302282733</v>
      </c>
      <c r="N32" s="3">
        <f ca="1">AVERAGE(OFFSET('Pessimistic QTR'!$C32,0,4*(COLUMNS('Pessimistic QTR'!$C32:N32)-1),1,4))</f>
        <v>109.94090563399367</v>
      </c>
      <c r="O32" s="3">
        <f ca="1">AVERAGE(OFFSET('Pessimistic QTR'!$C32,0,4*(COLUMNS('Pessimistic QTR'!$C32:O32)-1),1,4))</f>
        <v>114.43409121939524</v>
      </c>
      <c r="P32" s="3">
        <f ca="1">AVERAGE(OFFSET('Pessimistic QTR'!$C32,0,4*(COLUMNS('Pessimistic QTR'!$C32:P32)-1),1,4))</f>
        <v>120.24233319213351</v>
      </c>
      <c r="Q32" s="3">
        <f ca="1">AVERAGE(OFFSET('Pessimistic QTR'!$C32,0,4*(COLUMNS('Pessimistic QTR'!$C32:Q32)-1),1,4))</f>
        <v>131.70929739277793</v>
      </c>
      <c r="R32" s="3">
        <f ca="1">AVERAGE(OFFSET('Pessimistic QTR'!$C32,0,4*(COLUMNS('Pessimistic QTR'!$C32:R32)-1),1,4))</f>
        <v>152.41068852933716</v>
      </c>
      <c r="S32" s="3">
        <f ca="1">AVERAGE(OFFSET('Pessimistic QTR'!$C32,0,4*(COLUMNS('Pessimistic QTR'!$C32:S32)-1),1,4))</f>
        <v>176.86062590056181</v>
      </c>
      <c r="T32" s="3">
        <f ca="1">AVERAGE(OFFSET('Pessimistic QTR'!$C32,0,4*(COLUMNS('Pessimistic QTR'!$C32:T32)-1),1,4))</f>
        <v>188.65030237940917</v>
      </c>
      <c r="U32" s="3">
        <f ca="1">AVERAGE(OFFSET('Pessimistic QTR'!$C32,0,4*(COLUMNS('Pessimistic QTR'!$C32:U32)-1),1,4))</f>
        <v>174.81058804505435</v>
      </c>
      <c r="V32" s="3">
        <f ca="1">AVERAGE(OFFSET('Pessimistic QTR'!$C32,0,4*(COLUMNS('Pessimistic QTR'!$C32:V32)-1),1,4))</f>
        <v>149.7446690085244</v>
      </c>
      <c r="W32" s="3">
        <f ca="1">AVERAGE(OFFSET('Pessimistic QTR'!$C32,0,4*(COLUMNS('Pessimistic QTR'!$C32:W32)-1),1,4))</f>
        <v>144.40620866035545</v>
      </c>
      <c r="X32" s="3">
        <f ca="1">AVERAGE(OFFSET('Pessimistic QTR'!$C32,0,4*(COLUMNS('Pessimistic QTR'!$C32:X32)-1),1,4))</f>
        <v>134.91253351390066</v>
      </c>
      <c r="Y32" s="3">
        <f ca="1">AVERAGE(OFFSET('Pessimistic QTR'!$C32,0,4*(COLUMNS('Pessimistic QTR'!$C32:Y32)-1),1,4))</f>
        <v>137.769718900665</v>
      </c>
      <c r="Z32" s="3">
        <f ca="1">AVERAGE(OFFSET('Pessimistic QTR'!$C32,0,4*(COLUMNS('Pessimistic QTR'!$C32:Z32)-1),1,4))</f>
        <v>153.96212599889418</v>
      </c>
      <c r="AA32" s="3">
        <f ca="1">AVERAGE(OFFSET('Pessimistic QTR'!$C32,0,4*(COLUMNS('Pessimistic QTR'!$C32:AA32)-1),1,4))</f>
        <v>167.12449159521458</v>
      </c>
      <c r="AB32" s="3">
        <f ca="1">AVERAGE(OFFSET('Pessimistic QTR'!$C32,0,4*(COLUMNS('Pessimistic QTR'!$C32:AB32)-1),1,4))</f>
        <v>180.33889396112068</v>
      </c>
      <c r="AC32" s="3">
        <f ca="1">AVERAGE(OFFSET('Pessimistic QTR'!$C32,0,4*(COLUMNS('Pessimistic QTR'!$C32:AC32)-1),1,4))</f>
        <v>199.81414679113118</v>
      </c>
      <c r="AD32" s="3">
        <f ca="1">AVERAGE(OFFSET('Pessimistic QTR'!$C32,0,4*(COLUMNS('Pessimistic QTR'!$C32:AD32)-1),1,4))</f>
        <v>225.3066147552901</v>
      </c>
      <c r="AE32" s="3">
        <f ca="1">AVERAGE(OFFSET('Pessimistic QTR'!$C32,0,4*(COLUMNS('Pessimistic QTR'!$C32:AE32)-1),1,4))</f>
        <v>248.74832445968082</v>
      </c>
      <c r="AF32" s="3">
        <f ca="1">AVERAGE(OFFSET('Pessimistic QTR'!$C32,0,4*(COLUMNS('Pessimistic QTR'!$C32:AF32)-1),1,4))</f>
        <v>252.37388574356225</v>
      </c>
      <c r="AG32" s="3">
        <f ca="1">AVERAGE(OFFSET('Pessimistic QTR'!$C32,0,4*(COLUMNS('Pessimistic QTR'!$C32:AG32)-1),1,4))</f>
        <v>274.15718767763548</v>
      </c>
      <c r="AH32" s="3">
        <f ca="1">AVERAGE(OFFSET('Pessimistic QTR'!$C32,0,4*(COLUMNS('Pessimistic QTR'!$C32:AH32)-1),1,4))</f>
        <v>333.93776350664132</v>
      </c>
      <c r="AI32" s="3">
        <f ca="1">AVERAGE(OFFSET('Pessimistic QTR'!$C32,0,4*(COLUMNS('Pessimistic QTR'!$C32:AI32)-1),1,4))</f>
        <v>382.59824125536579</v>
      </c>
      <c r="AJ32" s="3">
        <f ca="1">AVERAGE(OFFSET('Pessimistic QTR'!$C32,0,4*(COLUMNS('Pessimistic QTR'!$C32:AJ32)-1),1,4))</f>
        <v>362.96821066330051</v>
      </c>
      <c r="AK32" s="8">
        <f ca="1">AVERAGE(OFFSET('Pessimistic QTR'!$C32,0,4*(COLUMNS('Pessimistic QTR'!$C32:AK32)-1),1,4))</f>
        <v>375.7908794430308</v>
      </c>
      <c r="AL32" s="8">
        <f ca="1">AVERAGE(OFFSET('Pessimistic QTR'!$C32,0,4*(COLUMNS('Pessimistic QTR'!$C32:AL32)-1),1,4))</f>
        <v>379.50277500000004</v>
      </c>
      <c r="AM32" s="8">
        <f ca="1">AVERAGE(OFFSET('Pessimistic QTR'!$C32,0,4*(COLUMNS('Pessimistic QTR'!$C32:AM32)-1),1,4))</f>
        <v>387.54079999999999</v>
      </c>
      <c r="AN32" s="8">
        <f ca="1">AVERAGE(OFFSET('Pessimistic QTR'!$C32,0,4*(COLUMNS('Pessimistic QTR'!$C32:AN32)-1),1,4))</f>
        <v>399.49427500000002</v>
      </c>
      <c r="AO32" s="8">
        <f ca="1">AVERAGE(OFFSET('Pessimistic QTR'!$C32,0,4*(COLUMNS('Pessimistic QTR'!$C32:AO32)-1),1,4))</f>
        <v>413.85395</v>
      </c>
      <c r="AP32" s="8">
        <f ca="1">AVERAGE(OFFSET('Pessimistic QTR'!$C32,0,4*(COLUMNS('Pessimistic QTR'!$C32:AP32)-1),1,4))</f>
        <v>429.99925000000002</v>
      </c>
      <c r="AQ32" s="8">
        <f ca="1">AVERAGE(OFFSET('Pessimistic QTR'!$C32,0,4*(COLUMNS('Pessimistic QTR'!$C32:AQ32)-1),1,4))</f>
        <v>447.21977499999997</v>
      </c>
    </row>
    <row r="33" spans="1:43"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3">
        <f ca="1">AVERAGE(OFFSET('Pessimistic QTR'!$C33,0,4*(COLUMNS('Pessimistic QTR'!$C33:AJ33)-1),1,4))</f>
        <v>14481</v>
      </c>
      <c r="AK33" s="8">
        <f ca="1">AVERAGE(OFFSET('Pessimistic QTR'!$C33,0,4*(COLUMNS('Pessimistic QTR'!$C33:AK33)-1),1,4))</f>
        <v>15274.952499999999</v>
      </c>
      <c r="AL33" s="8">
        <f ca="1">AVERAGE(OFFSET('Pessimistic QTR'!$C33,0,4*(COLUMNS('Pessimistic QTR'!$C33:AL33)-1),1,4))</f>
        <v>15139.895</v>
      </c>
      <c r="AM33" s="8">
        <f ca="1">AVERAGE(OFFSET('Pessimistic QTR'!$C33,0,4*(COLUMNS('Pessimistic QTR'!$C33:AM33)-1),1,4))</f>
        <v>16744.914999999997</v>
      </c>
      <c r="AN33" s="8">
        <f ca="1">AVERAGE(OFFSET('Pessimistic QTR'!$C33,0,4*(COLUMNS('Pessimistic QTR'!$C33:AN33)-1),1,4))</f>
        <v>18120.904999999999</v>
      </c>
      <c r="AO33" s="8">
        <f ca="1">AVERAGE(OFFSET('Pessimistic QTR'!$C33,0,4*(COLUMNS('Pessimistic QTR'!$C33:AO33)-1),1,4))</f>
        <v>19011.327500000003</v>
      </c>
      <c r="AP33" s="8">
        <f ca="1">AVERAGE(OFFSET('Pessimistic QTR'!$C33,0,4*(COLUMNS('Pessimistic QTR'!$C33:AP33)-1),1,4))</f>
        <v>19554.7575</v>
      </c>
      <c r="AQ33" s="8">
        <f ca="1">AVERAGE(OFFSET('Pessimistic QTR'!$C33,0,4*(COLUMNS('Pessimistic QTR'!$C33:AQ33)-1),1,4))</f>
        <v>19602.697499999998</v>
      </c>
    </row>
    <row r="34" spans="1:43"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2354.6442888110678</v>
      </c>
      <c r="N34" s="48">
        <f ca="1">AVERAGE(OFFSET('Pessimistic QTR'!$C34,0,4*(COLUMNS('Pessimistic QTR'!$C34:N34)-1),1,4))</f>
        <v>2386.2027937893554</v>
      </c>
      <c r="O34" s="48">
        <f ca="1">AVERAGE(OFFSET('Pessimistic QTR'!$C34,0,4*(COLUMNS('Pessimistic QTR'!$C34:O34)-1),1,4))</f>
        <v>2415.4315047815098</v>
      </c>
      <c r="P34" s="48">
        <f ca="1">AVERAGE(OFFSET('Pessimistic QTR'!$C34,0,4*(COLUMNS('Pessimistic QTR'!$C34:P34)-1),1,4))</f>
        <v>2435.8969214596036</v>
      </c>
      <c r="Q34" s="48">
        <f ca="1">AVERAGE(OFFSET('Pessimistic QTR'!$C34,0,4*(COLUMNS('Pessimistic QTR'!$C34:Q34)-1),1,4))</f>
        <v>2458.4435750050757</v>
      </c>
      <c r="R34" s="48">
        <f ca="1">AVERAGE(OFFSET('Pessimistic QTR'!$C34,0,4*(COLUMNS('Pessimistic QTR'!$C34:R34)-1),1,4))</f>
        <v>2492.5686066450926</v>
      </c>
      <c r="S34" s="48">
        <f ca="1">AVERAGE(OFFSET('Pessimistic QTR'!$C34,0,4*(COLUMNS('Pessimistic QTR'!$C34:S34)-1),1,4))</f>
        <v>2536.8597015395521</v>
      </c>
      <c r="T34" s="48">
        <f ca="1">AVERAGE(OFFSET('Pessimistic QTR'!$C34,0,4*(COLUMNS('Pessimistic QTR'!$C34:T34)-1),1,4))</f>
        <v>2572.3456653216986</v>
      </c>
      <c r="U34" s="48">
        <f ca="1">AVERAGE(OFFSET('Pessimistic QTR'!$C34,0,4*(COLUMNS('Pessimistic QTR'!$C34:U34)-1),1,4))</f>
        <v>2599.5382465486537</v>
      </c>
      <c r="V34" s="48">
        <f ca="1">AVERAGE(OFFSET('Pessimistic QTR'!$C34,0,4*(COLUMNS('Pessimistic QTR'!$C34:V34)-1),1,4))</f>
        <v>2626.252129733688</v>
      </c>
      <c r="W34" s="48">
        <f ca="1">AVERAGE(OFFSET('Pessimistic QTR'!$C34,0,4*(COLUMNS('Pessimistic QTR'!$C34:W34)-1),1,4))</f>
        <v>2652.9422970165961</v>
      </c>
      <c r="X34" s="48">
        <f ca="1">AVERAGE(OFFSET('Pessimistic QTR'!$C34,0,4*(COLUMNS('Pessimistic QTR'!$C34:X34)-1),1,4))</f>
        <v>2670.3997915749287</v>
      </c>
      <c r="Y34" s="48">
        <f ca="1">AVERAGE(OFFSET('Pessimistic QTR'!$C34,0,4*(COLUMNS('Pessimistic QTR'!$C34:Y34)-1),1,4))</f>
        <v>2694.5035679336879</v>
      </c>
      <c r="Z34" s="48">
        <f ca="1">AVERAGE(OFFSET('Pessimistic QTR'!$C34,0,4*(COLUMNS('Pessimistic QTR'!$C34:Z34)-1),1,4))</f>
        <v>2736.6037023153194</v>
      </c>
      <c r="AA34" s="48">
        <f ca="1">AVERAGE(OFFSET('Pessimistic QTR'!$C34,0,4*(COLUMNS('Pessimistic QTR'!$C34:AA34)-1),1,4))</f>
        <v>2786.531966555036</v>
      </c>
      <c r="AB34" s="48">
        <f ca="1">AVERAGE(OFFSET('Pessimistic QTR'!$C34,0,4*(COLUMNS('Pessimistic QTR'!$C34:AB34)-1),1,4))</f>
        <v>2849.5451970895356</v>
      </c>
      <c r="AC34" s="48">
        <f ca="1">AVERAGE(OFFSET('Pessimistic QTR'!$C34,0,4*(COLUMNS('Pessimistic QTR'!$C34:AC34)-1),1,4))</f>
        <v>2910.5141982118207</v>
      </c>
      <c r="AD34" s="48">
        <f ca="1">AVERAGE(OFFSET('Pessimistic QTR'!$C34,0,4*(COLUMNS('Pessimistic QTR'!$C34:AD34)-1),1,4))</f>
        <v>2955.6616194381818</v>
      </c>
      <c r="AE34" s="48">
        <f ca="1">AVERAGE(OFFSET('Pessimistic QTR'!$C34,0,4*(COLUMNS('Pessimistic QTR'!$C34:AE34)-1),1,4))</f>
        <v>3008.3442927854521</v>
      </c>
      <c r="AF34" s="48">
        <f ca="1">AVERAGE(OFFSET('Pessimistic QTR'!$C34,0,4*(COLUMNS('Pessimistic QTR'!$C34:AF34)-1),1,4))</f>
        <v>3064.3991625450103</v>
      </c>
      <c r="AG34" s="49">
        <f ca="1">AVERAGE(OFFSET('Pessimistic QTR'!$C34,0,4*(COLUMNS('Pessimistic QTR'!$C34:AG34)-1),1,4))</f>
        <v>3108.680666409507</v>
      </c>
      <c r="AH34" s="49">
        <f ca="1">AVERAGE(OFFSET('Pessimistic QTR'!$C34,0,4*(COLUMNS('Pessimistic QTR'!$C34:AH34)-1),1,4))</f>
        <v>3138.6979843169611</v>
      </c>
      <c r="AI34" s="49">
        <f ca="1">AVERAGE(OFFSET('Pessimistic QTR'!$C34,0,4*(COLUMNS('Pessimistic QTR'!$C34:AI34)-1),1,4))</f>
        <v>3181.3609900726469</v>
      </c>
      <c r="AJ34" s="49">
        <f ca="1">AVERAGE(OFFSET('Pessimistic QTR'!$C34,0,4*(COLUMNS('Pessimistic QTR'!$C34:AJ34)-1),1,4))</f>
        <v>3221.9619616424507</v>
      </c>
      <c r="AK34" s="50">
        <f ca="1">AVERAGE(OFFSET('Pessimistic QTR'!$C34,0,4*(COLUMNS('Pessimistic QTR'!$C34:AK34)-1),1,4))</f>
        <v>3259.3139048832222</v>
      </c>
      <c r="AL34" s="50">
        <f ca="1">AVERAGE(OFFSET('Pessimistic QTR'!$C34,0,4*(COLUMNS('Pessimistic QTR'!$C34:AL34)-1),1,4))</f>
        <v>3284.2708268605857</v>
      </c>
      <c r="AM34" s="50">
        <f ca="1">AVERAGE(OFFSET('Pessimistic QTR'!$C34,0,4*(COLUMNS('Pessimistic QTR'!$C34:AM34)-1),1,4))</f>
        <v>3316.398732740477</v>
      </c>
      <c r="AN34" s="50">
        <f ca="1">AVERAGE(OFFSET('Pessimistic QTR'!$C34,0,4*(COLUMNS('Pessimistic QTR'!$C34:AN34)-1),1,4))</f>
        <v>3351.8872042932258</v>
      </c>
      <c r="AO34" s="50">
        <f ca="1">AVERAGE(OFFSET('Pessimistic QTR'!$C34,0,4*(COLUMNS('Pessimistic QTR'!$C34:AO34)-1),1,4))</f>
        <v>3387.6184837503833</v>
      </c>
      <c r="AP34" s="50">
        <f ca="1">AVERAGE(OFFSET('Pessimistic QTR'!$C34,0,4*(COLUMNS('Pessimistic QTR'!$C34:AP34)-1),1,4))</f>
        <v>3422.7305407567765</v>
      </c>
      <c r="AQ34" s="50">
        <f ca="1">AVERAGE(OFFSET('Pessimistic QTR'!$C34,0,4*(COLUMNS('Pessimistic QTR'!$C34:AQ34)-1),1,4))</f>
        <v>3457.7475493518641</v>
      </c>
    </row>
    <row r="35" spans="1:43" s="24" customFormat="1" x14ac:dyDescent="0.2">
      <c r="A35"/>
    </row>
    <row r="36" spans="1:43"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row>
    <row r="37" spans="1:43"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row>
    <row r="38" spans="1:43"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c r="AQ38" s="21">
        <f t="shared" ref="AQ38" si="2">AQ4</f>
        <v>2030</v>
      </c>
    </row>
    <row r="39" spans="1:43" x14ac:dyDescent="0.2">
      <c r="B39" t="str">
        <f t="shared" ref="B39:B52" si="3">B7</f>
        <v>Employment (thous.)</v>
      </c>
      <c r="C39" s="20"/>
      <c r="D39" s="20">
        <f t="shared" ref="D39:Y39" ca="1" si="4">100*(D7/C7-1)</f>
        <v>0.46730727331465438</v>
      </c>
      <c r="E39" s="20">
        <f t="shared" ca="1" si="4"/>
        <v>1.2600486072162909</v>
      </c>
      <c r="F39" s="20">
        <f t="shared" ca="1" si="4"/>
        <v>1.0420205302415164</v>
      </c>
      <c r="G39" s="20">
        <f t="shared" ca="1" si="4"/>
        <v>1.0488156057915088</v>
      </c>
      <c r="H39" s="20">
        <f t="shared" ca="1" si="4"/>
        <v>1.8617636847587216</v>
      </c>
      <c r="I39" s="20">
        <f t="shared" ca="1" si="4"/>
        <v>3.7570120002840435</v>
      </c>
      <c r="J39" s="20">
        <f t="shared" ca="1" si="4"/>
        <v>5.7732974726425024</v>
      </c>
      <c r="K39" s="20">
        <f t="shared" ca="1" si="4"/>
        <v>4.809228957601408</v>
      </c>
      <c r="L39" s="20">
        <f t="shared" ca="1" si="4"/>
        <v>2.6223840977838142</v>
      </c>
      <c r="M39" s="20">
        <f t="shared" ca="1" si="4"/>
        <v>2.2762545266425294</v>
      </c>
      <c r="N39" s="20">
        <f t="shared" ca="1" si="4"/>
        <v>-1.2104315912058294</v>
      </c>
      <c r="O39" s="20">
        <f t="shared" ca="1" si="4"/>
        <v>-3.4543116382081962</v>
      </c>
      <c r="P39" s="20">
        <f t="shared" ca="1" si="4"/>
        <v>-0.74986741653407796</v>
      </c>
      <c r="Q39" s="20">
        <f t="shared" ca="1" si="4"/>
        <v>0.73440781380089692</v>
      </c>
      <c r="R39" s="20">
        <f t="shared" ca="1" si="4"/>
        <v>2.5473699792756488</v>
      </c>
      <c r="S39" s="20">
        <f t="shared" ca="1" si="4"/>
        <v>3.2329271373407575</v>
      </c>
      <c r="T39" s="20">
        <f t="shared" ca="1" si="4"/>
        <v>3.1048807630234432</v>
      </c>
      <c r="U39" s="20">
        <f t="shared" ca="1" si="4"/>
        <v>1.2381189181858154</v>
      </c>
      <c r="V39" s="20">
        <f t="shared" ca="1" si="4"/>
        <v>-5.0722008562513521</v>
      </c>
      <c r="W39" s="20">
        <f t="shared" ca="1" si="4"/>
        <v>-1.4623734314912928</v>
      </c>
      <c r="X39" s="20">
        <f t="shared" ca="1" si="4"/>
        <v>1.8659855948537807</v>
      </c>
      <c r="Y39" s="20">
        <f t="shared" ca="1" si="4"/>
        <v>2.6191229365107205</v>
      </c>
      <c r="Z39" s="20">
        <f t="shared" ref="Z39:AQ39" ca="1" si="5">100*(Z7/Y7-1)</f>
        <v>2.8793734337270172</v>
      </c>
      <c r="AA39" s="20">
        <f t="shared" ca="1" si="5"/>
        <v>2.7588349859339445</v>
      </c>
      <c r="AB39" s="20">
        <f t="shared" ca="1" si="5"/>
        <v>3.1750660122142671</v>
      </c>
      <c r="AC39" s="20">
        <f t="shared" ca="1" si="5"/>
        <v>3.2495433682414587</v>
      </c>
      <c r="AD39" s="20">
        <f t="shared" ca="1" si="5"/>
        <v>2.4857817743129118</v>
      </c>
      <c r="AE39" s="20">
        <f t="shared" ca="1" si="5"/>
        <v>2.2598003818266488</v>
      </c>
      <c r="AF39" s="20">
        <f t="shared" ca="1" si="5"/>
        <v>2.3438369084181732</v>
      </c>
      <c r="AG39" s="20">
        <f t="shared" ca="1" si="5"/>
        <v>-5.7821087802042648</v>
      </c>
      <c r="AH39" s="20">
        <f t="shared" ca="1" si="5"/>
        <v>1.6552471334129404</v>
      </c>
      <c r="AI39" s="20">
        <f t="shared" ca="1" si="5"/>
        <v>4.4911331945170829</v>
      </c>
      <c r="AJ39" s="20">
        <f t="shared" ca="1" si="5"/>
        <v>1.1352045634845487</v>
      </c>
      <c r="AK39" s="19">
        <f t="shared" ca="1" si="5"/>
        <v>-1.4226883065926454E-2</v>
      </c>
      <c r="AL39" s="19">
        <f t="shared" ca="1" si="5"/>
        <v>-1.643109582713842</v>
      </c>
      <c r="AM39" s="19">
        <f t="shared" ca="1" si="5"/>
        <v>4.0095345735124965E-2</v>
      </c>
      <c r="AN39" s="19">
        <f t="shared" ca="1" si="5"/>
        <v>1.0671053793079865</v>
      </c>
      <c r="AO39" s="19">
        <f t="shared" ca="1" si="5"/>
        <v>1.633591973773707</v>
      </c>
      <c r="AP39" s="19">
        <f t="shared" ca="1" si="5"/>
        <v>2.0121311416330112</v>
      </c>
      <c r="AQ39" s="19">
        <f t="shared" ca="1" si="5"/>
        <v>1.8585789687152632</v>
      </c>
    </row>
    <row r="40" spans="1:43" x14ac:dyDescent="0.2">
      <c r="B40" t="str">
        <f t="shared" si="3"/>
        <v xml:space="preserve"> Goods producing</v>
      </c>
      <c r="C40" s="20"/>
      <c r="D40" s="20">
        <f t="shared" ref="D40:Y40" ca="1" si="6">100*(D8/C8-1)</f>
        <v>-2.3425753292837026</v>
      </c>
      <c r="E40" s="20">
        <f t="shared" ca="1" si="6"/>
        <v>-0.92686682063125581</v>
      </c>
      <c r="F40" s="20">
        <f t="shared" ca="1" si="6"/>
        <v>-4.9605271337104568</v>
      </c>
      <c r="G40" s="20">
        <f t="shared" ca="1" si="6"/>
        <v>-4.3528026685852534</v>
      </c>
      <c r="H40" s="20">
        <f t="shared" ca="1" si="6"/>
        <v>-2.2942524019557542</v>
      </c>
      <c r="I40" s="20">
        <f t="shared" ca="1" si="6"/>
        <v>4.4267917133258727</v>
      </c>
      <c r="J40" s="20">
        <f t="shared" ca="1" si="6"/>
        <v>11.487550685298743</v>
      </c>
      <c r="K40" s="20">
        <f t="shared" ca="1" si="6"/>
        <v>5.7380744837536302</v>
      </c>
      <c r="L40" s="20">
        <f t="shared" ca="1" si="6"/>
        <v>-2.9535505145261154</v>
      </c>
      <c r="M40" s="20">
        <f t="shared" ca="1" si="6"/>
        <v>-3.1108116816544018</v>
      </c>
      <c r="N40" s="20">
        <f t="shared" ca="1" si="6"/>
        <v>-3.3255736614566045</v>
      </c>
      <c r="O40" s="20">
        <f t="shared" ca="1" si="6"/>
        <v>-9.4943240454076427</v>
      </c>
      <c r="P40" s="20">
        <f t="shared" ca="1" si="6"/>
        <v>-6.9002453266991504</v>
      </c>
      <c r="Q40" s="20">
        <f t="shared" ca="1" si="6"/>
        <v>-0.55671021377672325</v>
      </c>
      <c r="R40" s="20">
        <f t="shared" ca="1" si="6"/>
        <v>5.3071583190266391</v>
      </c>
      <c r="S40" s="20">
        <f t="shared" ca="1" si="6"/>
        <v>7.5028352707683599</v>
      </c>
      <c r="T40" s="20">
        <f t="shared" ca="1" si="6"/>
        <v>5.7165463356740442</v>
      </c>
      <c r="U40" s="20">
        <f t="shared" ca="1" si="6"/>
        <v>-0.97608132971591655</v>
      </c>
      <c r="V40" s="20">
        <f t="shared" ca="1" si="6"/>
        <v>-12.599987403161816</v>
      </c>
      <c r="W40" s="20">
        <f t="shared" ca="1" si="6"/>
        <v>-6.2587828342881675</v>
      </c>
      <c r="X40" s="20">
        <f t="shared" ca="1" si="6"/>
        <v>2.5138376383763816</v>
      </c>
      <c r="Y40" s="20">
        <f t="shared" ca="1" si="6"/>
        <v>5.1968503937007915</v>
      </c>
      <c r="Z40" s="20">
        <f t="shared" ref="Z40:AQ40" ca="1" si="7">100*(Z8/Y8-1)</f>
        <v>3.9492443684060241</v>
      </c>
      <c r="AA40" s="20">
        <f t="shared" ca="1" si="7"/>
        <v>2.3933616787820799</v>
      </c>
      <c r="AB40" s="20">
        <f t="shared" ca="1" si="7"/>
        <v>3.6869600160739147</v>
      </c>
      <c r="AC40" s="20">
        <f t="shared" ca="1" si="7"/>
        <v>1.4404288990085057</v>
      </c>
      <c r="AD40" s="20">
        <f t="shared" ca="1" si="7"/>
        <v>-0.99016205546181846</v>
      </c>
      <c r="AE40" s="20">
        <f t="shared" ca="1" si="7"/>
        <v>1.9744034986172831</v>
      </c>
      <c r="AF40" s="20">
        <f t="shared" ca="1" si="7"/>
        <v>2.5290110998990922</v>
      </c>
      <c r="AG40" s="20">
        <f t="shared" ca="1" si="7"/>
        <v>-6.757089253859883</v>
      </c>
      <c r="AH40" s="20">
        <f t="shared" ca="1" si="7"/>
        <v>-3.483194247451904</v>
      </c>
      <c r="AI40" s="20">
        <f t="shared" ca="1" si="7"/>
        <v>2.2931547110488282</v>
      </c>
      <c r="AJ40" s="20">
        <f t="shared" ca="1" si="7"/>
        <v>1.6370439663236702</v>
      </c>
      <c r="AK40" s="19">
        <f t="shared" ca="1" si="7"/>
        <v>0.98960949312996149</v>
      </c>
      <c r="AL40" s="19">
        <f t="shared" ca="1" si="7"/>
        <v>-1.6021516607444664</v>
      </c>
      <c r="AM40" s="19">
        <f t="shared" ca="1" si="7"/>
        <v>-0.60997665661102207</v>
      </c>
      <c r="AN40" s="19">
        <f t="shared" ca="1" si="7"/>
        <v>0.38995650331545839</v>
      </c>
      <c r="AO40" s="19">
        <f t="shared" ca="1" si="7"/>
        <v>1.2567367630835546</v>
      </c>
      <c r="AP40" s="19">
        <f t="shared" ca="1" si="7"/>
        <v>1.8999810527388972</v>
      </c>
      <c r="AQ40" s="19">
        <f t="shared" ca="1" si="7"/>
        <v>1.5671572302624837</v>
      </c>
    </row>
    <row r="41" spans="1:43" x14ac:dyDescent="0.2">
      <c r="B41" t="str">
        <f t="shared" si="3"/>
        <v xml:space="preserve">   Natural resources</v>
      </c>
      <c r="C41" s="20"/>
      <c r="D41" s="20">
        <f t="shared" ref="D41:Y41" ca="1" si="8">100*(D9/C9-1)</f>
        <v>-8.403361344537819</v>
      </c>
      <c r="E41" s="20">
        <f t="shared" ca="1" si="8"/>
        <v>-13.302752293577969</v>
      </c>
      <c r="F41" s="20">
        <f t="shared" ca="1" si="8"/>
        <v>3.1746031746031633</v>
      </c>
      <c r="G41" s="20">
        <f t="shared" ca="1" si="8"/>
        <v>-3.589743589743577</v>
      </c>
      <c r="H41" s="20">
        <f t="shared" ca="1" si="8"/>
        <v>2.6595744680850908</v>
      </c>
      <c r="I41" s="20">
        <f t="shared" ca="1" si="8"/>
        <v>1.0362694300518172</v>
      </c>
      <c r="J41" s="20">
        <f t="shared" ca="1" si="8"/>
        <v>14.358974358974352</v>
      </c>
      <c r="K41" s="20">
        <f t="shared" ca="1" si="8"/>
        <v>3.1390134529148073</v>
      </c>
      <c r="L41" s="20">
        <f t="shared" ca="1" si="8"/>
        <v>10.000000000000009</v>
      </c>
      <c r="M41" s="20">
        <f t="shared" ca="1" si="8"/>
        <v>0.39525691699604515</v>
      </c>
      <c r="N41" s="20">
        <f t="shared" ca="1" si="8"/>
        <v>-7.0866141732283561</v>
      </c>
      <c r="O41" s="20">
        <f t="shared" ca="1" si="8"/>
        <v>-18.644067796610166</v>
      </c>
      <c r="P41" s="20">
        <f t="shared" ca="1" si="8"/>
        <v>-15.625000000000011</v>
      </c>
      <c r="Q41" s="20">
        <f t="shared" ca="1" si="8"/>
        <v>-9.2592592592592453</v>
      </c>
      <c r="R41" s="20">
        <f t="shared" ca="1" si="8"/>
        <v>-9.5238095238095237</v>
      </c>
      <c r="S41" s="20">
        <f t="shared" ca="1" si="8"/>
        <v>-0.75187969924811471</v>
      </c>
      <c r="T41" s="20">
        <f t="shared" ca="1" si="8"/>
        <v>0</v>
      </c>
      <c r="U41" s="20">
        <f t="shared" ca="1" si="8"/>
        <v>-10.60606060606062</v>
      </c>
      <c r="V41" s="20">
        <f t="shared" ca="1" si="8"/>
        <v>-18.644067796610166</v>
      </c>
      <c r="W41" s="20">
        <f t="shared" ca="1" si="8"/>
        <v>-3.1249999999999889</v>
      </c>
      <c r="X41" s="20">
        <f t="shared" ca="1" si="8"/>
        <v>-7.5268817204301346</v>
      </c>
      <c r="Y41" s="20">
        <f t="shared" ca="1" si="8"/>
        <v>-1.1627906976744096</v>
      </c>
      <c r="Z41" s="20">
        <f t="shared" ref="Z41:AQ41" ca="1" si="9">100*(Z9/Y9-1)</f>
        <v>4.705882352941182</v>
      </c>
      <c r="AA41" s="20">
        <f t="shared" ca="1" si="9"/>
        <v>-3.3707865168539519</v>
      </c>
      <c r="AB41" s="20">
        <f t="shared" ca="1" si="9"/>
        <v>11.627906976744207</v>
      </c>
      <c r="AC41" s="20">
        <f t="shared" ca="1" si="9"/>
        <v>-2.0833333333333481</v>
      </c>
      <c r="AD41" s="20">
        <f t="shared" ca="1" si="9"/>
        <v>2.1276595744680993</v>
      </c>
      <c r="AE41" s="20">
        <f t="shared" ca="1" si="9"/>
        <v>0</v>
      </c>
      <c r="AF41" s="20">
        <f t="shared" ca="1" si="9"/>
        <v>0</v>
      </c>
      <c r="AG41" s="20">
        <f t="shared" ca="1" si="9"/>
        <v>-5.2083333333333375</v>
      </c>
      <c r="AH41" s="20">
        <f t="shared" ca="1" si="9"/>
        <v>-3.296703296703285</v>
      </c>
      <c r="AI41" s="20">
        <f t="shared" ca="1" si="9"/>
        <v>-3.4090909090909283</v>
      </c>
      <c r="AJ41" s="20">
        <f t="shared" ca="1" si="9"/>
        <v>-1.1764705882352899</v>
      </c>
      <c r="AK41" s="19">
        <f t="shared" ca="1" si="9"/>
        <v>2.7854678571428648</v>
      </c>
      <c r="AL41" s="19">
        <f t="shared" ca="1" si="9"/>
        <v>3.3401261455421771</v>
      </c>
      <c r="AM41" s="19">
        <f t="shared" ca="1" si="9"/>
        <v>0.64792573888283744</v>
      </c>
      <c r="AN41" s="19">
        <f t="shared" ca="1" si="9"/>
        <v>0.12663895184050755</v>
      </c>
      <c r="AO41" s="19">
        <f t="shared" ca="1" si="9"/>
        <v>2.4786611266192082E-2</v>
      </c>
      <c r="AP41" s="19">
        <f t="shared" ca="1" si="9"/>
        <v>4.8566917356662742E-3</v>
      </c>
      <c r="AQ41" s="19">
        <f t="shared" ca="1" si="9"/>
        <v>9.4727573338726501E-4</v>
      </c>
    </row>
    <row r="42" spans="1:43" x14ac:dyDescent="0.2">
      <c r="B42" t="str">
        <f t="shared" si="3"/>
        <v xml:space="preserve">   Construction</v>
      </c>
      <c r="C42" s="20"/>
      <c r="D42" s="20">
        <f t="shared" ref="D42:Y42" ca="1" si="10">100*(D10/C10-1)</f>
        <v>-3.6453465082120329</v>
      </c>
      <c r="E42" s="20">
        <f t="shared" ca="1" si="10"/>
        <v>2.8409090909090828</v>
      </c>
      <c r="F42" s="20">
        <f t="shared" ca="1" si="10"/>
        <v>-5.1206036922247788</v>
      </c>
      <c r="G42" s="20">
        <f t="shared" ca="1" si="10"/>
        <v>-1.3350376366993322</v>
      </c>
      <c r="H42" s="20">
        <f t="shared" ca="1" si="10"/>
        <v>0.74852454296818749</v>
      </c>
      <c r="I42" s="20">
        <f t="shared" ca="1" si="10"/>
        <v>3.6433776253750549</v>
      </c>
      <c r="J42" s="20">
        <f t="shared" ca="1" si="10"/>
        <v>9.8842018196857229</v>
      </c>
      <c r="K42" s="20">
        <f t="shared" ca="1" si="10"/>
        <v>8.066741939530786</v>
      </c>
      <c r="L42" s="20">
        <f t="shared" ca="1" si="10"/>
        <v>8.590666357093113</v>
      </c>
      <c r="M42" s="20">
        <f t="shared" ca="1" si="10"/>
        <v>6.7992302758178358</v>
      </c>
      <c r="N42" s="20">
        <f t="shared" ca="1" si="10"/>
        <v>-2.4124124124124235</v>
      </c>
      <c r="O42" s="20">
        <f t="shared" ca="1" si="10"/>
        <v>-6.6673504974869129</v>
      </c>
      <c r="P42" s="20">
        <f t="shared" ca="1" si="10"/>
        <v>-2.0112100230794683</v>
      </c>
      <c r="Q42" s="20">
        <f t="shared" ca="1" si="10"/>
        <v>3.1852848811126266</v>
      </c>
      <c r="R42" s="20">
        <f t="shared" ca="1" si="10"/>
        <v>7.6195652173912887</v>
      </c>
      <c r="S42" s="20">
        <f t="shared" ca="1" si="10"/>
        <v>10.241389758610264</v>
      </c>
      <c r="T42" s="20">
        <f t="shared" ca="1" si="10"/>
        <v>9.0242785158039407</v>
      </c>
      <c r="U42" s="20">
        <f t="shared" ca="1" si="10"/>
        <v>-3.008403361344536</v>
      </c>
      <c r="V42" s="20">
        <f t="shared" ca="1" si="10"/>
        <v>-22.266504938485543</v>
      </c>
      <c r="W42" s="20">
        <f t="shared" ca="1" si="10"/>
        <v>-12.617030762371806</v>
      </c>
      <c r="X42" s="20">
        <f t="shared" ca="1" si="10"/>
        <v>-3.4566326530612312</v>
      </c>
      <c r="Y42" s="20">
        <f t="shared" ca="1" si="10"/>
        <v>4.3731008059188614</v>
      </c>
      <c r="Z42" s="20">
        <f t="shared" ref="Z42:AQ42" ca="1" si="11">100*(Z10/Y10-1)</f>
        <v>9.0632911392405369</v>
      </c>
      <c r="AA42" s="20">
        <f t="shared" ca="1" si="11"/>
        <v>8.611884865366747</v>
      </c>
      <c r="AB42" s="20">
        <f t="shared" ca="1" si="11"/>
        <v>10.493695234024369</v>
      </c>
      <c r="AC42" s="20">
        <f t="shared" ca="1" si="11"/>
        <v>7.2630560928433452</v>
      </c>
      <c r="AD42" s="20">
        <f t="shared" ca="1" si="11"/>
        <v>4.724551438102953</v>
      </c>
      <c r="AE42" s="20">
        <f t="shared" ca="1" si="11"/>
        <v>5.4240206629358356</v>
      </c>
      <c r="AF42" s="20">
        <f t="shared" ca="1" si="11"/>
        <v>1.5271539403838297</v>
      </c>
      <c r="AG42" s="20">
        <f t="shared" ca="1" si="11"/>
        <v>-3.6518661518661344</v>
      </c>
      <c r="AH42" s="20">
        <f t="shared" ca="1" si="11"/>
        <v>4.2077141425947318</v>
      </c>
      <c r="AI42" s="20">
        <f t="shared" ca="1" si="11"/>
        <v>1.4020189072264211</v>
      </c>
      <c r="AJ42" s="20">
        <f t="shared" ca="1" si="11"/>
        <v>-0.15801532748677127</v>
      </c>
      <c r="AK42" s="19">
        <f t="shared" ca="1" si="11"/>
        <v>-0.19187307114029162</v>
      </c>
      <c r="AL42" s="19">
        <f t="shared" ca="1" si="11"/>
        <v>-3.6674071077107517</v>
      </c>
      <c r="AM42" s="19">
        <f t="shared" ca="1" si="11"/>
        <v>-0.62855796846665868</v>
      </c>
      <c r="AN42" s="19">
        <f t="shared" ca="1" si="11"/>
        <v>1.0842549347054309</v>
      </c>
      <c r="AO42" s="19">
        <f t="shared" ca="1" si="11"/>
        <v>2.3442792516869648</v>
      </c>
      <c r="AP42" s="19">
        <f t="shared" ca="1" si="11"/>
        <v>3.203946570468208</v>
      </c>
      <c r="AQ42" s="19">
        <f t="shared" ca="1" si="11"/>
        <v>2.6238214202184418</v>
      </c>
    </row>
    <row r="43" spans="1:43" x14ac:dyDescent="0.2">
      <c r="B43" t="str">
        <f t="shared" si="3"/>
        <v xml:space="preserve">   Manufacturing</v>
      </c>
      <c r="C43" s="20"/>
      <c r="D43" s="20">
        <f t="shared" ref="D43:Y43" ca="1" si="12">100*(D11/C11-1)</f>
        <v>-1.9038664943001438</v>
      </c>
      <c r="E43" s="20">
        <f t="shared" ca="1" si="12"/>
        <v>-1.9048760033545054</v>
      </c>
      <c r="F43" s="20">
        <f t="shared" ca="1" si="12"/>
        <v>-4.974759811105689</v>
      </c>
      <c r="G43" s="20">
        <f t="shared" ca="1" si="12"/>
        <v>-5.2694713392168469</v>
      </c>
      <c r="H43" s="20">
        <f t="shared" ca="1" si="12"/>
        <v>-3.2923299565846831</v>
      </c>
      <c r="I43" s="20">
        <f t="shared" ca="1" si="12"/>
        <v>4.7138047138047146</v>
      </c>
      <c r="J43" s="20">
        <f t="shared" ca="1" si="12"/>
        <v>11.981957842086466</v>
      </c>
      <c r="K43" s="20">
        <f t="shared" ca="1" si="12"/>
        <v>5.0209371884347043</v>
      </c>
      <c r="L43" s="20">
        <f t="shared" ca="1" si="12"/>
        <v>-6.8428647376015839</v>
      </c>
      <c r="M43" s="20">
        <f t="shared" ca="1" si="12"/>
        <v>-6.9256481330506992</v>
      </c>
      <c r="N43" s="20">
        <f t="shared" ca="1" si="12"/>
        <v>-3.6832654491306349</v>
      </c>
      <c r="O43" s="20">
        <f t="shared" ca="1" si="12"/>
        <v>-10.649327028010191</v>
      </c>
      <c r="P43" s="20">
        <f t="shared" ca="1" si="12"/>
        <v>-9.0788804071246894</v>
      </c>
      <c r="Q43" s="20">
        <f t="shared" ca="1" si="12"/>
        <v>-2.3452367625657722</v>
      </c>
      <c r="R43" s="20">
        <f t="shared" ca="1" si="12"/>
        <v>4.2127586404539397</v>
      </c>
      <c r="S43" s="20">
        <f t="shared" ca="1" si="12"/>
        <v>6.0719392806071859</v>
      </c>
      <c r="T43" s="20">
        <f t="shared" ca="1" si="12"/>
        <v>3.883646168204935</v>
      </c>
      <c r="U43" s="20">
        <f t="shared" ca="1" si="12"/>
        <v>0.29448465185926143</v>
      </c>
      <c r="V43" s="20">
        <f t="shared" ca="1" si="12"/>
        <v>-7.0120433960386253</v>
      </c>
      <c r="W43" s="20">
        <f t="shared" ca="1" si="12"/>
        <v>-3.2218356970832307</v>
      </c>
      <c r="X43" s="20">
        <f t="shared" ca="1" si="12"/>
        <v>5.1540120555217506</v>
      </c>
      <c r="Y43" s="20">
        <f t="shared" ca="1" si="12"/>
        <v>5.5535103865369528</v>
      </c>
      <c r="Z43" s="20">
        <f t="shared" ref="Z43:AQ43" ca="1" si="13">100*(Z11/Y11-1)</f>
        <v>1.9331373623636239</v>
      </c>
      <c r="AA43" s="20">
        <f t="shared" ca="1" si="13"/>
        <v>-0.20040080160320661</v>
      </c>
      <c r="AB43" s="20">
        <f t="shared" ca="1" si="13"/>
        <v>0.53384268782445954</v>
      </c>
      <c r="AC43" s="20">
        <f t="shared" ca="1" si="13"/>
        <v>-1.4761046426657654</v>
      </c>
      <c r="AD43" s="20">
        <f t="shared" ca="1" si="13"/>
        <v>-4.1386471518987333</v>
      </c>
      <c r="AE43" s="20">
        <f t="shared" ca="1" si="13"/>
        <v>-8.2529530097485981E-2</v>
      </c>
      <c r="AF43" s="20">
        <f t="shared" ca="1" si="13"/>
        <v>3.174849001084068</v>
      </c>
      <c r="AG43" s="20">
        <f t="shared" ca="1" si="13"/>
        <v>-8.6960872610827522</v>
      </c>
      <c r="AH43" s="20">
        <f t="shared" ca="1" si="13"/>
        <v>-8.532441911442346</v>
      </c>
      <c r="AI43" s="20">
        <f t="shared" ca="1" si="13"/>
        <v>2.9896351327062476</v>
      </c>
      <c r="AJ43" s="20">
        <f t="shared" ca="1" si="13"/>
        <v>2.972658522396765</v>
      </c>
      <c r="AK43" s="19">
        <f t="shared" ca="1" si="13"/>
        <v>1.8245635839783114</v>
      </c>
      <c r="AL43" s="19">
        <f t="shared" ca="1" si="13"/>
        <v>-0.18063726928913004</v>
      </c>
      <c r="AM43" s="19">
        <f t="shared" ca="1" si="13"/>
        <v>-0.6036381366038901</v>
      </c>
      <c r="AN43" s="19">
        <f t="shared" ca="1" si="13"/>
        <v>-7.74710678777768E-2</v>
      </c>
      <c r="AO43" s="19">
        <f t="shared" ca="1" si="13"/>
        <v>0.5201200674846973</v>
      </c>
      <c r="AP43" s="19">
        <f t="shared" ca="1" si="13"/>
        <v>1.0026895275113246</v>
      </c>
      <c r="AQ43" s="19">
        <f t="shared" ca="1" si="13"/>
        <v>0.82408255807395747</v>
      </c>
    </row>
    <row r="44" spans="1:43" x14ac:dyDescent="0.2">
      <c r="B44" t="str">
        <f t="shared" si="3"/>
        <v xml:space="preserve">      Aerospace</v>
      </c>
      <c r="C44" s="20"/>
      <c r="D44" s="20">
        <f t="shared" ref="D44:Y44" ca="1" si="14">100*(D12/C12-1)</f>
        <v>0.32640949554898491</v>
      </c>
      <c r="E44" s="20">
        <f t="shared" ca="1" si="14"/>
        <v>-3.0094646554273963</v>
      </c>
      <c r="F44" s="20">
        <f t="shared" ca="1" si="14"/>
        <v>-8.6833879698101626</v>
      </c>
      <c r="G44" s="20">
        <f t="shared" ca="1" si="14"/>
        <v>-10.753047253297709</v>
      </c>
      <c r="H44" s="20">
        <f t="shared" ca="1" si="14"/>
        <v>-11.665107577174927</v>
      </c>
      <c r="I44" s="20">
        <f t="shared" ca="1" si="14"/>
        <v>6.1315259980938341</v>
      </c>
      <c r="J44" s="20">
        <f t="shared" ca="1" si="14"/>
        <v>21.442825783276788</v>
      </c>
      <c r="K44" s="20">
        <f t="shared" ca="1" si="14"/>
        <v>6.285432585654438</v>
      </c>
      <c r="L44" s="20">
        <f t="shared" ca="1" si="14"/>
        <v>-12.337662337662348</v>
      </c>
      <c r="M44" s="20">
        <f t="shared" ca="1" si="14"/>
        <v>-12.70723104056437</v>
      </c>
      <c r="N44" s="20">
        <f t="shared" ca="1" si="14"/>
        <v>1.2324477219921137</v>
      </c>
      <c r="O44" s="20">
        <f t="shared" ca="1" si="14"/>
        <v>-13.032631473904811</v>
      </c>
      <c r="P44" s="20">
        <f t="shared" ca="1" si="14"/>
        <v>-13.861158921399886</v>
      </c>
      <c r="Q44" s="20">
        <f t="shared" ca="1" si="14"/>
        <v>-5.9677634208072483</v>
      </c>
      <c r="R44" s="20">
        <f t="shared" ca="1" si="14"/>
        <v>6.3040090664399973</v>
      </c>
      <c r="S44" s="20">
        <f t="shared" ca="1" si="14"/>
        <v>11.567164179104484</v>
      </c>
      <c r="T44" s="20">
        <f t="shared" ca="1" si="14"/>
        <v>8.7912087912088044</v>
      </c>
      <c r="U44" s="20">
        <f t="shared" ca="1" si="14"/>
        <v>3.535353535353547</v>
      </c>
      <c r="V44" s="20">
        <f t="shared" ca="1" si="14"/>
        <v>0.30752916224814353</v>
      </c>
      <c r="W44" s="20">
        <f t="shared" ca="1" si="14"/>
        <v>-2.6324135743736155</v>
      </c>
      <c r="X44" s="20">
        <f t="shared" ca="1" si="14"/>
        <v>6.9489685124864309</v>
      </c>
      <c r="Y44" s="20">
        <f t="shared" ca="1" si="14"/>
        <v>8.6192893401014992</v>
      </c>
      <c r="Z44" s="20">
        <f t="shared" ref="Z44:AQ44" ca="1" si="15">100*(Z12/Y12-1)</f>
        <v>1.8973735863164976</v>
      </c>
      <c r="AA44" s="20">
        <f t="shared" ca="1" si="15"/>
        <v>-2.2472940744817538</v>
      </c>
      <c r="AB44" s="20">
        <f t="shared" ca="1" si="15"/>
        <v>-0.74129680022519961</v>
      </c>
      <c r="AC44" s="20">
        <f t="shared" ca="1" si="15"/>
        <v>-3.6301758366421022</v>
      </c>
      <c r="AD44" s="20">
        <f t="shared" ca="1" si="15"/>
        <v>-7.9654698842456124</v>
      </c>
      <c r="AE44" s="20">
        <f t="shared" ca="1" si="15"/>
        <v>-0.55425282455766611</v>
      </c>
      <c r="AF44" s="20">
        <f t="shared" ca="1" si="15"/>
        <v>5.3912111468381596</v>
      </c>
      <c r="AG44" s="20">
        <f t="shared" ca="1" si="15"/>
        <v>-9.3460795281195992</v>
      </c>
      <c r="AH44" s="20">
        <f t="shared" ca="1" si="15"/>
        <v>-15.346645725824548</v>
      </c>
      <c r="AI44" s="20">
        <f t="shared" ca="1" si="15"/>
        <v>6.1887092499337548</v>
      </c>
      <c r="AJ44" s="20">
        <f t="shared" ca="1" si="15"/>
        <v>8.7358043179832645</v>
      </c>
      <c r="AK44" s="19">
        <f t="shared" ca="1" si="15"/>
        <v>4.8966349133478859</v>
      </c>
      <c r="AL44" s="19">
        <f t="shared" ca="1" si="15"/>
        <v>2.9188861824133605</v>
      </c>
      <c r="AM44" s="19">
        <f t="shared" ca="1" si="15"/>
        <v>2.2851574684165765</v>
      </c>
      <c r="AN44" s="19">
        <f t="shared" ca="1" si="15"/>
        <v>0.41772944398745793</v>
      </c>
      <c r="AO44" s="19">
        <f t="shared" ca="1" si="15"/>
        <v>-0.13522657577619279</v>
      </c>
      <c r="AP44" s="19">
        <f t="shared" ca="1" si="15"/>
        <v>-0.28534287629077282</v>
      </c>
      <c r="AQ44" s="19">
        <f t="shared" ca="1" si="15"/>
        <v>-0.23533291526720568</v>
      </c>
    </row>
    <row r="45" spans="1:43" x14ac:dyDescent="0.2">
      <c r="B45" t="str">
        <f t="shared" si="3"/>
        <v xml:space="preserve"> Services providing</v>
      </c>
      <c r="C45" s="20"/>
      <c r="D45" s="20">
        <f t="shared" ref="D45:Y45" ca="1" si="16">100*(D13/C13-1)</f>
        <v>1.4031187092509612</v>
      </c>
      <c r="E45" s="20">
        <f t="shared" ca="1" si="16"/>
        <v>1.9614814814814752</v>
      </c>
      <c r="F45" s="20">
        <f t="shared" ca="1" si="16"/>
        <v>2.9127436165678811</v>
      </c>
      <c r="G45" s="20">
        <f t="shared" ca="1" si="16"/>
        <v>2.603465640089242</v>
      </c>
      <c r="H45" s="20">
        <f t="shared" ca="1" si="16"/>
        <v>2.9768184278362142</v>
      </c>
      <c r="I45" s="20">
        <f t="shared" ca="1" si="16"/>
        <v>3.5865091667112159</v>
      </c>
      <c r="J45" s="20">
        <f t="shared" ca="1" si="16"/>
        <v>4.306845545235638</v>
      </c>
      <c r="K45" s="20">
        <f t="shared" ca="1" si="16"/>
        <v>4.5544489149792478</v>
      </c>
      <c r="L45" s="20">
        <f t="shared" ca="1" si="16"/>
        <v>4.169163801532938</v>
      </c>
      <c r="M45" s="20">
        <f t="shared" ca="1" si="16"/>
        <v>3.6684607756304111</v>
      </c>
      <c r="N45" s="20">
        <f t="shared" ca="1" si="16"/>
        <v>-0.69955091460075502</v>
      </c>
      <c r="O45" s="20">
        <f t="shared" ca="1" si="16"/>
        <v>-2.0340179575988881</v>
      </c>
      <c r="P45" s="20">
        <f t="shared" ca="1" si="16"/>
        <v>0.58624391049459934</v>
      </c>
      <c r="Q45" s="20">
        <f t="shared" ca="1" si="16"/>
        <v>0.99401501470126608</v>
      </c>
      <c r="R45" s="20">
        <f t="shared" ca="1" si="16"/>
        <v>2.000975364653379</v>
      </c>
      <c r="S45" s="20">
        <f t="shared" ca="1" si="16"/>
        <v>2.3601512583127038</v>
      </c>
      <c r="T45" s="20">
        <f t="shared" ca="1" si="16"/>
        <v>2.5442321302193927</v>
      </c>
      <c r="U45" s="20">
        <f t="shared" ca="1" si="16"/>
        <v>1.728147969219096</v>
      </c>
      <c r="V45" s="20">
        <f t="shared" ca="1" si="16"/>
        <v>-3.4504983073155304</v>
      </c>
      <c r="W45" s="20">
        <f t="shared" ca="1" si="16"/>
        <v>-0.5270073710764267</v>
      </c>
      <c r="X45" s="20">
        <f t="shared" ca="1" si="16"/>
        <v>1.7469253971730048</v>
      </c>
      <c r="Y45" s="20">
        <f t="shared" ca="1" si="16"/>
        <v>2.1418256546974046</v>
      </c>
      <c r="Z45" s="20">
        <f t="shared" ref="Z45:AQ45" ca="1" si="17">100*(Z13/Y13-1)</f>
        <v>2.6753488625009592</v>
      </c>
      <c r="AA45" s="20">
        <f t="shared" ca="1" si="17"/>
        <v>2.82939552619208</v>
      </c>
      <c r="AB45" s="20">
        <f t="shared" ca="1" si="17"/>
        <v>3.0766556579176152</v>
      </c>
      <c r="AC45" s="20">
        <f t="shared" ca="1" si="17"/>
        <v>3.5994004122166023</v>
      </c>
      <c r="AD45" s="20">
        <f t="shared" ca="1" si="17"/>
        <v>3.143971592724526</v>
      </c>
      <c r="AE45" s="20">
        <f t="shared" ca="1" si="17"/>
        <v>2.3116758627139466</v>
      </c>
      <c r="AF45" s="20">
        <f t="shared" ca="1" si="17"/>
        <v>2.3102894717297984</v>
      </c>
      <c r="AG45" s="20">
        <f t="shared" ca="1" si="17"/>
        <v>-5.6050969640453978</v>
      </c>
      <c r="AH45" s="20">
        <f t="shared" ca="1" si="17"/>
        <v>2.5767676827428865</v>
      </c>
      <c r="AI45" s="20">
        <f t="shared" ca="1" si="17"/>
        <v>4.8620281998788872</v>
      </c>
      <c r="AJ45" s="20">
        <f t="shared" ca="1" si="17"/>
        <v>1.052596845509135</v>
      </c>
      <c r="AK45" s="19">
        <f t="shared" ca="1" si="17"/>
        <v>-0.18041904761904037</v>
      </c>
      <c r="AL45" s="19">
        <f t="shared" ca="1" si="17"/>
        <v>-1.6499700575427378</v>
      </c>
      <c r="AM45" s="19">
        <f t="shared" ca="1" si="17"/>
        <v>0.14904197871603575</v>
      </c>
      <c r="AN45" s="19">
        <f t="shared" ca="1" si="17"/>
        <v>1.1797178793274687</v>
      </c>
      <c r="AO45" s="19">
        <f t="shared" ca="1" si="17"/>
        <v>1.6957608931843282</v>
      </c>
      <c r="AP45" s="19">
        <f t="shared" ca="1" si="17"/>
        <v>2.0305661351752491</v>
      </c>
      <c r="AQ45" s="19">
        <f t="shared" ca="1" si="17"/>
        <v>1.9063867102420584</v>
      </c>
    </row>
    <row r="46" spans="1:43" x14ac:dyDescent="0.2">
      <c r="B46" t="str">
        <f t="shared" si="3"/>
        <v xml:space="preserve">   Wholesale and retail trade</v>
      </c>
      <c r="C46" s="20"/>
      <c r="D46" s="20">
        <f t="shared" ref="D46:Y46" ca="1" si="18">100*(D14/C14-1)</f>
        <v>-1.2818706860121321</v>
      </c>
      <c r="E46" s="20">
        <f t="shared" ca="1" si="18"/>
        <v>0.40905631659056141</v>
      </c>
      <c r="F46" s="20">
        <f t="shared" ca="1" si="18"/>
        <v>1.0942681193747195</v>
      </c>
      <c r="G46" s="20">
        <f t="shared" ca="1" si="18"/>
        <v>1.1011667681926518</v>
      </c>
      <c r="H46" s="20">
        <f t="shared" ca="1" si="18"/>
        <v>2.8318502039303084</v>
      </c>
      <c r="I46" s="20">
        <f t="shared" ca="1" si="18"/>
        <v>4.002343714787937</v>
      </c>
      <c r="J46" s="20">
        <f t="shared" ca="1" si="18"/>
        <v>3.3542795232935907</v>
      </c>
      <c r="K46" s="20">
        <f t="shared" ca="1" si="18"/>
        <v>3.8953415237536149</v>
      </c>
      <c r="L46" s="20">
        <f t="shared" ca="1" si="18"/>
        <v>4.1004116555008574</v>
      </c>
      <c r="M46" s="20">
        <f t="shared" ca="1" si="18"/>
        <v>2.9464216484453631</v>
      </c>
      <c r="N46" s="20">
        <f t="shared" ca="1" si="18"/>
        <v>-2.5080967085937877</v>
      </c>
      <c r="O46" s="20">
        <f t="shared" ca="1" si="18"/>
        <v>-5.0641223733003731</v>
      </c>
      <c r="P46" s="20">
        <f t="shared" ca="1" si="18"/>
        <v>0.38247141636489346</v>
      </c>
      <c r="Q46" s="20">
        <f t="shared" ca="1" si="18"/>
        <v>0.25941388674961541</v>
      </c>
      <c r="R46" s="20">
        <f t="shared" ca="1" si="18"/>
        <v>1.6050131392763234</v>
      </c>
      <c r="S46" s="20">
        <f t="shared" ca="1" si="18"/>
        <v>1.2891930606398372</v>
      </c>
      <c r="T46" s="20">
        <f t="shared" ca="1" si="18"/>
        <v>1.7991829038340734</v>
      </c>
      <c r="U46" s="20">
        <f t="shared" ca="1" si="18"/>
        <v>0.62514470942345302</v>
      </c>
      <c r="V46" s="20">
        <f t="shared" ca="1" si="18"/>
        <v>-6.6536278570332836</v>
      </c>
      <c r="W46" s="20">
        <f t="shared" ca="1" si="18"/>
        <v>-2.7607740027114747</v>
      </c>
      <c r="X46" s="20">
        <f t="shared" ca="1" si="18"/>
        <v>1.1660822172461893</v>
      </c>
      <c r="Y46" s="20">
        <f t="shared" ca="1" si="18"/>
        <v>1.7289622050532527</v>
      </c>
      <c r="Z46" s="20">
        <f t="shared" ref="Z46:AQ46" ca="1" si="19">100*(Z14/Y14-1)</f>
        <v>2.8079970442136393</v>
      </c>
      <c r="AA46" s="20">
        <f t="shared" ca="1" si="19"/>
        <v>2.0564628838397603</v>
      </c>
      <c r="AB46" s="20">
        <f t="shared" ca="1" si="19"/>
        <v>2.0776273573832382</v>
      </c>
      <c r="AC46" s="20">
        <f t="shared" ca="1" si="19"/>
        <v>1.0234198321131371</v>
      </c>
      <c r="AD46" s="20">
        <f t="shared" ca="1" si="19"/>
        <v>1.0661708908787482</v>
      </c>
      <c r="AE46" s="20">
        <f t="shared" ca="1" si="19"/>
        <v>-7.5083530427733081E-3</v>
      </c>
      <c r="AF46" s="20">
        <f t="shared" ca="1" si="19"/>
        <v>-0.78092735122956558</v>
      </c>
      <c r="AG46" s="20">
        <f t="shared" ca="1" si="19"/>
        <v>-6.0544140462406082</v>
      </c>
      <c r="AH46" s="20">
        <f t="shared" ca="1" si="19"/>
        <v>4.5514963547750531</v>
      </c>
      <c r="AI46" s="20">
        <f t="shared" ca="1" si="19"/>
        <v>-2.0688061024001336</v>
      </c>
      <c r="AJ46" s="20">
        <f t="shared" ca="1" si="19"/>
        <v>0.50354051927616883</v>
      </c>
      <c r="AK46" s="19">
        <f t="shared" ca="1" si="19"/>
        <v>-3.3724205417253739</v>
      </c>
      <c r="AL46" s="19">
        <f t="shared" ca="1" si="19"/>
        <v>-2.314463331936345</v>
      </c>
      <c r="AM46" s="19">
        <f t="shared" ca="1" si="19"/>
        <v>3.5927762307497169E-2</v>
      </c>
      <c r="AN46" s="19">
        <f t="shared" ca="1" si="19"/>
        <v>-0.79858330307267522</v>
      </c>
      <c r="AO46" s="19">
        <f t="shared" ca="1" si="19"/>
        <v>-6.9750322927442099E-2</v>
      </c>
      <c r="AP46" s="19">
        <f t="shared" ca="1" si="19"/>
        <v>1.3286148334182402</v>
      </c>
      <c r="AQ46" s="19">
        <f t="shared" ca="1" si="19"/>
        <v>1.5985772596773362</v>
      </c>
    </row>
    <row r="47" spans="1:43" x14ac:dyDescent="0.2">
      <c r="B47" t="str">
        <f t="shared" si="3"/>
        <v xml:space="preserve">   Transportation and public utilities</v>
      </c>
      <c r="C47" s="20"/>
      <c r="D47" s="20">
        <f t="shared" ref="D47:Y47" ca="1" si="20">100*(D15/C15-1)</f>
        <v>2.1936951576210673</v>
      </c>
      <c r="E47" s="20">
        <f t="shared" ca="1" si="20"/>
        <v>-2.7349340117665655</v>
      </c>
      <c r="F47" s="20">
        <f t="shared" ca="1" si="20"/>
        <v>-2.1742684322380246</v>
      </c>
      <c r="G47" s="20">
        <f t="shared" ca="1" si="20"/>
        <v>1.0026737967914423</v>
      </c>
      <c r="H47" s="20">
        <f t="shared" ca="1" si="20"/>
        <v>0.62872270019853627</v>
      </c>
      <c r="I47" s="20">
        <f t="shared" ca="1" si="20"/>
        <v>3.5679052943110801</v>
      </c>
      <c r="J47" s="20">
        <f t="shared" ca="1" si="20"/>
        <v>2.4448325130973281</v>
      </c>
      <c r="K47" s="20">
        <f t="shared" ca="1" si="20"/>
        <v>5.4238338757167215</v>
      </c>
      <c r="L47" s="20">
        <f t="shared" ca="1" si="20"/>
        <v>0.98485962075556266</v>
      </c>
      <c r="M47" s="20">
        <f t="shared" ca="1" si="20"/>
        <v>-1.1790393013100364</v>
      </c>
      <c r="N47" s="20">
        <f t="shared" ca="1" si="20"/>
        <v>-2.9901310944174586</v>
      </c>
      <c r="O47" s="20">
        <f t="shared" ca="1" si="20"/>
        <v>-5.8001822046765739</v>
      </c>
      <c r="P47" s="20">
        <f t="shared" ca="1" si="20"/>
        <v>-2.0470664087685386</v>
      </c>
      <c r="Q47" s="20">
        <f t="shared" ca="1" si="20"/>
        <v>0.11518841533653124</v>
      </c>
      <c r="R47" s="20">
        <f t="shared" ca="1" si="20"/>
        <v>-1.0355029585798814</v>
      </c>
      <c r="S47" s="20">
        <f t="shared" ca="1" si="20"/>
        <v>1.0131207440624568</v>
      </c>
      <c r="T47" s="20">
        <f t="shared" ca="1" si="20"/>
        <v>2.3018743834265054</v>
      </c>
      <c r="U47" s="20">
        <f t="shared" ca="1" si="20"/>
        <v>-0.9000321440051362</v>
      </c>
      <c r="V47" s="20">
        <f t="shared" ca="1" si="20"/>
        <v>-6.7466753162504052</v>
      </c>
      <c r="W47" s="20">
        <f t="shared" ca="1" si="20"/>
        <v>-2.6956521739130546</v>
      </c>
      <c r="X47" s="20">
        <f t="shared" ca="1" si="20"/>
        <v>2.8596961572832758</v>
      </c>
      <c r="Y47" s="20">
        <f t="shared" ca="1" si="20"/>
        <v>1.6854908774978306</v>
      </c>
      <c r="Z47" s="20">
        <f t="shared" ref="Z47:AQ47" ca="1" si="21">100*(Z15/Y15-1)</f>
        <v>1.9309637730690499</v>
      </c>
      <c r="AA47" s="20">
        <f t="shared" ca="1" si="21"/>
        <v>7.225481978206183</v>
      </c>
      <c r="AB47" s="20">
        <f t="shared" ca="1" si="21"/>
        <v>5.5972482801751156</v>
      </c>
      <c r="AC47" s="20">
        <f t="shared" ca="1" si="21"/>
        <v>5.4190109564702382</v>
      </c>
      <c r="AD47" s="20">
        <f t="shared" ca="1" si="21"/>
        <v>5.7865168539325884</v>
      </c>
      <c r="AE47" s="20">
        <f t="shared" ca="1" si="21"/>
        <v>3.5315985130111471</v>
      </c>
      <c r="AF47" s="20">
        <f t="shared" ca="1" si="21"/>
        <v>3.3983072582713492</v>
      </c>
      <c r="AG47" s="20">
        <f t="shared" ca="1" si="21"/>
        <v>-3.5718715118442157</v>
      </c>
      <c r="AH47" s="20">
        <f t="shared" ca="1" si="21"/>
        <v>1.2218649517685032</v>
      </c>
      <c r="AI47" s="20">
        <f t="shared" ca="1" si="21"/>
        <v>9.8348157560355531</v>
      </c>
      <c r="AJ47" s="20">
        <f t="shared" ca="1" si="21"/>
        <v>0.46274872744100914</v>
      </c>
      <c r="AK47" s="19">
        <f t="shared" ca="1" si="21"/>
        <v>-0.51248963611240095</v>
      </c>
      <c r="AL47" s="19">
        <f t="shared" ca="1" si="21"/>
        <v>-0.5057066180045644</v>
      </c>
      <c r="AM47" s="19">
        <f t="shared" ca="1" si="21"/>
        <v>-1.1679848620110178</v>
      </c>
      <c r="AN47" s="19">
        <f t="shared" ca="1" si="21"/>
        <v>-1.1155615942694208</v>
      </c>
      <c r="AO47" s="19">
        <f t="shared" ca="1" si="21"/>
        <v>-0.72345239301354614</v>
      </c>
      <c r="AP47" s="19">
        <f t="shared" ca="1" si="21"/>
        <v>-0.44631678577954359</v>
      </c>
      <c r="AQ47" s="19">
        <f t="shared" ca="1" si="21"/>
        <v>-0.24992535806899197</v>
      </c>
    </row>
    <row r="48" spans="1:43" x14ac:dyDescent="0.2">
      <c r="B48" t="str">
        <f t="shared" si="3"/>
        <v xml:space="preserve">   Information</v>
      </c>
      <c r="C48" s="20"/>
      <c r="D48" s="20">
        <f t="shared" ref="D48:Y48" ca="1" si="22">100*(D16/C16-1)</f>
        <v>4.5955882352941124</v>
      </c>
      <c r="E48" s="20">
        <f t="shared" ca="1" si="22"/>
        <v>6.1762490584986285</v>
      </c>
      <c r="F48" s="20">
        <f t="shared" ca="1" si="22"/>
        <v>7.8505556869236104</v>
      </c>
      <c r="G48" s="20">
        <f t="shared" ca="1" si="22"/>
        <v>6.5994299495724551</v>
      </c>
      <c r="H48" s="20">
        <f t="shared" ca="1" si="22"/>
        <v>13.307280954339774</v>
      </c>
      <c r="I48" s="20">
        <f t="shared" ca="1" si="22"/>
        <v>8.9308404429116131</v>
      </c>
      <c r="J48" s="20">
        <f t="shared" ca="1" si="22"/>
        <v>7.2821196467255378</v>
      </c>
      <c r="K48" s="20">
        <f t="shared" ca="1" si="22"/>
        <v>6.7567567567567766</v>
      </c>
      <c r="L48" s="20">
        <f t="shared" ca="1" si="22"/>
        <v>12.454532227557102</v>
      </c>
      <c r="M48" s="20">
        <f t="shared" ca="1" si="22"/>
        <v>17.479622202096003</v>
      </c>
      <c r="N48" s="20">
        <f t="shared" ca="1" si="22"/>
        <v>1.6299559471365743</v>
      </c>
      <c r="O48" s="20">
        <f t="shared" ca="1" si="22"/>
        <v>-5.1040312093628248</v>
      </c>
      <c r="P48" s="20">
        <f t="shared" ca="1" si="22"/>
        <v>-1.747173689619741</v>
      </c>
      <c r="Q48" s="20">
        <f t="shared" ca="1" si="22"/>
        <v>1.406322640632296</v>
      </c>
      <c r="R48" s="20">
        <f t="shared" ca="1" si="22"/>
        <v>2.1203438395415386</v>
      </c>
      <c r="S48" s="20">
        <f t="shared" ca="1" si="22"/>
        <v>4.7474747474747447</v>
      </c>
      <c r="T48" s="20">
        <f t="shared" ca="1" si="22"/>
        <v>4.9394621236472647</v>
      </c>
      <c r="U48" s="20">
        <f t="shared" ca="1" si="22"/>
        <v>4.5742291198693108</v>
      </c>
      <c r="V48" s="20">
        <f t="shared" ca="1" si="22"/>
        <v>-0.21480179652410003</v>
      </c>
      <c r="W48" s="20">
        <f t="shared" ca="1" si="22"/>
        <v>-0.48923679060666192</v>
      </c>
      <c r="X48" s="20">
        <f t="shared" ca="1" si="22"/>
        <v>1.3765978367748399</v>
      </c>
      <c r="Y48" s="20">
        <f t="shared" ca="1" si="22"/>
        <v>1.0669253152279179</v>
      </c>
      <c r="Z48" s="20">
        <f t="shared" ref="Z48:AQ48" ca="1" si="23">100*(Z16/Y16-1)</f>
        <v>1.525911708253358</v>
      </c>
      <c r="AA48" s="20">
        <f t="shared" ca="1" si="23"/>
        <v>3.9417714339729626</v>
      </c>
      <c r="AB48" s="20">
        <f t="shared" ca="1" si="23"/>
        <v>3.2830120043652489</v>
      </c>
      <c r="AC48" s="20">
        <f t="shared" ca="1" si="23"/>
        <v>7.9686536937571439</v>
      </c>
      <c r="AD48" s="20">
        <f t="shared" ca="1" si="23"/>
        <v>6.2632523242537985</v>
      </c>
      <c r="AE48" s="20">
        <f t="shared" ca="1" si="23"/>
        <v>7.0606293169608536</v>
      </c>
      <c r="AF48" s="20">
        <f t="shared" ca="1" si="23"/>
        <v>8.5448028673835061</v>
      </c>
      <c r="AG48" s="20">
        <f t="shared" ca="1" si="23"/>
        <v>4.266279223352254</v>
      </c>
      <c r="AH48" s="20">
        <f t="shared" ca="1" si="23"/>
        <v>4.5414238662275341</v>
      </c>
      <c r="AI48" s="20">
        <f t="shared" ca="1" si="23"/>
        <v>5.2832475007573265</v>
      </c>
      <c r="AJ48" s="20">
        <f t="shared" ca="1" si="23"/>
        <v>-3.3550094953099019</v>
      </c>
      <c r="AK48" s="19">
        <f t="shared" ca="1" si="23"/>
        <v>-1.9898118375610063</v>
      </c>
      <c r="AL48" s="19">
        <f t="shared" ca="1" si="23"/>
        <v>-2.5657432327221508</v>
      </c>
      <c r="AM48" s="19">
        <f t="shared" ca="1" si="23"/>
        <v>-0.7715347902424341</v>
      </c>
      <c r="AN48" s="19">
        <f t="shared" ca="1" si="23"/>
        <v>1.5144988503359436</v>
      </c>
      <c r="AO48" s="19">
        <f t="shared" ca="1" si="23"/>
        <v>-0.67785455375380943</v>
      </c>
      <c r="AP48" s="19">
        <f t="shared" ca="1" si="23"/>
        <v>0.2594593664793976</v>
      </c>
      <c r="AQ48" s="19">
        <f t="shared" ca="1" si="23"/>
        <v>1.399509837745172</v>
      </c>
    </row>
    <row r="49" spans="2:43" x14ac:dyDescent="0.2">
      <c r="B49" t="str">
        <f t="shared" si="3"/>
        <v xml:space="preserve">   Financial activities</v>
      </c>
      <c r="C49" s="20"/>
      <c r="D49" s="20">
        <f t="shared" ref="D49:Y49" ca="1" si="24">100*(D17/C17-1)</f>
        <v>0</v>
      </c>
      <c r="E49" s="20">
        <f t="shared" ca="1" si="24"/>
        <v>1.8839043918521092</v>
      </c>
      <c r="F49" s="20">
        <f t="shared" ca="1" si="24"/>
        <v>3.6981393736276402</v>
      </c>
      <c r="G49" s="20">
        <f t="shared" ca="1" si="24"/>
        <v>1.4487908168951291</v>
      </c>
      <c r="H49" s="20">
        <f t="shared" ca="1" si="24"/>
        <v>-2.5925519059650681</v>
      </c>
      <c r="I49" s="20">
        <f t="shared" ca="1" si="24"/>
        <v>2.7630540205255461</v>
      </c>
      <c r="J49" s="20">
        <f t="shared" ca="1" si="24"/>
        <v>2.8094820017559252</v>
      </c>
      <c r="K49" s="20">
        <f t="shared" ca="1" si="24"/>
        <v>7.2694278394534573</v>
      </c>
      <c r="L49" s="20">
        <f t="shared" ca="1" si="24"/>
        <v>5.7120111453875966</v>
      </c>
      <c r="M49" s="20">
        <f t="shared" ca="1" si="24"/>
        <v>5.6481219994375387E-2</v>
      </c>
      <c r="N49" s="20">
        <f t="shared" ca="1" si="24"/>
        <v>2.2861981371718798</v>
      </c>
      <c r="O49" s="20">
        <f t="shared" ca="1" si="24"/>
        <v>-0.63465783664459208</v>
      </c>
      <c r="P49" s="20">
        <f t="shared" ca="1" si="24"/>
        <v>2.8140331389428841</v>
      </c>
      <c r="Q49" s="20">
        <f t="shared" ca="1" si="24"/>
        <v>-0.81930314216257516</v>
      </c>
      <c r="R49" s="20">
        <f t="shared" ca="1" si="24"/>
        <v>0.68082788671024463</v>
      </c>
      <c r="S49" s="20">
        <f t="shared" ca="1" si="24"/>
        <v>1.6139211973672296</v>
      </c>
      <c r="T49" s="20">
        <f t="shared" ca="1" si="24"/>
        <v>-0.51464063886423883</v>
      </c>
      <c r="U49" s="20">
        <f t="shared" ca="1" si="24"/>
        <v>-1.9532643596147037</v>
      </c>
      <c r="V49" s="20">
        <f t="shared" ca="1" si="24"/>
        <v>-8.0232875466205833</v>
      </c>
      <c r="W49" s="20">
        <f t="shared" ca="1" si="24"/>
        <v>-4.945109286915228</v>
      </c>
      <c r="X49" s="20">
        <f t="shared" ca="1" si="24"/>
        <v>-1.9664967225054619</v>
      </c>
      <c r="Y49" s="20">
        <f t="shared" ca="1" si="24"/>
        <v>-0.87030354489491257</v>
      </c>
      <c r="Z49" s="20">
        <f t="shared" ref="Z49:AQ49" ca="1" si="25">100*(Z17/Y17-1)</f>
        <v>3.1156316916488125</v>
      </c>
      <c r="AA49" s="20">
        <f t="shared" ca="1" si="25"/>
        <v>0.90333298722871103</v>
      </c>
      <c r="AB49" s="20">
        <f t="shared" ca="1" si="25"/>
        <v>1.3171434451533459</v>
      </c>
      <c r="AC49" s="20">
        <f t="shared" ca="1" si="25"/>
        <v>1.4625228519195677</v>
      </c>
      <c r="AD49" s="20">
        <f t="shared" ca="1" si="25"/>
        <v>1.2512512512512508</v>
      </c>
      <c r="AE49" s="20">
        <f t="shared" ca="1" si="25"/>
        <v>2.7978250123579018</v>
      </c>
      <c r="AF49" s="20">
        <f t="shared" ca="1" si="25"/>
        <v>1.9715329871129228</v>
      </c>
      <c r="AG49" s="20">
        <f t="shared" ca="1" si="25"/>
        <v>-2.4992926530227555</v>
      </c>
      <c r="AH49" s="20">
        <f t="shared" ca="1" si="25"/>
        <v>1.247823563551953</v>
      </c>
      <c r="AI49" s="20">
        <f t="shared" ca="1" si="25"/>
        <v>2.4935511607910632</v>
      </c>
      <c r="AJ49" s="20">
        <f t="shared" ca="1" si="25"/>
        <v>-1.3329604772557735</v>
      </c>
      <c r="AK49" s="19">
        <f t="shared" ca="1" si="25"/>
        <v>-0.89840056683987424</v>
      </c>
      <c r="AL49" s="19">
        <f t="shared" ca="1" si="25"/>
        <v>1.3389083063417351</v>
      </c>
      <c r="AM49" s="19">
        <f t="shared" ca="1" si="25"/>
        <v>1.7311708654683233</v>
      </c>
      <c r="AN49" s="19">
        <f t="shared" ca="1" si="25"/>
        <v>0.78219988505865423</v>
      </c>
      <c r="AO49" s="19">
        <f t="shared" ca="1" si="25"/>
        <v>0.12902590410757142</v>
      </c>
      <c r="AP49" s="19">
        <f t="shared" ca="1" si="25"/>
        <v>0.11532353776468884</v>
      </c>
      <c r="AQ49" s="19">
        <f t="shared" ca="1" si="25"/>
        <v>-0.41416314787386943</v>
      </c>
    </row>
    <row r="50" spans="2:43" x14ac:dyDescent="0.2">
      <c r="B50" t="str">
        <f t="shared" si="3"/>
        <v xml:space="preserve">   Professional and business services</v>
      </c>
      <c r="C50" s="20"/>
      <c r="D50" s="20">
        <f t="shared" ref="D50:Y50" ca="1" si="26">100*(D18/C18-1)</f>
        <v>-0.14057165807618288</v>
      </c>
      <c r="E50" s="20">
        <f t="shared" ca="1" si="26"/>
        <v>1.2468159270679902</v>
      </c>
      <c r="F50" s="20">
        <f t="shared" ca="1" si="26"/>
        <v>4.8331567796610075</v>
      </c>
      <c r="G50" s="20">
        <f t="shared" ca="1" si="26"/>
        <v>6.4986737400530403</v>
      </c>
      <c r="H50" s="20">
        <f t="shared" ca="1" si="26"/>
        <v>3.8901737531874758</v>
      </c>
      <c r="I50" s="20">
        <f t="shared" ca="1" si="26"/>
        <v>6.7412523545864245</v>
      </c>
      <c r="J50" s="20">
        <f t="shared" ca="1" si="26"/>
        <v>8.7219251336898562</v>
      </c>
      <c r="K50" s="20">
        <f t="shared" ca="1" si="26"/>
        <v>5.7006541734297311</v>
      </c>
      <c r="L50" s="20">
        <f t="shared" ca="1" si="26"/>
        <v>5.9422987436016816</v>
      </c>
      <c r="M50" s="20">
        <f t="shared" ca="1" si="26"/>
        <v>6.6367988755654972</v>
      </c>
      <c r="N50" s="20">
        <f t="shared" ca="1" si="26"/>
        <v>-5.7830134277947032</v>
      </c>
      <c r="O50" s="20">
        <f t="shared" ca="1" si="26"/>
        <v>-5.6089883710763289</v>
      </c>
      <c r="P50" s="20">
        <f t="shared" ca="1" si="26"/>
        <v>-1.236626372099503</v>
      </c>
      <c r="Q50" s="20">
        <f t="shared" ca="1" si="26"/>
        <v>3.292065278559364</v>
      </c>
      <c r="R50" s="20">
        <f t="shared" ca="1" si="26"/>
        <v>5.5298283846363372</v>
      </c>
      <c r="S50" s="20">
        <f t="shared" ca="1" si="26"/>
        <v>6.0316640853553594</v>
      </c>
      <c r="T50" s="20">
        <f t="shared" ca="1" si="26"/>
        <v>5.1002191024912769</v>
      </c>
      <c r="U50" s="20">
        <f t="shared" ca="1" si="26"/>
        <v>1.9688839130602709</v>
      </c>
      <c r="V50" s="20">
        <f t="shared" ca="1" si="26"/>
        <v>-8.579108772195509</v>
      </c>
      <c r="W50" s="20">
        <f t="shared" ca="1" si="26"/>
        <v>0.18635855385762401</v>
      </c>
      <c r="X50" s="20">
        <f t="shared" ca="1" si="26"/>
        <v>5.1463293650793718</v>
      </c>
      <c r="Y50" s="20">
        <f t="shared" ca="1" si="26"/>
        <v>5.6610449345441571</v>
      </c>
      <c r="Z50" s="20">
        <f t="shared" ref="Z50:AQ50" ca="1" si="27">100*(Z18/Y18-1)</f>
        <v>5.1865907653383614</v>
      </c>
      <c r="AA50" s="20">
        <f t="shared" ca="1" si="27"/>
        <v>4.5417565703371077</v>
      </c>
      <c r="AB50" s="20">
        <f t="shared" ca="1" si="27"/>
        <v>5.1970901708678685</v>
      </c>
      <c r="AC50" s="20">
        <f t="shared" ca="1" si="27"/>
        <v>5.139751053359487</v>
      </c>
      <c r="AD50" s="20">
        <f t="shared" ca="1" si="27"/>
        <v>5.5247942733029465</v>
      </c>
      <c r="AE50" s="20">
        <f t="shared" ca="1" si="27"/>
        <v>3.5686331352370093</v>
      </c>
      <c r="AF50" s="20">
        <f t="shared" ca="1" si="27"/>
        <v>4.335777864860324</v>
      </c>
      <c r="AG50" s="20">
        <f t="shared" ca="1" si="27"/>
        <v>1.3682092555332037</v>
      </c>
      <c r="AH50" s="20">
        <f t="shared" ca="1" si="27"/>
        <v>3.4008204313881185</v>
      </c>
      <c r="AI50" s="20">
        <f t="shared" ca="1" si="27"/>
        <v>9.0401842846173253</v>
      </c>
      <c r="AJ50" s="20">
        <f t="shared" ca="1" si="27"/>
        <v>-1.7041453452889543</v>
      </c>
      <c r="AK50" s="19">
        <f t="shared" ca="1" si="27"/>
        <v>-1.6163100582672563</v>
      </c>
      <c r="AL50" s="19">
        <f t="shared" ca="1" si="27"/>
        <v>-8.5779285662030862</v>
      </c>
      <c r="AM50" s="19">
        <f t="shared" ca="1" si="27"/>
        <v>-1.7442875530464086</v>
      </c>
      <c r="AN50" s="19">
        <f t="shared" ca="1" si="27"/>
        <v>3.2426521824986843</v>
      </c>
      <c r="AO50" s="19">
        <f t="shared" ca="1" si="27"/>
        <v>6.380042680392739</v>
      </c>
      <c r="AP50" s="19">
        <f t="shared" ca="1" si="27"/>
        <v>6.7009309062727507</v>
      </c>
      <c r="AQ50" s="19">
        <f t="shared" ca="1" si="27"/>
        <v>5.9246737922689308</v>
      </c>
    </row>
    <row r="51" spans="2:43" x14ac:dyDescent="0.2">
      <c r="B51" t="str">
        <f t="shared" si="3"/>
        <v xml:space="preserve">   Other services</v>
      </c>
      <c r="C51" s="20"/>
      <c r="D51" s="20">
        <f t="shared" ref="D51:Y51" ca="1" si="28">100*(D19/C19-1)</f>
        <v>2.6217092087535754</v>
      </c>
      <c r="E51" s="20">
        <f t="shared" ca="1" si="28"/>
        <v>2.8066564950502082</v>
      </c>
      <c r="F51" s="20">
        <f t="shared" ca="1" si="28"/>
        <v>3.9690757230620655</v>
      </c>
      <c r="G51" s="20">
        <f t="shared" ca="1" si="28"/>
        <v>2.3038109148851404</v>
      </c>
      <c r="H51" s="20">
        <f t="shared" ca="1" si="28"/>
        <v>3.6537088714387655</v>
      </c>
      <c r="I51" s="20">
        <f t="shared" ca="1" si="28"/>
        <v>2.0817680941648042</v>
      </c>
      <c r="J51" s="20">
        <f t="shared" ca="1" si="28"/>
        <v>4.2595602441043878</v>
      </c>
      <c r="K51" s="20">
        <f t="shared" ca="1" si="28"/>
        <v>4.1178892876051476</v>
      </c>
      <c r="L51" s="20">
        <f t="shared" ca="1" si="28"/>
        <v>2.7995931973558097</v>
      </c>
      <c r="M51" s="20">
        <f t="shared" ca="1" si="28"/>
        <v>2.5337327214268068</v>
      </c>
      <c r="N51" s="20">
        <f t="shared" ca="1" si="28"/>
        <v>0.53603494947871422</v>
      </c>
      <c r="O51" s="20">
        <f t="shared" ca="1" si="28"/>
        <v>0.73578416997679419</v>
      </c>
      <c r="P51" s="20">
        <f t="shared" ca="1" si="28"/>
        <v>1.7757429803900715</v>
      </c>
      <c r="Q51" s="20">
        <f t="shared" ca="1" si="28"/>
        <v>1.3781267876644687</v>
      </c>
      <c r="R51" s="20">
        <f t="shared" ca="1" si="28"/>
        <v>2.3648302041653801</v>
      </c>
      <c r="S51" s="20">
        <f t="shared" ca="1" si="28"/>
        <v>1.9594086695064128</v>
      </c>
      <c r="T51" s="20">
        <f t="shared" ca="1" si="28"/>
        <v>2.79907598545166</v>
      </c>
      <c r="U51" s="20">
        <f t="shared" ca="1" si="28"/>
        <v>2.7204704644880673</v>
      </c>
      <c r="V51" s="20">
        <f t="shared" ca="1" si="28"/>
        <v>7.4472293979388482E-2</v>
      </c>
      <c r="W51" s="20">
        <f t="shared" ca="1" si="28"/>
        <v>1.4650822073905223</v>
      </c>
      <c r="X51" s="20">
        <f t="shared" ca="1" si="28"/>
        <v>2.9268180880566597</v>
      </c>
      <c r="Y51" s="20">
        <f t="shared" ca="1" si="28"/>
        <v>2.329206377482862</v>
      </c>
      <c r="Z51" s="20">
        <f t="shared" ref="Z51:AQ51" ca="1" si="29">100*(Z19/Y19-1)</f>
        <v>2.2609566087826938</v>
      </c>
      <c r="AA51" s="20">
        <f t="shared" ca="1" si="29"/>
        <v>2.5322920434958318</v>
      </c>
      <c r="AB51" s="20">
        <f t="shared" ca="1" si="29"/>
        <v>2.57559720233278</v>
      </c>
      <c r="AC51" s="20">
        <f t="shared" ca="1" si="29"/>
        <v>3.8341696341858134</v>
      </c>
      <c r="AD51" s="20">
        <f t="shared" ca="1" si="29"/>
        <v>2.7397260273972712</v>
      </c>
      <c r="AE51" s="20">
        <f t="shared" ca="1" si="29"/>
        <v>3.0099573257468037</v>
      </c>
      <c r="AF51" s="20">
        <f t="shared" ca="1" si="29"/>
        <v>2.4801148917366289</v>
      </c>
      <c r="AG51" s="20">
        <f t="shared" ca="1" si="29"/>
        <v>-14.88708025656228</v>
      </c>
      <c r="AH51" s="20">
        <f t="shared" ca="1" si="29"/>
        <v>2.6681865197475396</v>
      </c>
      <c r="AI51" s="20">
        <f t="shared" ca="1" si="29"/>
        <v>7.8561588913790059</v>
      </c>
      <c r="AJ51" s="20">
        <f t="shared" ca="1" si="29"/>
        <v>4.5998703724884571</v>
      </c>
      <c r="AK51" s="19">
        <f t="shared" ca="1" si="29"/>
        <v>1.9979424468298479</v>
      </c>
      <c r="AL51" s="19">
        <f t="shared" ca="1" si="29"/>
        <v>2.1274461899540631</v>
      </c>
      <c r="AM51" s="19">
        <f t="shared" ca="1" si="29"/>
        <v>1.3455132631121636</v>
      </c>
      <c r="AN51" s="19">
        <f t="shared" ca="1" si="29"/>
        <v>1.2266500858070906</v>
      </c>
      <c r="AO51" s="19">
        <f t="shared" ca="1" si="29"/>
        <v>1.1073646523190428</v>
      </c>
      <c r="AP51" s="19">
        <f t="shared" ca="1" si="29"/>
        <v>0.88952662363490642</v>
      </c>
      <c r="AQ51" s="19">
        <f t="shared" ca="1" si="29"/>
        <v>0.39387905567731529</v>
      </c>
    </row>
    <row r="52" spans="2:43" x14ac:dyDescent="0.2">
      <c r="B52" t="str">
        <f t="shared" si="3"/>
        <v xml:space="preserve">      Leisure and Hospitality</v>
      </c>
      <c r="C52" s="20"/>
      <c r="D52" s="20">
        <f t="shared" ref="D52" ca="1" si="30">100*(D20/C20-1)</f>
        <v>1.0915428361768509</v>
      </c>
      <c r="E52" s="20">
        <f t="shared" ref="E52" ca="1" si="31">100*(E20/D20-1)</f>
        <v>1.7693494238272489</v>
      </c>
      <c r="F52" s="20">
        <f t="shared" ref="F52" ca="1" si="32">100*(F20/E20-1)</f>
        <v>3.3077746077033066</v>
      </c>
      <c r="G52" s="20">
        <f t="shared" ref="G52" ca="1" si="33">100*(G20/F20-1)</f>
        <v>2.4941745059118059</v>
      </c>
      <c r="H52" s="20">
        <f t="shared" ref="H52" ca="1" si="34">100*(H20/G20-1)</f>
        <v>4.1091276524082287</v>
      </c>
      <c r="I52" s="20">
        <f t="shared" ref="I52" ca="1" si="35">100*(I20/H20-1)</f>
        <v>3.2513749595599828</v>
      </c>
      <c r="J52" s="20">
        <f t="shared" ref="J52" ca="1" si="36">100*(J20/I20-1)</f>
        <v>3.1098229672567701</v>
      </c>
      <c r="K52" s="20">
        <f t="shared" ref="K52" ca="1" si="37">100*(K20/J20-1)</f>
        <v>3.5326293398161512</v>
      </c>
      <c r="L52" s="20">
        <f t="shared" ref="L52" ca="1" si="38">100*(L20/K20-1)</f>
        <v>4.9236865277370034</v>
      </c>
      <c r="M52" s="20">
        <f t="shared" ref="M52" ca="1" si="39">100*(M20/L20-1)</f>
        <v>1.230855304566747</v>
      </c>
      <c r="N52" s="20">
        <f t="shared" ref="N52" ca="1" si="40">100*(N20/M20-1)</f>
        <v>-0.69775474956821348</v>
      </c>
      <c r="O52" s="20">
        <f t="shared" ref="O52" ca="1" si="41">100*(O20/N20-1)</f>
        <v>-1.954918603033251</v>
      </c>
      <c r="P52" s="20">
        <f t="shared" ref="P52" ca="1" si="42">100*(P20/O20-1)</f>
        <v>1.8661746966579074</v>
      </c>
      <c r="Q52" s="20">
        <f t="shared" ref="Q52" ca="1" si="43">100*(Q20/P20-1)</f>
        <v>2.751462803009197</v>
      </c>
      <c r="R52" s="20">
        <f t="shared" ref="R52" ca="1" si="44">100*(R20/Q20-1)</f>
        <v>2.962511016202285</v>
      </c>
      <c r="S52" s="20">
        <f t="shared" ref="S52" ca="1" si="45">100*(S20/R20-1)</f>
        <v>3.2854885435870562</v>
      </c>
      <c r="T52" s="20">
        <f t="shared" ref="T52" ca="1" si="46">100*(T20/S20-1)</f>
        <v>3.5188372537769963</v>
      </c>
      <c r="U52" s="20">
        <f t="shared" ref="U52" ca="1" si="47">100*(U20/T20-1)</f>
        <v>1.2562349898392666</v>
      </c>
      <c r="V52" s="20">
        <f t="shared" ref="V52" ca="1" si="48">100*(V20/U20-1)</f>
        <v>-4.7132518396886036</v>
      </c>
      <c r="W52" s="20">
        <f t="shared" ref="W52" ca="1" si="49">100*(W20/V20-1)</f>
        <v>-9.5736533061019369E-2</v>
      </c>
      <c r="X52" s="20">
        <f t="shared" ref="X52" ca="1" si="50">100*(X20/W20-1)</f>
        <v>2.350987031240015</v>
      </c>
      <c r="Y52" s="20">
        <f t="shared" ref="Y52" ca="1" si="51">100*(Y20/X20-1)</f>
        <v>3.4267523874914385</v>
      </c>
      <c r="Z52" s="20">
        <f t="shared" ref="Z52" ca="1" si="52">100*(Z20/Y20-1)</f>
        <v>4.2486421243210559</v>
      </c>
      <c r="AA52" s="20">
        <f t="shared" ref="AA52" ca="1" si="53">100*(AA20/Z20-1)</f>
        <v>3.2881787657751627</v>
      </c>
      <c r="AB52" s="20">
        <f t="shared" ref="AB52" ca="1" si="54">100*(AB20/AA20-1)</f>
        <v>4.2315883869521453</v>
      </c>
      <c r="AC52" s="20">
        <f t="shared" ref="AC52" ca="1" si="55">100*(AC20/AB20-1)</f>
        <v>4.3017691025434068</v>
      </c>
      <c r="AD52" s="20">
        <f t="shared" ref="AD52" ca="1" si="56">100*(AD20/AC20-1)</f>
        <v>3.2015260091766917</v>
      </c>
      <c r="AE52" s="20">
        <f t="shared" ref="AE52" ca="1" si="57">100*(AE20/AD20-1)</f>
        <v>2.8524328104705621</v>
      </c>
      <c r="AF52" s="20">
        <f t="shared" ref="AF52" ca="1" si="58">100*(AF20/AE20-1)</f>
        <v>1.2919520132109508</v>
      </c>
      <c r="AG52" s="20">
        <f t="shared" ref="AG52" ca="1" si="59">100*(AG20/AF20-1)</f>
        <v>-29.407815871493661</v>
      </c>
      <c r="AH52" s="20">
        <f t="shared" ref="AH52" ca="1" si="60">100*(AH20/AG20-1)</f>
        <v>4.9721505230267748</v>
      </c>
      <c r="AI52" s="20">
        <f t="shared" ref="AI52" ca="1" si="61">100*(AI20/AH20-1)</f>
        <v>18.195936327164496</v>
      </c>
      <c r="AJ52" s="20">
        <f t="shared" ref="AJ52" ca="1" si="62">100*(AJ20/AI20-1)</f>
        <v>8.3926420672287385</v>
      </c>
      <c r="AK52" s="19">
        <f t="shared" ref="AK52" ca="1" si="63">100*(AK20/AJ20-1)</f>
        <v>2.5086367998383707</v>
      </c>
      <c r="AL52" s="19">
        <f t="shared" ref="AL52" ca="1" si="64">100*(AL20/AK20-1)</f>
        <v>0.40570200020348945</v>
      </c>
      <c r="AM52" s="19">
        <f t="shared" ref="AM52" ca="1" si="65">100*(AM20/AL20-1)</f>
        <v>-0.31924094704959272</v>
      </c>
      <c r="AN52" s="19">
        <f t="shared" ref="AN52" ca="1" si="66">100*(AN20/AM20-1)</f>
        <v>0.46802609367317949</v>
      </c>
      <c r="AO52" s="19">
        <f t="shared" ref="AO52" ca="1" si="67">100*(AO20/AN20-1)</f>
        <v>0.36612041136725448</v>
      </c>
      <c r="AP52" s="19">
        <f t="shared" ref="AP52:AQ52" ca="1" si="68">100*(AP20/AO20-1)</f>
        <v>0.58341264394181636</v>
      </c>
      <c r="AQ52" s="19">
        <f t="shared" ca="1" si="68"/>
        <v>-0.37680823028272137</v>
      </c>
    </row>
    <row r="53" spans="2:43" x14ac:dyDescent="0.2">
      <c r="B53" t="str">
        <f t="shared" ref="B53:B55" si="69">B21</f>
        <v xml:space="preserve">   Government</v>
      </c>
      <c r="C53" s="20"/>
      <c r="D53" s="20">
        <f t="shared" ref="D53:Y53" ca="1" si="70">100*(D21/C21-1)</f>
        <v>3.7581237637750897</v>
      </c>
      <c r="E53" s="20">
        <f t="shared" ca="1" si="70"/>
        <v>3.752723311546835</v>
      </c>
      <c r="F53" s="20">
        <f t="shared" ca="1" si="70"/>
        <v>1.9791065147776843</v>
      </c>
      <c r="G53" s="20">
        <f t="shared" ca="1" si="70"/>
        <v>1.6318336250386034</v>
      </c>
      <c r="H53" s="20">
        <f t="shared" ca="1" si="70"/>
        <v>2.0412298029681475</v>
      </c>
      <c r="I53" s="20">
        <f t="shared" ca="1" si="70"/>
        <v>1.677752407425781</v>
      </c>
      <c r="J53" s="20">
        <f t="shared" ca="1" si="70"/>
        <v>1.7916422573716062</v>
      </c>
      <c r="K53" s="20">
        <f t="shared" ca="1" si="70"/>
        <v>2.7336818378015604</v>
      </c>
      <c r="L53" s="20">
        <f t="shared" ca="1" si="70"/>
        <v>2.36216796601465</v>
      </c>
      <c r="M53" s="20">
        <f t="shared" ca="1" si="70"/>
        <v>1.7193414511788907</v>
      </c>
      <c r="N53" s="20">
        <f t="shared" ca="1" si="70"/>
        <v>3.246054519368724</v>
      </c>
      <c r="O53" s="20">
        <f t="shared" ca="1" si="70"/>
        <v>2.058363731109969</v>
      </c>
      <c r="P53" s="20">
        <f t="shared" ca="1" si="70"/>
        <v>1.1020338694579079</v>
      </c>
      <c r="Q53" s="20">
        <f t="shared" ca="1" si="70"/>
        <v>-4.2085770801003619E-3</v>
      </c>
      <c r="R53" s="20">
        <f t="shared" ca="1" si="70"/>
        <v>-0.10942760942761476</v>
      </c>
      <c r="S53" s="20">
        <f t="shared" ca="1" si="70"/>
        <v>0.36656273700177433</v>
      </c>
      <c r="T53" s="20">
        <f t="shared" ca="1" si="70"/>
        <v>0.83119936190754196</v>
      </c>
      <c r="U53" s="20">
        <f t="shared" ca="1" si="70"/>
        <v>2.1691161164078654</v>
      </c>
      <c r="V53" s="20">
        <f t="shared" ca="1" si="70"/>
        <v>0.8272208638956835</v>
      </c>
      <c r="W53" s="20">
        <f t="shared" ca="1" si="70"/>
        <v>-0.19399426100311645</v>
      </c>
      <c r="X53" s="20">
        <f t="shared" ca="1" si="70"/>
        <v>-1.7655395829115128</v>
      </c>
      <c r="Y53" s="20">
        <f t="shared" ca="1" si="70"/>
        <v>0.24733088750565901</v>
      </c>
      <c r="Z53" s="20">
        <f t="shared" ref="Z53:AQ53" ca="1" si="71">100*(Z21/Y21-1)</f>
        <v>1.0526748632756489</v>
      </c>
      <c r="AA53" s="20">
        <f t="shared" ca="1" si="71"/>
        <v>1.424211597151559</v>
      </c>
      <c r="AB53" s="20">
        <f t="shared" ca="1" si="71"/>
        <v>2.5035105315948103</v>
      </c>
      <c r="AC53" s="20">
        <f t="shared" ca="1" si="71"/>
        <v>2.3014599397236601</v>
      </c>
      <c r="AD53" s="20">
        <f t="shared" ca="1" si="71"/>
        <v>1.5954394153881335</v>
      </c>
      <c r="AE53" s="20">
        <f t="shared" ca="1" si="71"/>
        <v>-1.2427506213752992</v>
      </c>
      <c r="AF53" s="20">
        <f t="shared" ca="1" si="71"/>
        <v>-1.1668700427089784</v>
      </c>
      <c r="AG53" s="20">
        <f t="shared" ca="1" si="71"/>
        <v>-2.9130334130720192</v>
      </c>
      <c r="AH53" s="20">
        <f t="shared" ca="1" si="71"/>
        <v>-1.0491594801891657</v>
      </c>
      <c r="AI53" s="20">
        <f t="shared" ca="1" si="71"/>
        <v>-1.1727378609582617</v>
      </c>
      <c r="AJ53" s="20">
        <f t="shared" ca="1" si="71"/>
        <v>3.1901491445523567</v>
      </c>
      <c r="AK53" s="19">
        <f t="shared" ca="1" si="71"/>
        <v>2.3014020163831139</v>
      </c>
      <c r="AL53" s="19">
        <f t="shared" ca="1" si="71"/>
        <v>0.82351376858940117</v>
      </c>
      <c r="AM53" s="19">
        <f t="shared" ca="1" si="71"/>
        <v>0.71873199117946651</v>
      </c>
      <c r="AN53" s="19">
        <f t="shared" ca="1" si="71"/>
        <v>0.6917444107668258</v>
      </c>
      <c r="AO53" s="19">
        <f t="shared" ca="1" si="71"/>
        <v>0.69891944207973733</v>
      </c>
      <c r="AP53" s="19">
        <f t="shared" ca="1" si="71"/>
        <v>0.70626064783239073</v>
      </c>
      <c r="AQ53" s="19">
        <f t="shared" ca="1" si="71"/>
        <v>0.98084159583646802</v>
      </c>
    </row>
    <row r="54" spans="2:43" x14ac:dyDescent="0.2">
      <c r="B54" t="str">
        <f t="shared" si="69"/>
        <v xml:space="preserve">      State and local</v>
      </c>
      <c r="C54" s="20"/>
      <c r="D54" s="20">
        <f t="shared" ref="D54:Y54" ca="1" si="72">100*(D22/C22-1)</f>
        <v>4.6466922974943481</v>
      </c>
      <c r="E54" s="20">
        <f t="shared" ca="1" si="72"/>
        <v>4.1173117121682257</v>
      </c>
      <c r="F54" s="20">
        <f t="shared" ca="1" si="72"/>
        <v>1.885988927419846</v>
      </c>
      <c r="G54" s="20">
        <f t="shared" ca="1" si="72"/>
        <v>1.9287036484146203</v>
      </c>
      <c r="H54" s="20">
        <f t="shared" ca="1" si="72"/>
        <v>2.6537785588752305</v>
      </c>
      <c r="I54" s="20">
        <f t="shared" ca="1" si="72"/>
        <v>2.1343377275580888</v>
      </c>
      <c r="J54" s="20">
        <f t="shared" ca="1" si="72"/>
        <v>1.9332849080851533</v>
      </c>
      <c r="K54" s="20">
        <f t="shared" ca="1" si="72"/>
        <v>2.6147015293537246</v>
      </c>
      <c r="L54" s="20">
        <f t="shared" ca="1" si="72"/>
        <v>2.3290598290598208</v>
      </c>
      <c r="M54" s="20">
        <f t="shared" ca="1" si="72"/>
        <v>1.4721236166214346</v>
      </c>
      <c r="N54" s="20">
        <f t="shared" ca="1" si="72"/>
        <v>3.8532770861199772</v>
      </c>
      <c r="O54" s="20">
        <f t="shared" ca="1" si="72"/>
        <v>2.1053153019269688</v>
      </c>
      <c r="P54" s="20">
        <f t="shared" ca="1" si="72"/>
        <v>0.79565301765960328</v>
      </c>
      <c r="Q54" s="20">
        <f t="shared" ca="1" si="72"/>
        <v>0.11551790527530859</v>
      </c>
      <c r="R54" s="20">
        <f t="shared" ca="1" si="72"/>
        <v>0.15865384615385558</v>
      </c>
      <c r="S54" s="20">
        <f t="shared" ca="1" si="72"/>
        <v>0.69601113617816512</v>
      </c>
      <c r="T54" s="20">
        <f t="shared" ca="1" si="72"/>
        <v>0.95814662980264753</v>
      </c>
      <c r="U54" s="20">
        <f t="shared" ca="1" si="72"/>
        <v>2.3183341989706729</v>
      </c>
      <c r="V54" s="20">
        <f t="shared" ca="1" si="72"/>
        <v>0.65989847715735017</v>
      </c>
      <c r="W54" s="20">
        <f t="shared" ca="1" si="72"/>
        <v>-0.21088341814512468</v>
      </c>
      <c r="X54" s="20">
        <f t="shared" ca="1" si="72"/>
        <v>-1.4701153121697952</v>
      </c>
      <c r="Y54" s="20">
        <f t="shared" ca="1" si="72"/>
        <v>0.50822958921992178</v>
      </c>
      <c r="Z54" s="20">
        <f t="shared" ref="Z54:AQ54" ca="1" si="73">100*(Z22/Y22-1)</f>
        <v>1.4845054741139396</v>
      </c>
      <c r="AA54" s="20">
        <f t="shared" ca="1" si="73"/>
        <v>1.8056317425489077</v>
      </c>
      <c r="AB54" s="20">
        <f t="shared" ca="1" si="73"/>
        <v>2.8602218131202006</v>
      </c>
      <c r="AC54" s="20">
        <f t="shared" ca="1" si="73"/>
        <v>2.4969442989348778</v>
      </c>
      <c r="AD54" s="20">
        <f t="shared" ca="1" si="73"/>
        <v>1.7504258943781936</v>
      </c>
      <c r="AE54" s="20">
        <f t="shared" ca="1" si="73"/>
        <v>-1.1133899794901536</v>
      </c>
      <c r="AF54" s="20">
        <f t="shared" ca="1" si="73"/>
        <v>-1.0962962962963285</v>
      </c>
      <c r="AG54" s="20">
        <f t="shared" ca="1" si="73"/>
        <v>-3.5778481554395336</v>
      </c>
      <c r="AH54" s="20">
        <f t="shared" ca="1" si="73"/>
        <v>-0.91433644030182171</v>
      </c>
      <c r="AI54" s="20">
        <f t="shared" ca="1" si="73"/>
        <v>-0.90037627665292552</v>
      </c>
      <c r="AJ54" s="20">
        <f t="shared" ca="1" si="73"/>
        <v>3.3991773267640024</v>
      </c>
      <c r="AK54" s="19">
        <f t="shared" ca="1" si="73"/>
        <v>2.3568043715846976</v>
      </c>
      <c r="AL54" s="19">
        <f t="shared" ca="1" si="73"/>
        <v>0.90972886914941764</v>
      </c>
      <c r="AM54" s="19">
        <f t="shared" ca="1" si="73"/>
        <v>0.7967156730544156</v>
      </c>
      <c r="AN54" s="19">
        <f t="shared" ca="1" si="73"/>
        <v>0.76619442952061689</v>
      </c>
      <c r="AO54" s="19">
        <f t="shared" ca="1" si="73"/>
        <v>0.77355721684415624</v>
      </c>
      <c r="AP54" s="19">
        <f t="shared" ca="1" si="73"/>
        <v>0.78112846814317738</v>
      </c>
      <c r="AQ54" s="19">
        <f t="shared" ca="1" si="73"/>
        <v>0.79631950563050502</v>
      </c>
    </row>
    <row r="55" spans="2:43" x14ac:dyDescent="0.2">
      <c r="B55" t="str">
        <f t="shared" si="69"/>
        <v xml:space="preserve">      Federal</v>
      </c>
      <c r="C55" s="20"/>
      <c r="D55" s="20">
        <f t="shared" ref="D55:Y55" ca="1" si="74">100*(D23/C23-1)</f>
        <v>-1.3798390187811482</v>
      </c>
      <c r="E55" s="20">
        <f t="shared" ca="1" si="74"/>
        <v>1.5157403808783387</v>
      </c>
      <c r="F55" s="20">
        <f t="shared" ca="1" si="74"/>
        <v>2.5650842266462526</v>
      </c>
      <c r="G55" s="20">
        <f t="shared" ca="1" si="74"/>
        <v>-0.22396416573347011</v>
      </c>
      <c r="H55" s="20">
        <f t="shared" ca="1" si="74"/>
        <v>-1.8705574261129843</v>
      </c>
      <c r="I55" s="20">
        <f t="shared" ca="1" si="74"/>
        <v>-1.3724742661075151</v>
      </c>
      <c r="J55" s="20">
        <f t="shared" ca="1" si="74"/>
        <v>0.81175106300732658</v>
      </c>
      <c r="K55" s="20">
        <f t="shared" ca="1" si="74"/>
        <v>3.5659509202454087</v>
      </c>
      <c r="L55" s="20">
        <f t="shared" ca="1" si="74"/>
        <v>2.5916327286190199</v>
      </c>
      <c r="M55" s="20">
        <f t="shared" ca="1" si="74"/>
        <v>3.4283652111151364</v>
      </c>
      <c r="N55" s="20">
        <f t="shared" ca="1" si="74"/>
        <v>-0.87229588276344083</v>
      </c>
      <c r="O55" s="20">
        <f t="shared" ca="1" si="74"/>
        <v>1.7247448081661343</v>
      </c>
      <c r="P55" s="20">
        <f t="shared" ca="1" si="74"/>
        <v>3.2871972318339049</v>
      </c>
      <c r="Q55" s="20">
        <f t="shared" ca="1" si="74"/>
        <v>-0.83752093802345051</v>
      </c>
      <c r="R55" s="20">
        <f t="shared" ca="1" si="74"/>
        <v>-1.993243243243259</v>
      </c>
      <c r="S55" s="20">
        <f t="shared" ca="1" si="74"/>
        <v>-1.9993105825577229</v>
      </c>
      <c r="T55" s="20">
        <f t="shared" ca="1" si="74"/>
        <v>-0.10552233556102575</v>
      </c>
      <c r="U55" s="20">
        <f t="shared" ca="1" si="74"/>
        <v>1.0563380281690016</v>
      </c>
      <c r="V55" s="20">
        <f t="shared" ca="1" si="74"/>
        <v>2.0905923344947785</v>
      </c>
      <c r="W55" s="20">
        <f t="shared" ca="1" si="74"/>
        <v>-6.8259385665536687E-2</v>
      </c>
      <c r="X55" s="20">
        <f t="shared" ca="1" si="74"/>
        <v>-3.9617486338797803</v>
      </c>
      <c r="Y55" s="20">
        <f t="shared" ca="1" si="74"/>
        <v>-1.7425320056899118</v>
      </c>
      <c r="Z55" s="20">
        <f t="shared" ref="Z55:AQ55" ca="1" si="75">100*(Z23/Y23-1)</f>
        <v>-2.3163228374954659</v>
      </c>
      <c r="AA55" s="20">
        <f t="shared" ca="1" si="75"/>
        <v>-1.6672841793256787</v>
      </c>
      <c r="AB55" s="20">
        <f t="shared" ca="1" si="75"/>
        <v>-0.48982667671439994</v>
      </c>
      <c r="AC55" s="20">
        <f t="shared" ca="1" si="75"/>
        <v>0.60583112457401889</v>
      </c>
      <c r="AD55" s="20">
        <f t="shared" ca="1" si="75"/>
        <v>0.22581859239743096</v>
      </c>
      <c r="AE55" s="20">
        <f t="shared" ca="1" si="75"/>
        <v>-2.4033045437476419</v>
      </c>
      <c r="AF55" s="20">
        <f t="shared" ca="1" si="75"/>
        <v>-1.8083878414774879</v>
      </c>
      <c r="AG55" s="20">
        <f t="shared" ca="1" si="75"/>
        <v>3.1739811912225857</v>
      </c>
      <c r="AH55" s="20">
        <f t="shared" ca="1" si="75"/>
        <v>-2.2028104823395567</v>
      </c>
      <c r="AI55" s="20">
        <f t="shared" ca="1" si="75"/>
        <v>-3.5339805825242654</v>
      </c>
      <c r="AJ55" s="20">
        <f t="shared" ca="1" si="75"/>
        <v>1.3285024154589431</v>
      </c>
      <c r="AK55" s="19">
        <f t="shared" ca="1" si="75"/>
        <v>1.7977870480730962</v>
      </c>
      <c r="AL55" s="19">
        <f t="shared" ca="1" si="75"/>
        <v>3.5742019427220661E-2</v>
      </c>
      <c r="AM55" s="19">
        <f t="shared" ca="1" si="75"/>
        <v>1.1704274660573333E-5</v>
      </c>
      <c r="AN55" s="19">
        <f t="shared" ca="1" si="75"/>
        <v>0</v>
      </c>
      <c r="AO55" s="19">
        <f t="shared" ca="1" si="75"/>
        <v>0</v>
      </c>
      <c r="AP55" s="19">
        <f t="shared" ca="1" si="75"/>
        <v>0</v>
      </c>
      <c r="AQ55" s="19">
        <f t="shared" ca="1" si="75"/>
        <v>2.7353471861990775</v>
      </c>
    </row>
    <row r="56" spans="2:43"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c r="AQ56" s="19"/>
    </row>
    <row r="57" spans="2:43" x14ac:dyDescent="0.2">
      <c r="B57" t="str">
        <f>B25</f>
        <v>Personal income (mil. $2012)</v>
      </c>
      <c r="C57" s="20"/>
      <c r="D57" s="20">
        <f t="shared" ref="D57:Y57" ca="1" si="76">100*(D25/C25-1)</f>
        <v>2.9143538019282378</v>
      </c>
      <c r="E57" s="20">
        <f t="shared" ca="1" si="76"/>
        <v>4.7197814561841245</v>
      </c>
      <c r="F57" s="20">
        <f t="shared" ca="1" si="76"/>
        <v>1.074323867839988</v>
      </c>
      <c r="G57" s="20">
        <f t="shared" ca="1" si="76"/>
        <v>2.946344790383959</v>
      </c>
      <c r="H57" s="20">
        <f t="shared" ca="1" si="76"/>
        <v>3.9138103671782831</v>
      </c>
      <c r="I57" s="20">
        <f t="shared" ca="1" si="76"/>
        <v>6.0406430838283232</v>
      </c>
      <c r="J57" s="20">
        <f t="shared" ca="1" si="76"/>
        <v>6.7784124155406911</v>
      </c>
      <c r="K57" s="20">
        <f t="shared" ca="1" si="76"/>
        <v>11.936300121324738</v>
      </c>
      <c r="L57" s="20">
        <f t="shared" ca="1" si="76"/>
        <v>7.4906502713216305</v>
      </c>
      <c r="M57" s="20">
        <f t="shared" ca="1" si="76"/>
        <v>3.8211707454310906</v>
      </c>
      <c r="N57" s="20">
        <f t="shared" ca="1" si="76"/>
        <v>-0.25859617404959678</v>
      </c>
      <c r="O57" s="20">
        <f t="shared" ca="1" si="76"/>
        <v>-0.49547227019585138</v>
      </c>
      <c r="P57" s="20">
        <f t="shared" ca="1" si="76"/>
        <v>0.55581506943211956</v>
      </c>
      <c r="Q57" s="20">
        <f t="shared" ca="1" si="76"/>
        <v>6.1597213369862347</v>
      </c>
      <c r="R57" s="20">
        <f t="shared" ca="1" si="76"/>
        <v>-0.35123713067999329</v>
      </c>
      <c r="S57" s="20">
        <f t="shared" ca="1" si="76"/>
        <v>7.4617641272653801</v>
      </c>
      <c r="T57" s="20">
        <f t="shared" ca="1" si="76"/>
        <v>6.0735187463777152</v>
      </c>
      <c r="U57" s="20">
        <f t="shared" ca="1" si="76"/>
        <v>0.68233989654715721</v>
      </c>
      <c r="V57" s="20">
        <f t="shared" ca="1" si="76"/>
        <v>-6.4091077032553345</v>
      </c>
      <c r="W57" s="20">
        <f t="shared" ca="1" si="76"/>
        <v>0.48408524807959097</v>
      </c>
      <c r="X57" s="20">
        <f t="shared" ca="1" si="76"/>
        <v>4.7054149733948947</v>
      </c>
      <c r="Y57" s="20">
        <f t="shared" ca="1" si="76"/>
        <v>8.8456192953650472</v>
      </c>
      <c r="Z57" s="20">
        <f t="shared" ref="Z57:AQ57" ca="1" si="77">100*(Z25/Y25-1)</f>
        <v>1.3922436973058394</v>
      </c>
      <c r="AA57" s="20">
        <f t="shared" ca="1" si="77"/>
        <v>7.8069239491615372</v>
      </c>
      <c r="AB57" s="20">
        <f t="shared" ca="1" si="77"/>
        <v>6.3731928099441504</v>
      </c>
      <c r="AC57" s="20">
        <f t="shared" ca="1" si="77"/>
        <v>5.465236881720914</v>
      </c>
      <c r="AD57" s="20">
        <f t="shared" ca="1" si="77"/>
        <v>5.7167388342240999</v>
      </c>
      <c r="AE57" s="20">
        <f t="shared" ca="1" si="77"/>
        <v>5.494579520465126</v>
      </c>
      <c r="AF57" s="20">
        <f t="shared" ca="1" si="77"/>
        <v>6.0584846714019314</v>
      </c>
      <c r="AG57" s="20">
        <f t="shared" ca="1" si="77"/>
        <v>6.461584920536434</v>
      </c>
      <c r="AH57" s="20">
        <f t="shared" ca="1" si="77"/>
        <v>6.0390608696249126</v>
      </c>
      <c r="AI57" s="20">
        <f t="shared" ca="1" si="77"/>
        <v>-3.3895299931181122</v>
      </c>
      <c r="AJ57" s="19">
        <f t="shared" ca="1" si="77"/>
        <v>2.526323601156788</v>
      </c>
      <c r="AK57" s="19">
        <f t="shared" ca="1" si="77"/>
        <v>2.2904811490149557</v>
      </c>
      <c r="AL57" s="19">
        <f t="shared" ca="1" si="77"/>
        <v>1.5224070827164482</v>
      </c>
      <c r="AM57" s="19">
        <f t="shared" ca="1" si="77"/>
        <v>2.939088598652817</v>
      </c>
      <c r="AN57" s="19">
        <f t="shared" ca="1" si="77"/>
        <v>3.6537928621859228</v>
      </c>
      <c r="AO57" s="19">
        <f t="shared" ca="1" si="77"/>
        <v>3.6630997869376403</v>
      </c>
      <c r="AP57" s="19">
        <f t="shared" ca="1" si="77"/>
        <v>3.5121328125207185</v>
      </c>
      <c r="AQ57" s="19">
        <f t="shared" ca="1" si="77"/>
        <v>3.582406110968428</v>
      </c>
    </row>
    <row r="58" spans="2:43" x14ac:dyDescent="0.2">
      <c r="B58" t="str">
        <f>B26</f>
        <v>Personal income (mil. $)</v>
      </c>
      <c r="C58" s="20"/>
      <c r="D58" s="20">
        <f t="shared" ref="D58:Y58" ca="1" si="78">100*(D26/C26-1)</f>
        <v>6.351726991355422</v>
      </c>
      <c r="E58" s="20">
        <f t="shared" ca="1" si="78"/>
        <v>7.5159452939843607</v>
      </c>
      <c r="F58" s="20">
        <f t="shared" ca="1" si="78"/>
        <v>3.5809274318252093</v>
      </c>
      <c r="G58" s="20">
        <f t="shared" ca="1" si="78"/>
        <v>5.1042021588622033</v>
      </c>
      <c r="H58" s="20">
        <f t="shared" ca="1" si="78"/>
        <v>6.0972267711167483</v>
      </c>
      <c r="I58" s="20">
        <f t="shared" ca="1" si="78"/>
        <v>8.3135934379547685</v>
      </c>
      <c r="J58" s="20">
        <f t="shared" ca="1" si="78"/>
        <v>8.6321394659659489</v>
      </c>
      <c r="K58" s="20">
        <f t="shared" ca="1" si="78"/>
        <v>12.829000646523149</v>
      </c>
      <c r="L58" s="20">
        <f t="shared" ca="1" si="78"/>
        <v>9.0640218764644018</v>
      </c>
      <c r="M58" s="20">
        <f t="shared" ca="1" si="78"/>
        <v>6.4279242089508193</v>
      </c>
      <c r="N58" s="20">
        <f t="shared" ca="1" si="78"/>
        <v>1.7445651618442248</v>
      </c>
      <c r="O58" s="20">
        <f t="shared" ca="1" si="78"/>
        <v>0.81096637899940038</v>
      </c>
      <c r="P58" s="20">
        <f t="shared" ca="1" si="78"/>
        <v>2.6722083160613641</v>
      </c>
      <c r="Q58" s="20">
        <f t="shared" ca="1" si="78"/>
        <v>8.8340196570354976</v>
      </c>
      <c r="R58" s="20">
        <f t="shared" ca="1" si="78"/>
        <v>2.4801318361464375</v>
      </c>
      <c r="S58" s="20">
        <f t="shared" ca="1" si="78"/>
        <v>10.501442737755905</v>
      </c>
      <c r="T58" s="20">
        <f t="shared" ca="1" si="78"/>
        <v>8.7873960438999745</v>
      </c>
      <c r="U58" s="20">
        <f t="shared" ca="1" si="78"/>
        <v>3.6573898805408733</v>
      </c>
      <c r="V58" s="20">
        <f t="shared" ca="1" si="78"/>
        <v>-6.6826675642439053</v>
      </c>
      <c r="W58" s="20">
        <f t="shared" ca="1" si="78"/>
        <v>2.3012675979396935</v>
      </c>
      <c r="X58" s="20">
        <f t="shared" ca="1" si="78"/>
        <v>7.3554981899098815</v>
      </c>
      <c r="Y58" s="20">
        <f t="shared" ca="1" si="78"/>
        <v>10.881410835145244</v>
      </c>
      <c r="Z58" s="20">
        <f t="shared" ref="Z58:AQ58" ca="1" si="79">100*(Z26/Y26-1)</f>
        <v>2.7192114594023264</v>
      </c>
      <c r="AA58" s="20">
        <f t="shared" ca="1" si="79"/>
        <v>9.3216516308119779</v>
      </c>
      <c r="AB58" s="20">
        <f t="shared" ca="1" si="79"/>
        <v>6.5625210342474372</v>
      </c>
      <c r="AC58" s="20">
        <f t="shared" ca="1" si="79"/>
        <v>6.5410602069841062</v>
      </c>
      <c r="AD58" s="20">
        <f t="shared" ca="1" si="79"/>
        <v>7.5594081573337135</v>
      </c>
      <c r="AE58" s="20">
        <f t="shared" ca="1" si="79"/>
        <v>7.6548304149753887</v>
      </c>
      <c r="AF58" s="20">
        <f t="shared" ca="1" si="79"/>
        <v>7.5790359668387985</v>
      </c>
      <c r="AG58" s="20">
        <f t="shared" ca="1" si="79"/>
        <v>7.6076547063009592</v>
      </c>
      <c r="AH58" s="20">
        <f t="shared" ca="1" si="79"/>
        <v>10.429883542268282</v>
      </c>
      <c r="AI58" s="20">
        <f t="shared" ca="1" si="79"/>
        <v>2.8889326666807769</v>
      </c>
      <c r="AJ58" s="19">
        <f t="shared" ca="1" si="79"/>
        <v>6.361128702386587</v>
      </c>
      <c r="AK58" s="19">
        <f t="shared" ca="1" si="79"/>
        <v>5.0309823726274683</v>
      </c>
      <c r="AL58" s="19">
        <f t="shared" ca="1" si="79"/>
        <v>3.7757396123248688</v>
      </c>
      <c r="AM58" s="19">
        <f t="shared" ca="1" si="79"/>
        <v>4.778171368139339</v>
      </c>
      <c r="AN58" s="19">
        <f t="shared" ca="1" si="79"/>
        <v>5.0581796800913903</v>
      </c>
      <c r="AO58" s="19">
        <f t="shared" ca="1" si="79"/>
        <v>5.0979945520142733</v>
      </c>
      <c r="AP58" s="19">
        <f t="shared" ca="1" si="79"/>
        <v>5.0307426472874228</v>
      </c>
      <c r="AQ58" s="19">
        <f t="shared" ca="1" si="79"/>
        <v>5.1433918766124131</v>
      </c>
    </row>
    <row r="59" spans="2:43" x14ac:dyDescent="0.2">
      <c r="B59" t="str">
        <f>B27</f>
        <v xml:space="preserve">  Wage and salary disbursements (mil. $)</v>
      </c>
      <c r="C59" s="20"/>
      <c r="D59" s="20">
        <f t="shared" ref="D59:Y59" ca="1" si="80">100*(D27/C27-1)</f>
        <v>6.1932306564087103</v>
      </c>
      <c r="E59" s="20">
        <f t="shared" ca="1" si="80"/>
        <v>9.1258102834295141</v>
      </c>
      <c r="F59" s="20">
        <f t="shared" ca="1" si="80"/>
        <v>1.0561685880196903</v>
      </c>
      <c r="G59" s="20">
        <f t="shared" ca="1" si="80"/>
        <v>3.6270849569991492</v>
      </c>
      <c r="H59" s="20">
        <f t="shared" ca="1" si="80"/>
        <v>6.2184340842647901</v>
      </c>
      <c r="I59" s="20">
        <f t="shared" ca="1" si="80"/>
        <v>10.318481348595498</v>
      </c>
      <c r="J59" s="20">
        <f t="shared" ca="1" si="80"/>
        <v>14.178836928649297</v>
      </c>
      <c r="K59" s="20">
        <f t="shared" ca="1" si="80"/>
        <v>14.657686347219755</v>
      </c>
      <c r="L59" s="20">
        <f t="shared" ca="1" si="80"/>
        <v>12.946591845320143</v>
      </c>
      <c r="M59" s="20">
        <f t="shared" ca="1" si="80"/>
        <v>5.3563714084026159</v>
      </c>
      <c r="N59" s="20">
        <f t="shared" ca="1" si="80"/>
        <v>-1.4437424409182609</v>
      </c>
      <c r="O59" s="20">
        <f t="shared" ca="1" si="80"/>
        <v>-1.6994338009572063</v>
      </c>
      <c r="P59" s="20">
        <f t="shared" ca="1" si="80"/>
        <v>0.82685631029044693</v>
      </c>
      <c r="Q59" s="20">
        <f t="shared" ca="1" si="80"/>
        <v>2.9356248971663002</v>
      </c>
      <c r="R59" s="20">
        <f t="shared" ca="1" si="80"/>
        <v>5.1863055779172607</v>
      </c>
      <c r="S59" s="20">
        <f t="shared" ca="1" si="80"/>
        <v>9.6560053412942501</v>
      </c>
      <c r="T59" s="20">
        <f t="shared" ca="1" si="80"/>
        <v>8.6442638950831032</v>
      </c>
      <c r="U59" s="20">
        <f t="shared" ca="1" si="80"/>
        <v>2.7385850643834253</v>
      </c>
      <c r="V59" s="20">
        <f t="shared" ca="1" si="80"/>
        <v>-3.714748972146642</v>
      </c>
      <c r="W59" s="20">
        <f t="shared" ca="1" si="80"/>
        <v>1.3198616749360959</v>
      </c>
      <c r="X59" s="20">
        <f t="shared" ca="1" si="80"/>
        <v>6.4950590492290683</v>
      </c>
      <c r="Y59" s="20">
        <f t="shared" ca="1" si="80"/>
        <v>7.5799919514769387</v>
      </c>
      <c r="Z59" s="20">
        <f t="shared" ref="Z59:AQ59" ca="1" si="81">100*(Z27/Y27-1)</f>
        <v>4.7089495324623254</v>
      </c>
      <c r="AA59" s="20">
        <f t="shared" ca="1" si="81"/>
        <v>7.9952498762988933</v>
      </c>
      <c r="AB59" s="20">
        <f t="shared" ca="1" si="81"/>
        <v>5.8662576102454844</v>
      </c>
      <c r="AC59" s="20">
        <f t="shared" ca="1" si="81"/>
        <v>7.1742649159100003</v>
      </c>
      <c r="AD59" s="20">
        <f t="shared" ca="1" si="81"/>
        <v>8.2366670839407519</v>
      </c>
      <c r="AE59" s="20">
        <f t="shared" ca="1" si="81"/>
        <v>10.242944796262577</v>
      </c>
      <c r="AF59" s="20">
        <f t="shared" ca="1" si="81"/>
        <v>7.8404418408682952</v>
      </c>
      <c r="AG59" s="20">
        <f t="shared" ca="1" si="81"/>
        <v>5.2938126924472195</v>
      </c>
      <c r="AH59" s="20">
        <f t="shared" ca="1" si="81"/>
        <v>10.969337879402019</v>
      </c>
      <c r="AI59" s="20">
        <f t="shared" ca="1" si="81"/>
        <v>7.0034581928229978</v>
      </c>
      <c r="AJ59" s="19">
        <f t="shared" ca="1" si="81"/>
        <v>6.6836123679591353</v>
      </c>
      <c r="AK59" s="19">
        <f t="shared" ca="1" si="81"/>
        <v>4.2811008169511222</v>
      </c>
      <c r="AL59" s="19">
        <f t="shared" ca="1" si="81"/>
        <v>1.7599118169183914</v>
      </c>
      <c r="AM59" s="19">
        <f t="shared" ca="1" si="81"/>
        <v>2.8255054188223161</v>
      </c>
      <c r="AN59" s="19">
        <f t="shared" ca="1" si="81"/>
        <v>3.7212496012373197</v>
      </c>
      <c r="AO59" s="19">
        <f t="shared" ca="1" si="81"/>
        <v>4.6934048898971792</v>
      </c>
      <c r="AP59" s="19">
        <f t="shared" ca="1" si="81"/>
        <v>5.0518482718003854</v>
      </c>
      <c r="AQ59" s="19">
        <f t="shared" ca="1" si="81"/>
        <v>5.2383256577051007</v>
      </c>
    </row>
    <row r="60" spans="2:43" x14ac:dyDescent="0.2">
      <c r="B60" t="str">
        <f>B28</f>
        <v>Per capita personal income ($)</v>
      </c>
      <c r="C60" s="20"/>
      <c r="D60" s="20">
        <f t="shared" ref="D60:Y60" ca="1" si="82">100*(D28/C28-1)</f>
        <v>3.6819442875518638</v>
      </c>
      <c r="E60" s="20">
        <f t="shared" ca="1" si="82"/>
        <v>6.0928344669044732</v>
      </c>
      <c r="F60" s="20">
        <f t="shared" ca="1" si="82"/>
        <v>2.0281389107633663</v>
      </c>
      <c r="G60" s="20">
        <f t="shared" ca="1" si="82"/>
        <v>3.6241978827625365</v>
      </c>
      <c r="H60" s="20">
        <f t="shared" ca="1" si="82"/>
        <v>4.7964731903419988</v>
      </c>
      <c r="I60" s="20">
        <f t="shared" ca="1" si="82"/>
        <v>6.9787113594039552</v>
      </c>
      <c r="J60" s="20">
        <f t="shared" ca="1" si="82"/>
        <v>6.8883396123918361</v>
      </c>
      <c r="K60" s="20">
        <f t="shared" ca="1" si="82"/>
        <v>10.620665201598122</v>
      </c>
      <c r="L60" s="20">
        <f t="shared" ca="1" si="82"/>
        <v>6.9964203893635224</v>
      </c>
      <c r="M60" s="20">
        <f t="shared" ca="1" si="82"/>
        <v>4.7743705849150775</v>
      </c>
      <c r="N60" s="20">
        <f t="shared" ca="1" si="82"/>
        <v>0.40057492773453163</v>
      </c>
      <c r="O60" s="20">
        <f t="shared" ca="1" si="82"/>
        <v>-0.41267992992374269</v>
      </c>
      <c r="P60" s="20">
        <f t="shared" ca="1" si="82"/>
        <v>1.8081456366895843</v>
      </c>
      <c r="Q60" s="20">
        <f t="shared" ca="1" si="82"/>
        <v>7.821269308112444</v>
      </c>
      <c r="R60" s="20">
        <f t="shared" ca="1" si="82"/>
        <v>1.0904245347560071</v>
      </c>
      <c r="S60" s="20">
        <f t="shared" ca="1" si="82"/>
        <v>8.5628011843132068</v>
      </c>
      <c r="T60" s="20">
        <f t="shared" ca="1" si="82"/>
        <v>7.2944886098546435</v>
      </c>
      <c r="U60" s="20">
        <f t="shared" ca="1" si="82"/>
        <v>2.5781243193158776</v>
      </c>
      <c r="V60" s="20">
        <f t="shared" ca="1" si="82"/>
        <v>-7.6285389486148709</v>
      </c>
      <c r="W60" s="20">
        <f t="shared" ca="1" si="82"/>
        <v>1.2638811771588099</v>
      </c>
      <c r="X60" s="20">
        <f t="shared" ca="1" si="82"/>
        <v>6.6547221370958143</v>
      </c>
      <c r="Y60" s="20">
        <f t="shared" ca="1" si="82"/>
        <v>9.8815583739910053</v>
      </c>
      <c r="Z60" s="20">
        <f t="shared" ref="Z60:AQ60" ca="1" si="83">100*(Z28/Y28-1)</f>
        <v>1.1474386563857575</v>
      </c>
      <c r="AA60" s="20">
        <f t="shared" ca="1" si="83"/>
        <v>7.349034120286424</v>
      </c>
      <c r="AB60" s="20">
        <f t="shared" ca="1" si="83"/>
        <v>4.2202783794130116</v>
      </c>
      <c r="AC60" s="20">
        <f t="shared" ca="1" si="83"/>
        <v>4.3019228127849196</v>
      </c>
      <c r="AD60" s="20">
        <f t="shared" ca="1" si="83"/>
        <v>5.917292318290146</v>
      </c>
      <c r="AE60" s="20">
        <f t="shared" ca="1" si="83"/>
        <v>5.7688697391316435</v>
      </c>
      <c r="AF60" s="20">
        <f t="shared" ca="1" si="83"/>
        <v>5.6144773774879253</v>
      </c>
      <c r="AG60" s="20">
        <f t="shared" ca="1" si="83"/>
        <v>6.0759079027517204</v>
      </c>
      <c r="AH60" s="20">
        <f t="shared" ca="1" si="83"/>
        <v>9.3797227598842561</v>
      </c>
      <c r="AI60" s="20">
        <f t="shared" ca="1" si="83"/>
        <v>1.5020009940952095</v>
      </c>
      <c r="AJ60" s="19">
        <f t="shared" ca="1" si="83"/>
        <v>5.0219310383391447</v>
      </c>
      <c r="AK60" s="19">
        <f t="shared" ca="1" si="83"/>
        <v>3.8280375099913</v>
      </c>
      <c r="AL60" s="19">
        <f t="shared" ca="1" si="83"/>
        <v>2.988306604247648</v>
      </c>
      <c r="AM60" s="19">
        <f t="shared" ca="1" si="83"/>
        <v>3.7620658490968628</v>
      </c>
      <c r="AN60" s="19">
        <f t="shared" ca="1" si="83"/>
        <v>3.9457218334693955</v>
      </c>
      <c r="AO60" s="19">
        <f t="shared" ca="1" si="83"/>
        <v>3.98954995650318</v>
      </c>
      <c r="AP60" s="19">
        <f t="shared" ca="1" si="83"/>
        <v>3.9531621560100927</v>
      </c>
      <c r="AQ60" s="19">
        <f t="shared" ca="1" si="83"/>
        <v>4.0786092656411643</v>
      </c>
    </row>
    <row r="61" spans="2:43"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c r="AQ61" s="19"/>
    </row>
    <row r="62" spans="2:43" x14ac:dyDescent="0.2">
      <c r="B62" t="str">
        <f>B30</f>
        <v>Seattle MSA CPI-U (1982-1984=100)</v>
      </c>
      <c r="C62" s="20"/>
      <c r="D62" s="20" t="e">
        <f t="shared" ref="D62:K62" si="84">100*(D30/C30-1)</f>
        <v>#DIV/0!</v>
      </c>
      <c r="E62" s="20" t="e">
        <f t="shared" si="84"/>
        <v>#DIV/0!</v>
      </c>
      <c r="F62" s="20" t="e">
        <f t="shared" si="84"/>
        <v>#DIV/0!</v>
      </c>
      <c r="G62" s="20" t="e">
        <f t="shared" si="84"/>
        <v>#DIV/0!</v>
      </c>
      <c r="H62" s="20" t="e">
        <f t="shared" si="84"/>
        <v>#DIV/0!</v>
      </c>
      <c r="I62" s="20" t="e">
        <f t="shared" si="84"/>
        <v>#DIV/0!</v>
      </c>
      <c r="J62" s="20" t="e">
        <f t="shared" si="84"/>
        <v>#DIV/0!</v>
      </c>
      <c r="K62" s="20" t="e">
        <f t="shared" si="84"/>
        <v>#DIV/0!</v>
      </c>
      <c r="L62" s="20">
        <f t="shared" ref="L62:AQ62" si="85">100*(L30/K30-1)</f>
        <v>3.0170702659785498</v>
      </c>
      <c r="M62" s="20">
        <f t="shared" si="85"/>
        <v>3.7572254335260125</v>
      </c>
      <c r="N62" s="20">
        <f t="shared" si="85"/>
        <v>3.556174558960068</v>
      </c>
      <c r="O62" s="20">
        <f t="shared" si="85"/>
        <v>1.9456648435398627</v>
      </c>
      <c r="P62" s="20">
        <f t="shared" si="85"/>
        <v>1.5303430079155467</v>
      </c>
      <c r="Q62" s="20">
        <f t="shared" si="85"/>
        <v>1.2907137907138155</v>
      </c>
      <c r="R62" s="20">
        <f t="shared" si="85"/>
        <v>2.864961943042843</v>
      </c>
      <c r="S62" s="20">
        <f t="shared" si="85"/>
        <v>3.7495843032923304</v>
      </c>
      <c r="T62" s="20">
        <f t="shared" si="85"/>
        <v>3.8826829072842406</v>
      </c>
      <c r="U62" s="20">
        <f t="shared" si="85"/>
        <v>4.0791389992841376</v>
      </c>
      <c r="V62" s="20">
        <f t="shared" si="85"/>
        <v>0.57002798629146589</v>
      </c>
      <c r="W62" s="20">
        <f t="shared" si="85"/>
        <v>0.26169502617319207</v>
      </c>
      <c r="X62" s="20">
        <f t="shared" si="85"/>
        <v>2.8012295714581859</v>
      </c>
      <c r="Y62" s="20">
        <f t="shared" si="85"/>
        <v>2.4447584127946564</v>
      </c>
      <c r="Z62" s="20">
        <f t="shared" si="85"/>
        <v>1.2126110431777137</v>
      </c>
      <c r="AA62" s="20">
        <f t="shared" si="85"/>
        <v>1.8596007309588547</v>
      </c>
      <c r="AB62" s="20">
        <f t="shared" si="85"/>
        <v>1.3841151377988359</v>
      </c>
      <c r="AC62" s="20">
        <f t="shared" si="85"/>
        <v>2.2678192956284926</v>
      </c>
      <c r="AD62" s="20">
        <f t="shared" si="85"/>
        <v>3.077392192352213</v>
      </c>
      <c r="AE62" s="20">
        <f t="shared" si="85"/>
        <v>3.1547741590150835</v>
      </c>
      <c r="AF62" s="20">
        <f t="shared" si="85"/>
        <v>2.4950597436347755</v>
      </c>
      <c r="AG62" s="20">
        <f t="shared" si="85"/>
        <v>1.6406554713379595</v>
      </c>
      <c r="AH62" s="20">
        <f t="shared" si="85"/>
        <v>4.9972501772795441</v>
      </c>
      <c r="AI62" s="20">
        <f t="shared" si="85"/>
        <v>8.9525333333333457</v>
      </c>
      <c r="AJ62" s="20">
        <f t="shared" si="85"/>
        <v>5.6635769151298421</v>
      </c>
      <c r="AK62" s="19">
        <f t="shared" si="85"/>
        <v>4.1435684918446736</v>
      </c>
      <c r="AL62" s="19">
        <f t="shared" si="85"/>
        <v>3.3208039912712151</v>
      </c>
      <c r="AM62" s="19">
        <f t="shared" si="85"/>
        <v>2.7055551834259672</v>
      </c>
      <c r="AN62" s="19">
        <f t="shared" si="85"/>
        <v>1.9284067110931113</v>
      </c>
      <c r="AO62" s="19">
        <f t="shared" si="85"/>
        <v>1.8023741862217557</v>
      </c>
      <c r="AP62" s="19">
        <f t="shared" si="85"/>
        <v>1.9231586203042994</v>
      </c>
      <c r="AQ62" s="19">
        <f t="shared" si="85"/>
        <v>1.8921573609631093</v>
      </c>
    </row>
    <row r="63" spans="2:43" x14ac:dyDescent="0.2">
      <c r="B63" t="str">
        <f>B31</f>
        <v>Seattle MSA CPI-W (1982-1984=100)</v>
      </c>
      <c r="C63" s="20"/>
      <c r="D63" s="20"/>
      <c r="E63" s="20"/>
      <c r="F63" s="20"/>
      <c r="G63" s="20"/>
      <c r="H63" s="20"/>
      <c r="I63" s="20"/>
      <c r="J63" s="20"/>
      <c r="K63" s="20"/>
      <c r="L63" s="20">
        <f t="shared" ref="L63:AQ63" si="86">100*(L31/K31-1)</f>
        <v>3.100458949515561</v>
      </c>
      <c r="M63" s="20">
        <f t="shared" si="86"/>
        <v>3.7985953111089099</v>
      </c>
      <c r="N63" s="20">
        <f t="shared" si="86"/>
        <v>3.459449156580563</v>
      </c>
      <c r="O63" s="20">
        <f t="shared" si="86"/>
        <v>1.7962417096536454</v>
      </c>
      <c r="P63" s="20">
        <f t="shared" si="86"/>
        <v>1.3663921817030023</v>
      </c>
      <c r="Q63" s="20">
        <f t="shared" si="86"/>
        <v>1.6604177825388478</v>
      </c>
      <c r="R63" s="20">
        <f t="shared" si="86"/>
        <v>3.0382859149982622</v>
      </c>
      <c r="S63" s="20">
        <f t="shared" si="86"/>
        <v>3.766831430032358</v>
      </c>
      <c r="T63" s="20">
        <f t="shared" si="86"/>
        <v>3.8136498028909394</v>
      </c>
      <c r="U63" s="20">
        <f t="shared" si="86"/>
        <v>4.3303389542220128</v>
      </c>
      <c r="V63" s="20">
        <f t="shared" si="86"/>
        <v>0.47756549274629023</v>
      </c>
      <c r="W63" s="20">
        <f t="shared" si="86"/>
        <v>0.7335461522787412</v>
      </c>
      <c r="X63" s="20">
        <f t="shared" si="86"/>
        <v>3.2916788408663411</v>
      </c>
      <c r="Y63" s="20">
        <f t="shared" si="86"/>
        <v>2.4420352977783111</v>
      </c>
      <c r="Z63" s="20">
        <f t="shared" si="86"/>
        <v>1.2206916473850082</v>
      </c>
      <c r="AA63" s="20">
        <f t="shared" si="86"/>
        <v>1.9192983953269405</v>
      </c>
      <c r="AB63" s="20">
        <f t="shared" si="86"/>
        <v>0.94037648001890073</v>
      </c>
      <c r="AC63" s="20">
        <f t="shared" si="86"/>
        <v>2.3285635221631074</v>
      </c>
      <c r="AD63" s="20">
        <f t="shared" si="86"/>
        <v>3.376087854960641</v>
      </c>
      <c r="AE63" s="20">
        <f t="shared" si="86"/>
        <v>3.2948824330569337</v>
      </c>
      <c r="AF63" s="20">
        <f t="shared" si="86"/>
        <v>2.09395806110384</v>
      </c>
      <c r="AG63" s="20">
        <f t="shared" si="86"/>
        <v>1.8644499595307451</v>
      </c>
      <c r="AH63" s="20">
        <f t="shared" si="86"/>
        <v>5.1563921947799018</v>
      </c>
      <c r="AI63" s="20">
        <f t="shared" si="86"/>
        <v>8.7736497481684328</v>
      </c>
      <c r="AJ63" s="20">
        <f t="shared" si="86"/>
        <v>5.4013055238651297</v>
      </c>
      <c r="AK63" s="19">
        <f t="shared" si="86"/>
        <v>4.0445443406166071</v>
      </c>
      <c r="AL63" s="19">
        <f t="shared" si="86"/>
        <v>3.3234504081082861</v>
      </c>
      <c r="AM63" s="19">
        <f t="shared" si="86"/>
        <v>2.7338555740194392</v>
      </c>
      <c r="AN63" s="19">
        <f t="shared" si="86"/>
        <v>1.9739614851930209</v>
      </c>
      <c r="AO63" s="19">
        <f t="shared" si="86"/>
        <v>1.8853825762271237</v>
      </c>
      <c r="AP63" s="19">
        <f t="shared" si="86"/>
        <v>1.9948092754520141</v>
      </c>
      <c r="AQ63" s="19">
        <f t="shared" si="86"/>
        <v>1.9601159762283826</v>
      </c>
    </row>
    <row r="64" spans="2:43" x14ac:dyDescent="0.2">
      <c r="B64" t="str">
        <f>B32</f>
        <v>Seattle MSA S&amp;P CoreLogic Case-Shilller Home Price Index</v>
      </c>
      <c r="C64" s="20"/>
      <c r="D64" s="20">
        <f t="shared" ref="D64:K64" ca="1" si="87">100*(D32/C32-1)</f>
        <v>0.70700227985065478</v>
      </c>
      <c r="E64" s="20">
        <f t="shared" ca="1" si="87"/>
        <v>1.7655356123715604</v>
      </c>
      <c r="F64" s="20">
        <f t="shared" ca="1" si="87"/>
        <v>2.0718302019675061</v>
      </c>
      <c r="G64" s="20">
        <f t="shared" ca="1" si="87"/>
        <v>3.9425103583861754</v>
      </c>
      <c r="H64" s="20">
        <f t="shared" ca="1" si="87"/>
        <v>1.4225955605732921</v>
      </c>
      <c r="I64" s="20">
        <f t="shared" ca="1" si="87"/>
        <v>2.5784930256778305</v>
      </c>
      <c r="J64" s="20">
        <f t="shared" ca="1" si="87"/>
        <v>7.633010864281875</v>
      </c>
      <c r="K64" s="20">
        <f t="shared" ca="1" si="87"/>
        <v>11.149149687702797</v>
      </c>
      <c r="L64" s="20">
        <f t="shared" ref="L64" ca="1" si="88">100*(L32/K32-1)</f>
        <v>8.8786635538039995</v>
      </c>
      <c r="M64" s="20">
        <f t="shared" ref="M64" ca="1" si="89">100*(M32/L32-1)</f>
        <v>8.1788174389006763</v>
      </c>
      <c r="N64" s="20">
        <f t="shared" ref="N64" ca="1" si="90">100*(N32/M32-1)</f>
        <v>5.2822774833588104</v>
      </c>
      <c r="O64" s="20">
        <f t="shared" ref="O64" ca="1" si="91">100*(O32/N32-1)</f>
        <v>4.0869097443675173</v>
      </c>
      <c r="P64" s="20">
        <f t="shared" ref="P64" ca="1" si="92">100*(P32/O32-1)</f>
        <v>5.0756220553214382</v>
      </c>
      <c r="Q64" s="20">
        <f t="shared" ref="Q64" ca="1" si="93">100*(Q32/P32-1)</f>
        <v>9.5365449889611718</v>
      </c>
      <c r="R64" s="20">
        <f t="shared" ref="R64" ca="1" si="94">100*(R32/Q32-1)</f>
        <v>15.717486575624505</v>
      </c>
      <c r="S64" s="20">
        <f t="shared" ref="S64" ca="1" si="95">100*(S32/R32-1)</f>
        <v>16.042140880767917</v>
      </c>
      <c r="T64" s="20">
        <f t="shared" ref="T64" ca="1" si="96">100*(T32/S32-1)</f>
        <v>6.6660832046789187</v>
      </c>
      <c r="U64" s="20">
        <f t="shared" ref="U64" ca="1" si="97">100*(U32/T32-1)</f>
        <v>-7.3361739471377589</v>
      </c>
      <c r="V64" s="20">
        <f t="shared" ref="V64" ca="1" si="98">100*(V32/U32-1)</f>
        <v>-14.338902075010262</v>
      </c>
      <c r="W64" s="20">
        <f t="shared" ref="W64" ca="1" si="99">100*(W32/V32-1)</f>
        <v>-3.5650420035086894</v>
      </c>
      <c r="X64" s="20">
        <f t="shared" ref="X64" ca="1" si="100">100*(X32/W32-1)</f>
        <v>-6.5742846062692433</v>
      </c>
      <c r="Y64" s="20">
        <f t="shared" ref="Y64" ca="1" si="101">100*(Y32/X32-1)</f>
        <v>2.1178057459501742</v>
      </c>
      <c r="Z64" s="20">
        <f t="shared" ref="Z64" ca="1" si="102">100*(Z32/Y32-1)</f>
        <v>11.753241007847492</v>
      </c>
      <c r="AA64" s="20">
        <f t="shared" ref="AA64" ca="1" si="103">100*(AA32/Z32-1)</f>
        <v>8.5490931688062979</v>
      </c>
      <c r="AB64" s="20">
        <f t="shared" ref="AB64" ca="1" si="104">100*(AB32/AA32-1)</f>
        <v>7.9069215049055508</v>
      </c>
      <c r="AC64" s="20">
        <f t="shared" ref="AC64" ca="1" si="105">100*(AC32/AB32-1)</f>
        <v>10.799252674916149</v>
      </c>
      <c r="AD64" s="20">
        <f t="shared" ref="AD64" ca="1" si="106">100*(AD32/AC32-1)</f>
        <v>12.758089641574077</v>
      </c>
      <c r="AE64" s="20">
        <f t="shared" ref="AE64" ca="1" si="107">100*(AE32/AD32-1)</f>
        <v>10.404359290494526</v>
      </c>
      <c r="AF64" s="20">
        <f t="shared" ref="AF64" ca="1" si="108">100*(AF32/AE32-1)</f>
        <v>1.4575218915571453</v>
      </c>
      <c r="AG64" s="20">
        <f t="shared" ref="AG64" ca="1" si="109">100*(AG32/AF32-1)</f>
        <v>8.6313613113708989</v>
      </c>
      <c r="AH64" s="20">
        <f t="shared" ref="AH64" ca="1" si="110">100*(AH32/AG32-1)</f>
        <v>21.805219237694452</v>
      </c>
      <c r="AI64" s="20">
        <f t="shared" ref="AI64" ca="1" si="111">100*(AI32/AH32-1)</f>
        <v>14.571720561863533</v>
      </c>
      <c r="AJ64" s="20">
        <f t="shared" ref="AJ64" ca="1" si="112">100*(AJ32/AI32-1)</f>
        <v>-5.1307163691228785</v>
      </c>
      <c r="AK64" s="19">
        <f t="shared" ref="AK64" ca="1" si="113">100*(AK32/AJ32-1)</f>
        <v>3.5327250164133517</v>
      </c>
      <c r="AL64" s="19">
        <f t="shared" ref="AL64" ca="1" si="114">100*(AL32/AK32-1)</f>
        <v>0.98775562687172247</v>
      </c>
      <c r="AM64" s="19">
        <f t="shared" ref="AM64" ca="1" si="115">100*(AM32/AL32-1)</f>
        <v>2.1180411658386245</v>
      </c>
      <c r="AN64" s="19">
        <f t="shared" ref="AN64" ca="1" si="116">100*(AN32/AM32-1)</f>
        <v>3.0844429799391504</v>
      </c>
      <c r="AO64" s="19">
        <f t="shared" ref="AO64" ca="1" si="117">100*(AO32/AN32-1)</f>
        <v>3.59446327484918</v>
      </c>
      <c r="AP64" s="19">
        <f t="shared" ref="AP64:AQ64" ca="1" si="118">100*(AP32/AO32-1)</f>
        <v>3.901207177072985</v>
      </c>
      <c r="AQ64" s="19">
        <f t="shared" ca="1" si="118"/>
        <v>4.0047802408957667</v>
      </c>
    </row>
    <row r="65" spans="2:43" x14ac:dyDescent="0.2">
      <c r="B65" t="str">
        <f>B33</f>
        <v>Housing permits (thous.)</v>
      </c>
      <c r="C65" s="20"/>
      <c r="D65" s="20">
        <f t="shared" ref="D65:K65" ca="1" si="119">100*(D33/C33-1)</f>
        <v>-55.166912011177274</v>
      </c>
      <c r="E65" s="20">
        <f t="shared" ca="1" si="119"/>
        <v>28.638752198322504</v>
      </c>
      <c r="F65" s="20">
        <f t="shared" ca="1" si="119"/>
        <v>-1.5405198724414371</v>
      </c>
      <c r="G65" s="20">
        <f t="shared" ca="1" si="119"/>
        <v>13.618411058787782</v>
      </c>
      <c r="H65" s="20">
        <f t="shared" ca="1" si="119"/>
        <v>-6.6515141386456307</v>
      </c>
      <c r="I65" s="20">
        <f t="shared" ca="1" si="119"/>
        <v>14.802348897164141</v>
      </c>
      <c r="J65" s="20">
        <f t="shared" ca="1" si="119"/>
        <v>11.515189320691155</v>
      </c>
      <c r="K65" s="20">
        <f t="shared" ca="1" si="119"/>
        <v>17.721094143312644</v>
      </c>
      <c r="L65" s="20">
        <f t="shared" ref="L65:AQ65" ca="1" si="120">100*(L33/K33-1)</f>
        <v>-6.6476597766690464</v>
      </c>
      <c r="M65" s="20">
        <f t="shared" ca="1" si="120"/>
        <v>-4.7083375750788914</v>
      </c>
      <c r="N65" s="20">
        <f t="shared" ca="1" si="120"/>
        <v>-16.948880935847445</v>
      </c>
      <c r="O65" s="20">
        <f t="shared" ca="1" si="120"/>
        <v>-4.6951376382814551</v>
      </c>
      <c r="P65" s="20">
        <f t="shared" ca="1" si="120"/>
        <v>5.2503711701983979</v>
      </c>
      <c r="Q65" s="20">
        <f t="shared" ca="1" si="120"/>
        <v>12.618620159015137</v>
      </c>
      <c r="R65" s="20">
        <f t="shared" ca="1" si="120"/>
        <v>6.917558642678201</v>
      </c>
      <c r="S65" s="20">
        <f t="shared" ca="1" si="120"/>
        <v>4.9310399914798353</v>
      </c>
      <c r="T65" s="20">
        <f t="shared" ca="1" si="120"/>
        <v>7.2671910682567953</v>
      </c>
      <c r="U65" s="20">
        <f t="shared" ca="1" si="120"/>
        <v>-39.362255760041634</v>
      </c>
      <c r="V65" s="20">
        <f t="shared" ca="1" si="120"/>
        <v>-58.008894437075753</v>
      </c>
      <c r="W65" s="20">
        <f t="shared" ca="1" si="120"/>
        <v>48.940914158305461</v>
      </c>
      <c r="X65" s="20">
        <f t="shared" ca="1" si="120"/>
        <v>8.458083832335328</v>
      </c>
      <c r="Y65" s="20">
        <f t="shared" ca="1" si="120"/>
        <v>66.21808143547274</v>
      </c>
      <c r="Z65" s="20">
        <f t="shared" ca="1" si="120"/>
        <v>6.9130164002491279</v>
      </c>
      <c r="AA65" s="20">
        <f t="shared" ca="1" si="120"/>
        <v>15.417475728155349</v>
      </c>
      <c r="AB65" s="20">
        <f t="shared" ca="1" si="120"/>
        <v>24.091520861372807</v>
      </c>
      <c r="AC65" s="20">
        <f t="shared" ca="1" si="120"/>
        <v>-3.3080260303687603</v>
      </c>
      <c r="AD65" s="20">
        <f t="shared" ca="1" si="120"/>
        <v>1.7666853617498646</v>
      </c>
      <c r="AE65" s="20">
        <f t="shared" ca="1" si="120"/>
        <v>-11.8857352806099</v>
      </c>
      <c r="AF65" s="20">
        <f t="shared" ca="1" si="120"/>
        <v>17.179193161680395</v>
      </c>
      <c r="AG65" s="20">
        <f t="shared" ca="1" si="120"/>
        <v>-15.874922159950177</v>
      </c>
      <c r="AH65" s="20">
        <f t="shared" ca="1" si="120"/>
        <v>27.584201342991598</v>
      </c>
      <c r="AI65" s="20">
        <f t="shared" ca="1" si="120"/>
        <v>-12.308329879817659</v>
      </c>
      <c r="AJ65" s="20">
        <f t="shared" ca="1" si="120"/>
        <v>-31.564272211720223</v>
      </c>
      <c r="AK65" s="19">
        <f t="shared" ca="1" si="120"/>
        <v>5.4827187348939876</v>
      </c>
      <c r="AL65" s="19">
        <f t="shared" ca="1" si="120"/>
        <v>-0.88417623557257574</v>
      </c>
      <c r="AM65" s="19">
        <f t="shared" ca="1" si="120"/>
        <v>10.601262426192504</v>
      </c>
      <c r="AN65" s="19">
        <f t="shared" ca="1" si="120"/>
        <v>8.2173603150568439</v>
      </c>
      <c r="AO65" s="19">
        <f t="shared" ca="1" si="120"/>
        <v>4.9137860388319687</v>
      </c>
      <c r="AP65" s="19">
        <f t="shared" ca="1" si="120"/>
        <v>2.8584537297566159</v>
      </c>
      <c r="AQ65" s="19">
        <f t="shared" ca="1" si="120"/>
        <v>0.24515773207618441</v>
      </c>
    </row>
    <row r="66" spans="2:43" x14ac:dyDescent="0.2">
      <c r="B66" t="str">
        <f>B34</f>
        <v>Population (thous.)</v>
      </c>
      <c r="C66" s="20"/>
      <c r="D66" s="20">
        <f t="shared" ref="D66:K66" ca="1" si="121">100*(D34/C34-1)</f>
        <v>2.5809915359902957</v>
      </c>
      <c r="E66" s="20">
        <f t="shared" ca="1" si="121"/>
        <v>1.3386700019745845</v>
      </c>
      <c r="F66" s="20">
        <f t="shared" ca="1" si="121"/>
        <v>1.5287906241666649</v>
      </c>
      <c r="G66" s="20">
        <f t="shared" ca="1" si="121"/>
        <v>1.4224654787269531</v>
      </c>
      <c r="H66" s="20">
        <f t="shared" ca="1" si="121"/>
        <v>1.2438057000556002</v>
      </c>
      <c r="I66" s="20">
        <f t="shared" ca="1" si="121"/>
        <v>1.2447187574599283</v>
      </c>
      <c r="J66" s="20">
        <f t="shared" ca="1" si="121"/>
        <v>1.6302074054854288</v>
      </c>
      <c r="K66" s="20">
        <f t="shared" ca="1" si="121"/>
        <v>1.9922053891214375</v>
      </c>
      <c r="L66" s="20">
        <f t="shared" ref="L66:AQ66" ca="1" si="122">100*(L34/K34-1)</f>
        <v>1.9329172963569397</v>
      </c>
      <c r="M66" s="20">
        <f t="shared" ca="1" si="122"/>
        <v>1.5911825391537349</v>
      </c>
      <c r="N66" s="20">
        <f t="shared" ca="1" si="122"/>
        <v>1.3402663463117914</v>
      </c>
      <c r="O66" s="20">
        <f t="shared" ca="1" si="122"/>
        <v>1.2249047343431574</v>
      </c>
      <c r="P66" s="20">
        <f t="shared" ca="1" si="122"/>
        <v>0.84727787302520952</v>
      </c>
      <c r="Q66" s="20">
        <f t="shared" ca="1" si="122"/>
        <v>0.92559965681806577</v>
      </c>
      <c r="R66" s="20">
        <f t="shared" ca="1" si="122"/>
        <v>1.3880746333560401</v>
      </c>
      <c r="S66" s="20">
        <f t="shared" ca="1" si="122"/>
        <v>1.7769258096399509</v>
      </c>
      <c r="T66" s="20">
        <f t="shared" ca="1" si="122"/>
        <v>1.3988145958805376</v>
      </c>
      <c r="U66" s="20">
        <f t="shared" ca="1" si="122"/>
        <v>1.0571122533625132</v>
      </c>
      <c r="V66" s="20">
        <f t="shared" ca="1" si="122"/>
        <v>1.0276395517743175</v>
      </c>
      <c r="W66" s="20">
        <f t="shared" ca="1" si="122"/>
        <v>1.0162835083779465</v>
      </c>
      <c r="X66" s="20">
        <f t="shared" ca="1" si="122"/>
        <v>0.65804275418899216</v>
      </c>
      <c r="Y66" s="20">
        <f t="shared" ca="1" si="122"/>
        <v>0.90262800479561367</v>
      </c>
      <c r="Z66" s="20">
        <f t="shared" ca="1" si="122"/>
        <v>1.5624449298434762</v>
      </c>
      <c r="AA66" s="20">
        <f t="shared" ca="1" si="122"/>
        <v>1.8244608891478942</v>
      </c>
      <c r="AB66" s="20">
        <f t="shared" ca="1" si="122"/>
        <v>2.2613496378583564</v>
      </c>
      <c r="AC66" s="20">
        <f t="shared" ca="1" si="122"/>
        <v>2.1396046353136411</v>
      </c>
      <c r="AD66" s="20">
        <f t="shared" ca="1" si="122"/>
        <v>1.5511836792996503</v>
      </c>
      <c r="AE66" s="20">
        <f t="shared" ca="1" si="122"/>
        <v>1.7824325017721243</v>
      </c>
      <c r="AF66" s="20">
        <f t="shared" ca="1" si="122"/>
        <v>1.8633129822935413</v>
      </c>
      <c r="AG66" s="20">
        <f t="shared" ca="1" si="122"/>
        <v>1.4450305432051058</v>
      </c>
      <c r="AH66" s="20">
        <f t="shared" ca="1" si="122"/>
        <v>0.96559669932658743</v>
      </c>
      <c r="AI66" s="20">
        <f t="shared" ca="1" si="122"/>
        <v>1.3592580735342752</v>
      </c>
      <c r="AJ66" s="20">
        <f t="shared" ca="1" si="122"/>
        <v>1.2762139127404204</v>
      </c>
      <c r="AK66" s="19">
        <f t="shared" ca="1" si="122"/>
        <v>1.1592918751198056</v>
      </c>
      <c r="AL66" s="19">
        <f t="shared" ca="1" si="122"/>
        <v>0.76571090437076439</v>
      </c>
      <c r="AM66" s="19">
        <f t="shared" ca="1" si="122"/>
        <v>0.97823558328782312</v>
      </c>
      <c r="AN66" s="19">
        <f t="shared" ca="1" si="122"/>
        <v>1.0700906137249389</v>
      </c>
      <c r="AO66" s="19">
        <f t="shared" ca="1" si="122"/>
        <v>1.0660048289032886</v>
      </c>
      <c r="AP66" s="19">
        <f t="shared" ca="1" si="122"/>
        <v>1.0364820352355864</v>
      </c>
      <c r="AQ66" s="19">
        <f t="shared" ca="1" si="122"/>
        <v>1.0230723154544652</v>
      </c>
    </row>
    <row r="68" spans="2:43" x14ac:dyDescent="0.2">
      <c r="B68" s="1" t="s">
        <v>221</v>
      </c>
    </row>
    <row r="69" spans="2:43" x14ac:dyDescent="0.2">
      <c r="B69" s="1"/>
      <c r="C69" s="1">
        <f t="shared" ref="C69:X69" si="123">C4</f>
        <v>1990</v>
      </c>
      <c r="D69" s="1">
        <f t="shared" si="123"/>
        <v>1991</v>
      </c>
      <c r="E69" s="1">
        <f t="shared" si="123"/>
        <v>1992</v>
      </c>
      <c r="F69" s="1">
        <f t="shared" si="123"/>
        <v>1993</v>
      </c>
      <c r="G69" s="1">
        <f t="shared" si="123"/>
        <v>1994</v>
      </c>
      <c r="H69" s="1">
        <f t="shared" si="123"/>
        <v>1995</v>
      </c>
      <c r="I69" s="1">
        <f t="shared" si="123"/>
        <v>1996</v>
      </c>
      <c r="J69" s="1">
        <f t="shared" si="123"/>
        <v>1997</v>
      </c>
      <c r="K69" s="1">
        <f t="shared" si="123"/>
        <v>1998</v>
      </c>
      <c r="L69" s="1">
        <f t="shared" si="123"/>
        <v>1999</v>
      </c>
      <c r="M69" s="1">
        <f t="shared" si="123"/>
        <v>2000</v>
      </c>
      <c r="N69" s="1">
        <f t="shared" si="123"/>
        <v>2001</v>
      </c>
      <c r="O69" s="1">
        <f t="shared" si="123"/>
        <v>2002</v>
      </c>
      <c r="P69" s="1">
        <f t="shared" si="123"/>
        <v>2003</v>
      </c>
      <c r="Q69" s="1">
        <f t="shared" si="123"/>
        <v>2004</v>
      </c>
      <c r="R69" s="1">
        <f t="shared" si="123"/>
        <v>2005</v>
      </c>
      <c r="S69" s="1">
        <f t="shared" si="123"/>
        <v>2006</v>
      </c>
      <c r="T69" s="1">
        <f t="shared" si="123"/>
        <v>2007</v>
      </c>
      <c r="U69" s="1">
        <f t="shared" si="123"/>
        <v>2008</v>
      </c>
      <c r="V69" s="1">
        <f t="shared" si="123"/>
        <v>2009</v>
      </c>
      <c r="W69" s="1">
        <f t="shared" si="123"/>
        <v>2010</v>
      </c>
      <c r="X69" s="1">
        <f t="shared" si="123"/>
        <v>2011</v>
      </c>
      <c r="Y69" s="1">
        <f t="shared" ref="Y69:AP69" si="124">Y4</f>
        <v>2012</v>
      </c>
      <c r="Z69" s="1">
        <f t="shared" si="124"/>
        <v>2013</v>
      </c>
      <c r="AA69" s="1">
        <f t="shared" si="124"/>
        <v>2014</v>
      </c>
      <c r="AB69" s="1">
        <f t="shared" si="124"/>
        <v>2015</v>
      </c>
      <c r="AC69" s="1">
        <f t="shared" si="124"/>
        <v>2016</v>
      </c>
      <c r="AD69" s="1">
        <f t="shared" si="124"/>
        <v>2017</v>
      </c>
      <c r="AE69" s="1">
        <f t="shared" si="124"/>
        <v>2018</v>
      </c>
      <c r="AF69" s="1">
        <f t="shared" si="124"/>
        <v>2019</v>
      </c>
      <c r="AG69" s="1">
        <f t="shared" si="124"/>
        <v>2020</v>
      </c>
      <c r="AH69" s="1">
        <f t="shared" si="124"/>
        <v>2021</v>
      </c>
      <c r="AI69" s="1">
        <f t="shared" si="124"/>
        <v>2022</v>
      </c>
      <c r="AJ69" s="1">
        <f t="shared" si="124"/>
        <v>2023</v>
      </c>
      <c r="AK69" s="1">
        <f t="shared" si="124"/>
        <v>2024</v>
      </c>
      <c r="AL69" s="1">
        <f t="shared" si="124"/>
        <v>2025</v>
      </c>
      <c r="AM69" s="1">
        <f t="shared" si="124"/>
        <v>2026</v>
      </c>
      <c r="AN69" s="1">
        <f t="shared" si="124"/>
        <v>2027</v>
      </c>
      <c r="AO69" s="1">
        <f t="shared" si="124"/>
        <v>2028</v>
      </c>
      <c r="AP69" s="1">
        <f t="shared" si="124"/>
        <v>2029</v>
      </c>
      <c r="AQ69" s="1">
        <f t="shared" ref="AQ69" si="125">AQ4</f>
        <v>2030</v>
      </c>
    </row>
    <row r="70" spans="2:43" x14ac:dyDescent="0.2">
      <c r="B70" t="str">
        <f t="shared" ref="B70:B83" si="126">B39</f>
        <v>Employment (thous.)</v>
      </c>
      <c r="C70" s="12"/>
      <c r="D70" s="12">
        <f t="shared" ref="D70:Y70" ca="1" si="127">C7/C$7*D39</f>
        <v>0.46730727331465438</v>
      </c>
      <c r="E70" s="12">
        <f t="shared" ca="1" si="127"/>
        <v>1.2600486072162909</v>
      </c>
      <c r="F70" s="12">
        <f t="shared" ca="1" si="127"/>
        <v>1.0420205302415164</v>
      </c>
      <c r="G70" s="12">
        <f t="shared" ca="1" si="127"/>
        <v>1.0488156057915088</v>
      </c>
      <c r="H70" s="12">
        <f t="shared" ca="1" si="127"/>
        <v>1.8617636847587216</v>
      </c>
      <c r="I70" s="12">
        <f t="shared" ca="1" si="127"/>
        <v>3.7570120002840435</v>
      </c>
      <c r="J70" s="12">
        <f t="shared" ca="1" si="127"/>
        <v>5.7732974726425024</v>
      </c>
      <c r="K70" s="12">
        <f t="shared" ca="1" si="127"/>
        <v>4.809228957601408</v>
      </c>
      <c r="L70" s="12">
        <f t="shared" ca="1" si="127"/>
        <v>2.6223840977838142</v>
      </c>
      <c r="M70" s="12">
        <f t="shared" ca="1" si="127"/>
        <v>2.2762545266425294</v>
      </c>
      <c r="N70" s="12">
        <f t="shared" ca="1" si="127"/>
        <v>-1.2104315912058294</v>
      </c>
      <c r="O70" s="12">
        <f t="shared" ca="1" si="127"/>
        <v>-3.4543116382081962</v>
      </c>
      <c r="P70" s="12">
        <f t="shared" ca="1" si="127"/>
        <v>-0.74986741653407796</v>
      </c>
      <c r="Q70" s="12">
        <f t="shared" ca="1" si="127"/>
        <v>0.73440781380089692</v>
      </c>
      <c r="R70" s="12">
        <f t="shared" ca="1" si="127"/>
        <v>2.5473699792756488</v>
      </c>
      <c r="S70" s="12">
        <f t="shared" ca="1" si="127"/>
        <v>3.2329271373407575</v>
      </c>
      <c r="T70" s="12">
        <f t="shared" ca="1" si="127"/>
        <v>3.1048807630234432</v>
      </c>
      <c r="U70" s="12">
        <f t="shared" ca="1" si="127"/>
        <v>1.2381189181858154</v>
      </c>
      <c r="V70" s="12">
        <f t="shared" ca="1" si="127"/>
        <v>-5.0722008562513521</v>
      </c>
      <c r="W70" s="12">
        <f t="shared" ca="1" si="127"/>
        <v>-1.4623734314912928</v>
      </c>
      <c r="X70" s="12">
        <f t="shared" ca="1" si="127"/>
        <v>1.8659855948537807</v>
      </c>
      <c r="Y70" s="12">
        <f t="shared" ca="1" si="127"/>
        <v>2.6191229365107205</v>
      </c>
      <c r="Z70" s="12">
        <f t="shared" ref="Z70:AQ70" ca="1" si="128">Y7/Y$7*Z39</f>
        <v>2.8793734337270172</v>
      </c>
      <c r="AA70" s="12">
        <f t="shared" ca="1" si="128"/>
        <v>2.7588349859339445</v>
      </c>
      <c r="AB70" s="12">
        <f t="shared" ca="1" si="128"/>
        <v>3.1750660122142671</v>
      </c>
      <c r="AC70" s="12">
        <f t="shared" ca="1" si="128"/>
        <v>3.2495433682414587</v>
      </c>
      <c r="AD70" s="12">
        <f t="shared" ca="1" si="128"/>
        <v>2.4857817743129118</v>
      </c>
      <c r="AE70" s="12">
        <f t="shared" ca="1" si="128"/>
        <v>2.2598003818266488</v>
      </c>
      <c r="AF70" s="12">
        <f t="shared" ca="1" si="128"/>
        <v>2.3438369084181732</v>
      </c>
      <c r="AG70" s="12">
        <f t="shared" ca="1" si="128"/>
        <v>-5.7821087802042648</v>
      </c>
      <c r="AH70" s="12">
        <f t="shared" ca="1" si="128"/>
        <v>1.6552471334129404</v>
      </c>
      <c r="AI70" s="12">
        <f t="shared" ca="1" si="128"/>
        <v>4.4911331945170829</v>
      </c>
      <c r="AJ70" s="12">
        <f t="shared" ca="1" si="128"/>
        <v>1.1352045634845487</v>
      </c>
      <c r="AK70" s="13">
        <f t="shared" ca="1" si="128"/>
        <v>-1.4226883065926454E-2</v>
      </c>
      <c r="AL70" s="13">
        <f t="shared" ca="1" si="128"/>
        <v>-1.643109582713842</v>
      </c>
      <c r="AM70" s="13">
        <f t="shared" ca="1" si="128"/>
        <v>4.0095345735124965E-2</v>
      </c>
      <c r="AN70" s="13">
        <f t="shared" ca="1" si="128"/>
        <v>1.0671053793079865</v>
      </c>
      <c r="AO70" s="13">
        <f t="shared" ca="1" si="128"/>
        <v>1.633591973773707</v>
      </c>
      <c r="AP70" s="13">
        <f t="shared" ca="1" si="128"/>
        <v>2.0121311416330112</v>
      </c>
      <c r="AQ70" s="13">
        <f t="shared" ca="1" si="128"/>
        <v>1.8585789687152632</v>
      </c>
    </row>
    <row r="71" spans="2:43" x14ac:dyDescent="0.2">
      <c r="B71" t="str">
        <f t="shared" si="126"/>
        <v xml:space="preserve"> Goods producing</v>
      </c>
      <c r="C71" s="12"/>
      <c r="D71" s="12">
        <f t="shared" ref="D71:Y71" ca="1" si="129">C8/C$7*D40</f>
        <v>-0.58526103844391375</v>
      </c>
      <c r="E71" s="12">
        <f t="shared" ca="1" si="129"/>
        <v>-0.22508880164516756</v>
      </c>
      <c r="F71" s="12">
        <f t="shared" ca="1" si="129"/>
        <v>-1.1786426408684754</v>
      </c>
      <c r="G71" s="12">
        <f t="shared" ca="1" si="129"/>
        <v>-0.9728038824449452</v>
      </c>
      <c r="H71" s="12">
        <f t="shared" ca="1" si="129"/>
        <v>-0.48533155884735513</v>
      </c>
      <c r="I71" s="12">
        <f t="shared" ca="1" si="129"/>
        <v>0.89824611233402052</v>
      </c>
      <c r="J71" s="12">
        <f t="shared" ca="1" si="129"/>
        <v>2.3460009170481979</v>
      </c>
      <c r="K71" s="12">
        <f t="shared" ca="1" si="129"/>
        <v>1.2351430216683783</v>
      </c>
      <c r="L71" s="12">
        <f t="shared" ca="1" si="129"/>
        <v>-0.64139761713685828</v>
      </c>
      <c r="M71" s="12">
        <f t="shared" ca="1" si="129"/>
        <v>-0.63884310446468096</v>
      </c>
      <c r="N71" s="12">
        <f t="shared" ca="1" si="129"/>
        <v>-0.64697509734034497</v>
      </c>
      <c r="O71" s="12">
        <f t="shared" ca="1" si="129"/>
        <v>-1.8075301850396528</v>
      </c>
      <c r="P71" s="12">
        <f t="shared" ca="1" si="129"/>
        <v>-1.2314845648178989</v>
      </c>
      <c r="Q71" s="12">
        <f t="shared" ca="1" si="129"/>
        <v>-9.319896114224667E-2</v>
      </c>
      <c r="R71" s="12">
        <f t="shared" ca="1" si="129"/>
        <v>0.87708477252541062</v>
      </c>
      <c r="S71" s="12">
        <f t="shared" ca="1" si="129"/>
        <v>1.2733221860000723</v>
      </c>
      <c r="T71" s="12">
        <f t="shared" ca="1" si="129"/>
        <v>1.0102952229466406</v>
      </c>
      <c r="U71" s="12">
        <f t="shared" ca="1" si="129"/>
        <v>-0.17687413116940526</v>
      </c>
      <c r="V71" s="12">
        <f t="shared" ca="1" si="129"/>
        <v>-2.2332866320965898</v>
      </c>
      <c r="W71" s="12">
        <f t="shared" ca="1" si="129"/>
        <v>-1.0213681747086396</v>
      </c>
      <c r="X71" s="12">
        <f t="shared" ca="1" si="129"/>
        <v>0.39026369652522058</v>
      </c>
      <c r="Y71" s="12">
        <f t="shared" ca="1" si="129"/>
        <v>0.8119222522934173</v>
      </c>
      <c r="Z71" s="12">
        <f t="shared" ref="Z71:AQ71" ca="1" si="130">Y8/Y$7*Z40</f>
        <v>0.63250312541029596</v>
      </c>
      <c r="AA71" s="12">
        <f t="shared" ca="1" si="130"/>
        <v>0.38730225667375373</v>
      </c>
      <c r="AB71" s="12">
        <f t="shared" ca="1" si="130"/>
        <v>0.59451491147073188</v>
      </c>
      <c r="AC71" s="12">
        <f t="shared" ca="1" si="130"/>
        <v>0.23341864104295404</v>
      </c>
      <c r="AD71" s="12">
        <f t="shared" ca="1" si="130"/>
        <v>-0.15764235966788787</v>
      </c>
      <c r="AE71" s="12">
        <f t="shared" ca="1" si="130"/>
        <v>0.30368076919272485</v>
      </c>
      <c r="AF71" s="12">
        <f t="shared" ca="1" si="130"/>
        <v>0.38789872070808445</v>
      </c>
      <c r="AG71" s="12">
        <f t="shared" ca="1" si="130"/>
        <v>-1.038274866375869</v>
      </c>
      <c r="AH71" s="12">
        <f t="shared" ca="1" si="130"/>
        <v>-0.52967908269213093</v>
      </c>
      <c r="AI71" s="12">
        <f t="shared" ca="1" si="130"/>
        <v>0.33108661541649692</v>
      </c>
      <c r="AJ71" s="12">
        <f t="shared" ca="1" si="130"/>
        <v>0.23138528956216284</v>
      </c>
      <c r="AK71" s="13">
        <f t="shared" ca="1" si="130"/>
        <v>0.14056879517397089</v>
      </c>
      <c r="AL71" s="13">
        <f t="shared" ca="1" si="130"/>
        <v>-0.22986199827749532</v>
      </c>
      <c r="AM71" s="13">
        <f t="shared" ca="1" si="130"/>
        <v>-8.7550288323278755E-2</v>
      </c>
      <c r="AN71" s="13">
        <f t="shared" ca="1" si="130"/>
        <v>5.5606969665041105E-2</v>
      </c>
      <c r="AO71" s="13">
        <f t="shared" ca="1" si="130"/>
        <v>0.17800730263974435</v>
      </c>
      <c r="AP71" s="13">
        <f t="shared" ca="1" si="130"/>
        <v>0.26812013045967165</v>
      </c>
      <c r="AQ71" s="13">
        <f t="shared" ca="1" si="130"/>
        <v>0.2209098116691621</v>
      </c>
    </row>
    <row r="72" spans="2:43" x14ac:dyDescent="0.2">
      <c r="B72" t="str">
        <f t="shared" si="126"/>
        <v xml:space="preserve">   Natural resources</v>
      </c>
      <c r="C72" s="12"/>
      <c r="D72" s="12">
        <f t="shared" ref="D72:Y72" ca="1" si="131">C9/C$7*D41</f>
        <v>-1.5025957341307116E-2</v>
      </c>
      <c r="E72" s="12">
        <f t="shared" ca="1" si="131"/>
        <v>-2.1686296504019421E-2</v>
      </c>
      <c r="F72" s="12">
        <f t="shared" ca="1" si="131"/>
        <v>4.4309873716859753E-3</v>
      </c>
      <c r="G72" s="12">
        <f t="shared" ca="1" si="131"/>
        <v>-5.1161736867878279E-3</v>
      </c>
      <c r="H72" s="12">
        <f t="shared" ca="1" si="131"/>
        <v>3.6164795741233445E-3</v>
      </c>
      <c r="I72" s="12">
        <f t="shared" ca="1" si="131"/>
        <v>1.4201519562593247E-3</v>
      </c>
      <c r="J72" s="12">
        <f t="shared" ca="1" si="131"/>
        <v>1.9162201189425195E-2</v>
      </c>
      <c r="K72" s="12">
        <f t="shared" ca="1" si="131"/>
        <v>4.5290734162800918E-3</v>
      </c>
      <c r="L72" s="12">
        <f t="shared" ca="1" si="131"/>
        <v>1.4198407309093167E-2</v>
      </c>
      <c r="M72" s="12">
        <f t="shared" ca="1" si="131"/>
        <v>6.015471793452727E-4</v>
      </c>
      <c r="N72" s="12">
        <f t="shared" ca="1" si="131"/>
        <v>-1.0586865229205647E-2</v>
      </c>
      <c r="O72" s="12">
        <f t="shared" ca="1" si="131"/>
        <v>-2.6196089638255808E-2</v>
      </c>
      <c r="P72" s="12">
        <f t="shared" ca="1" si="131"/>
        <v>-1.8500018500018516E-2</v>
      </c>
      <c r="Q72" s="12">
        <f t="shared" ca="1" si="131"/>
        <v>-9.3198961142246309E-3</v>
      </c>
      <c r="R72" s="12">
        <f t="shared" ca="1" si="131"/>
        <v>-8.635152472120794E-3</v>
      </c>
      <c r="S72" s="12">
        <f t="shared" ca="1" si="131"/>
        <v>-6.014748162494392E-4</v>
      </c>
      <c r="T72" s="12">
        <f t="shared" ca="1" si="131"/>
        <v>0</v>
      </c>
      <c r="U72" s="12">
        <f t="shared" ca="1" si="131"/>
        <v>-7.9113029916027273E-3</v>
      </c>
      <c r="V72" s="12">
        <f t="shared" ca="1" si="131"/>
        <v>-1.2280006474912503E-2</v>
      </c>
      <c r="W72" s="12">
        <f t="shared" ca="1" si="131"/>
        <v>-1.7640210271306371E-3</v>
      </c>
      <c r="X72" s="12">
        <f t="shared" ca="1" si="131"/>
        <v>-4.1771343664779156E-3</v>
      </c>
      <c r="Y72" s="12">
        <f t="shared" ca="1" si="131"/>
        <v>-5.8580249083218638E-4</v>
      </c>
      <c r="Z72" s="12">
        <f t="shared" ref="Z72:AQ72" ca="1" si="132">Y9/Y$7*Z41</f>
        <v>2.2834047848747292E-3</v>
      </c>
      <c r="AA72" s="12">
        <f t="shared" ca="1" si="132"/>
        <v>-1.6646228796866167E-3</v>
      </c>
      <c r="AB72" s="12">
        <f t="shared" ca="1" si="132"/>
        <v>5.3997721296161387E-3</v>
      </c>
      <c r="AC72" s="12">
        <f t="shared" ca="1" si="132"/>
        <v>-1.0467203634213177E-3</v>
      </c>
      <c r="AD72" s="12">
        <f t="shared" ca="1" si="132"/>
        <v>1.013777232590917E-3</v>
      </c>
      <c r="AE72" s="12">
        <f t="shared" ca="1" si="132"/>
        <v>0</v>
      </c>
      <c r="AF72" s="12">
        <f t="shared" ca="1" si="132"/>
        <v>0</v>
      </c>
      <c r="AG72" s="12">
        <f t="shared" ca="1" si="132"/>
        <v>-2.3629377932996559E-3</v>
      </c>
      <c r="AH72" s="12">
        <f t="shared" ca="1" si="132"/>
        <v>-1.5047701212844665E-3</v>
      </c>
      <c r="AI72" s="12">
        <f t="shared" ca="1" si="132"/>
        <v>-1.4802680271974661E-3</v>
      </c>
      <c r="AJ72" s="12">
        <f t="shared" ca="1" si="132"/>
        <v>-4.7221487665747246E-4</v>
      </c>
      <c r="AK72" s="13">
        <f t="shared" ca="1" si="132"/>
        <v>1.0924831443886254E-3</v>
      </c>
      <c r="AL72" s="13">
        <f t="shared" ca="1" si="132"/>
        <v>1.3467065449658431E-3</v>
      </c>
      <c r="AM72" s="13">
        <f t="shared" ca="1" si="132"/>
        <v>2.7447293849031844E-4</v>
      </c>
      <c r="AN72" s="13">
        <f t="shared" ca="1" si="132"/>
        <v>5.3972475575129805E-5</v>
      </c>
      <c r="AO72" s="13">
        <f t="shared" ca="1" si="132"/>
        <v>1.046554856646988E-5</v>
      </c>
      <c r="AP72" s="13">
        <f t="shared" ca="1" si="132"/>
        <v>2.0181606738651221E-6</v>
      </c>
      <c r="AQ72" s="13">
        <f t="shared" ca="1" si="132"/>
        <v>3.8588765370111292E-7</v>
      </c>
    </row>
    <row r="73" spans="2:43" x14ac:dyDescent="0.2">
      <c r="B73" t="str">
        <f t="shared" si="126"/>
        <v xml:space="preserve">   Construction</v>
      </c>
      <c r="C73" s="12"/>
      <c r="D73" s="12">
        <f t="shared" ref="D73:Y73" ca="1" si="133">C10/C$7*D42</f>
        <v>-0.20510431770884138</v>
      </c>
      <c r="E73" s="12">
        <f t="shared" ca="1" si="133"/>
        <v>0.15329968218358531</v>
      </c>
      <c r="F73" s="12">
        <f t="shared" ca="1" si="133"/>
        <v>-0.28062920020678006</v>
      </c>
      <c r="G73" s="12">
        <f t="shared" ca="1" si="133"/>
        <v>-6.8702903794008202E-2</v>
      </c>
      <c r="H73" s="12">
        <f t="shared" ca="1" si="133"/>
        <v>3.7611387570882983E-2</v>
      </c>
      <c r="I73" s="12">
        <f t="shared" ca="1" si="133"/>
        <v>0.18106937442306328</v>
      </c>
      <c r="J73" s="12">
        <f t="shared" ca="1" si="133"/>
        <v>0.49068922331492543</v>
      </c>
      <c r="K73" s="12">
        <f t="shared" ca="1" si="133"/>
        <v>0.41602774380972657</v>
      </c>
      <c r="L73" s="12">
        <f t="shared" ca="1" si="133"/>
        <v>0.4568183221186497</v>
      </c>
      <c r="M73" s="12">
        <f t="shared" ca="1" si="133"/>
        <v>0.38258400606359583</v>
      </c>
      <c r="N73" s="12">
        <f t="shared" ca="1" si="133"/>
        <v>-0.14174636223547607</v>
      </c>
      <c r="O73" s="12">
        <f t="shared" ca="1" si="133"/>
        <v>-0.38698768783786947</v>
      </c>
      <c r="P73" s="12">
        <f t="shared" ca="1" si="133"/>
        <v>-0.11285011285011337</v>
      </c>
      <c r="Q73" s="12">
        <f t="shared" ca="1" si="133"/>
        <v>0.17645669976265443</v>
      </c>
      <c r="R73" s="12">
        <f t="shared" ca="1" si="133"/>
        <v>0.43237442021119032</v>
      </c>
      <c r="S73" s="12">
        <f t="shared" ca="1" si="133"/>
        <v>0.60989546367693714</v>
      </c>
      <c r="T73" s="12">
        <f t="shared" ca="1" si="133"/>
        <v>0.5738989588249348</v>
      </c>
      <c r="U73" s="12">
        <f t="shared" ca="1" si="133"/>
        <v>-0.20230331935669793</v>
      </c>
      <c r="V73" s="12">
        <f t="shared" ca="1" si="133"/>
        <v>-1.4345280291147799</v>
      </c>
      <c r="W73" s="12">
        <f t="shared" ca="1" si="133"/>
        <v>-0.66562393423729516</v>
      </c>
      <c r="X73" s="12">
        <f t="shared" ca="1" si="133"/>
        <v>-0.1617147733307876</v>
      </c>
      <c r="Y73" s="12">
        <f t="shared" ca="1" si="133"/>
        <v>0.19390062446545439</v>
      </c>
      <c r="Z73" s="12">
        <f t="shared" ref="Z73:AQ73" ca="1" si="134">Y10/Y$7*Z42</f>
        <v>0.40872945649257741</v>
      </c>
      <c r="AA73" s="12">
        <f t="shared" ca="1" si="134"/>
        <v>0.41171672557582029</v>
      </c>
      <c r="AB73" s="12">
        <f t="shared" ca="1" si="134"/>
        <v>0.53025762312830416</v>
      </c>
      <c r="AC73" s="12">
        <f t="shared" ca="1" si="134"/>
        <v>0.39304349646470305</v>
      </c>
      <c r="AD73" s="12">
        <f t="shared" ca="1" si="134"/>
        <v>0.26560963493881784</v>
      </c>
      <c r="AE73" s="12">
        <f t="shared" ca="1" si="134"/>
        <v>0.31159427457885186</v>
      </c>
      <c r="AF73" s="12">
        <f t="shared" ca="1" si="134"/>
        <v>9.0445212933181751E-2</v>
      </c>
      <c r="AG73" s="12">
        <f t="shared" ca="1" si="134"/>
        <v>-0.2145547516316075</v>
      </c>
      <c r="AH73" s="12">
        <f t="shared" ca="1" si="134"/>
        <v>0.25280138037578981</v>
      </c>
      <c r="AI73" s="12">
        <f t="shared" ca="1" si="134"/>
        <v>8.6348968253185956E-2</v>
      </c>
      <c r="AJ73" s="12">
        <f t="shared" ca="1" si="134"/>
        <v>-9.4442975331497873E-3</v>
      </c>
      <c r="AK73" s="13">
        <f t="shared" ca="1" si="134"/>
        <v>-1.1321274489661887E-2</v>
      </c>
      <c r="AL73" s="13">
        <f t="shared" ca="1" si="134"/>
        <v>-0.21600714256594744</v>
      </c>
      <c r="AM73" s="13">
        <f t="shared" ca="1" si="134"/>
        <v>-3.6259581398892425E-2</v>
      </c>
      <c r="AN73" s="13">
        <f t="shared" ca="1" si="134"/>
        <v>6.2129284495941114E-2</v>
      </c>
      <c r="AO73" s="13">
        <f t="shared" ca="1" si="134"/>
        <v>0.13435318782243455</v>
      </c>
      <c r="AP73" s="13">
        <f t="shared" ca="1" si="134"/>
        <v>0.18490565514679469</v>
      </c>
      <c r="AQ73" s="13">
        <f t="shared" ca="1" si="134"/>
        <v>0.15319468100067121</v>
      </c>
    </row>
    <row r="74" spans="2:43" x14ac:dyDescent="0.2">
      <c r="B74" t="str">
        <f t="shared" si="126"/>
        <v xml:space="preserve">   Manufacturing</v>
      </c>
      <c r="C74" s="12"/>
      <c r="D74" s="12">
        <f t="shared" ref="D74:Y74" ca="1" si="135">C11/C$7*D43</f>
        <v>-0.36513076339376105</v>
      </c>
      <c r="E74" s="12">
        <f t="shared" ca="1" si="135"/>
        <v>-0.35670218732473485</v>
      </c>
      <c r="F74" s="12">
        <f t="shared" ca="1" si="135"/>
        <v>-0.90244442803338121</v>
      </c>
      <c r="G74" s="12">
        <f t="shared" ca="1" si="135"/>
        <v>-0.89898480496414734</v>
      </c>
      <c r="H74" s="12">
        <f t="shared" ca="1" si="135"/>
        <v>-0.52655942599236571</v>
      </c>
      <c r="I74" s="12">
        <f t="shared" ca="1" si="135"/>
        <v>0.71575658595469704</v>
      </c>
      <c r="J74" s="12">
        <f t="shared" ca="1" si="135"/>
        <v>1.8361494925438508</v>
      </c>
      <c r="K74" s="12">
        <f t="shared" ca="1" si="135"/>
        <v>0.81458620444237528</v>
      </c>
      <c r="L74" s="12">
        <f t="shared" ca="1" si="135"/>
        <v>-1.1124143465646035</v>
      </c>
      <c r="M74" s="12">
        <f t="shared" ca="1" si="135"/>
        <v>-1.0220286577076223</v>
      </c>
      <c r="N74" s="12">
        <f t="shared" ca="1" si="135"/>
        <v>-0.49464186987566194</v>
      </c>
      <c r="O74" s="12">
        <f t="shared" ca="1" si="135"/>
        <v>-1.3943464075635261</v>
      </c>
      <c r="P74" s="12">
        <f t="shared" ca="1" si="135"/>
        <v>-1.1001344334677676</v>
      </c>
      <c r="Q74" s="12">
        <f t="shared" ca="1" si="135"/>
        <v>-0.26033576479067566</v>
      </c>
      <c r="R74" s="12">
        <f t="shared" ca="1" si="135"/>
        <v>0.45334550478634095</v>
      </c>
      <c r="S74" s="12">
        <f t="shared" ca="1" si="135"/>
        <v>0.66402819713938477</v>
      </c>
      <c r="T74" s="12">
        <f t="shared" ca="1" si="135"/>
        <v>0.43639626412170368</v>
      </c>
      <c r="U74" s="12">
        <f t="shared" ca="1" si="135"/>
        <v>3.3340491178898875E-2</v>
      </c>
      <c r="V74" s="12">
        <f t="shared" ca="1" si="135"/>
        <v>-0.78647859650689722</v>
      </c>
      <c r="W74" s="12">
        <f t="shared" ca="1" si="135"/>
        <v>-0.35398021944421676</v>
      </c>
      <c r="X74" s="12">
        <f t="shared" ca="1" si="135"/>
        <v>0.55615560422248489</v>
      </c>
      <c r="Y74" s="12">
        <f t="shared" ca="1" si="135"/>
        <v>0.6186074303187945</v>
      </c>
      <c r="Z74" s="12">
        <f t="shared" ref="Z74:AQ74" ca="1" si="136">Y11/Y$7*Z43</f>
        <v>0.22149026413285017</v>
      </c>
      <c r="AA74" s="12">
        <f t="shared" ca="1" si="136"/>
        <v>-2.2749846022383651E-2</v>
      </c>
      <c r="AB74" s="12">
        <f t="shared" ca="1" si="136"/>
        <v>5.885751621281482E-2</v>
      </c>
      <c r="AC74" s="12">
        <f t="shared" ca="1" si="136"/>
        <v>-0.15857813505832938</v>
      </c>
      <c r="AD74" s="12">
        <f t="shared" ca="1" si="136"/>
        <v>-0.42426577183929598</v>
      </c>
      <c r="AE74" s="12">
        <f t="shared" ca="1" si="136"/>
        <v>-7.9135053861294109E-3</v>
      </c>
      <c r="AF74" s="12">
        <f t="shared" ca="1" si="136"/>
        <v>0.29745350777490015</v>
      </c>
      <c r="AG74" s="12">
        <f t="shared" ca="1" si="136"/>
        <v>-0.821357176950959</v>
      </c>
      <c r="AH74" s="12">
        <f t="shared" ca="1" si="136"/>
        <v>-0.7809756929466406</v>
      </c>
      <c r="AI74" s="12">
        <f t="shared" ca="1" si="136"/>
        <v>0.24621791519051037</v>
      </c>
      <c r="AJ74" s="12">
        <f t="shared" ca="1" si="136"/>
        <v>0.24130180197197118</v>
      </c>
      <c r="AK74" s="13">
        <f t="shared" ca="1" si="136"/>
        <v>0.15079748986795705</v>
      </c>
      <c r="AL74" s="13">
        <f t="shared" ca="1" si="136"/>
        <v>-1.5203963472195815E-2</v>
      </c>
      <c r="AM74" s="13">
        <f t="shared" ca="1" si="136"/>
        <v>-5.1562757049981131E-2</v>
      </c>
      <c r="AN74" s="13">
        <f t="shared" ca="1" si="136"/>
        <v>-6.5749945184651612E-3</v>
      </c>
      <c r="AO74" s="13">
        <f t="shared" ca="1" si="136"/>
        <v>4.3642844876737828E-2</v>
      </c>
      <c r="AP74" s="13">
        <f t="shared" ca="1" si="136"/>
        <v>8.3213089213512975E-2</v>
      </c>
      <c r="AQ74" s="13">
        <f t="shared" ca="1" si="136"/>
        <v>6.7713771909144432E-2</v>
      </c>
    </row>
    <row r="75" spans="2:43" x14ac:dyDescent="0.2">
      <c r="B75" t="str">
        <f t="shared" si="126"/>
        <v xml:space="preserve">      Aerospace</v>
      </c>
      <c r="C75" s="12"/>
      <c r="D75" s="12">
        <f t="shared" ref="D75:Y75" ca="1" si="137">C12/C$7*D44</f>
        <v>3.3057106150878014E-2</v>
      </c>
      <c r="E75" s="12">
        <f t="shared" ca="1" si="137"/>
        <v>-0.30435595438399782</v>
      </c>
      <c r="F75" s="12">
        <f t="shared" ca="1" si="137"/>
        <v>-0.84114910272505661</v>
      </c>
      <c r="G75" s="12">
        <f t="shared" ca="1" si="137"/>
        <v>-0.94137595836896326</v>
      </c>
      <c r="H75" s="12">
        <f t="shared" ca="1" si="137"/>
        <v>-0.90195000578636697</v>
      </c>
      <c r="I75" s="12">
        <f t="shared" ca="1" si="137"/>
        <v>0.41113399133707351</v>
      </c>
      <c r="J75" s="12">
        <f t="shared" ca="1" si="137"/>
        <v>1.470698941288384</v>
      </c>
      <c r="K75" s="12">
        <f t="shared" ca="1" si="137"/>
        <v>0.4949630233506096</v>
      </c>
      <c r="L75" s="12">
        <f t="shared" ca="1" si="137"/>
        <v>-0.98524600283968222</v>
      </c>
      <c r="M75" s="12">
        <f t="shared" ca="1" si="137"/>
        <v>-0.86682948543654248</v>
      </c>
      <c r="N75" s="12">
        <f t="shared" ca="1" si="137"/>
        <v>7.1755419886837798E-2</v>
      </c>
      <c r="O75" s="12">
        <f t="shared" ca="1" si="137"/>
        <v>-0.77754756971732097</v>
      </c>
      <c r="P75" s="12">
        <f t="shared" ca="1" si="137"/>
        <v>-0.74493407826741165</v>
      </c>
      <c r="Q75" s="12">
        <f t="shared" ca="1" si="137"/>
        <v>-0.27835423061150955</v>
      </c>
      <c r="R75" s="12">
        <f t="shared" ca="1" si="137"/>
        <v>0.27447448929241058</v>
      </c>
      <c r="S75" s="12">
        <f t="shared" ca="1" si="137"/>
        <v>0.52208014050451734</v>
      </c>
      <c r="T75" s="12">
        <f t="shared" ca="1" si="137"/>
        <v>0.42882196314228682</v>
      </c>
      <c r="U75" s="12">
        <f t="shared" ca="1" si="137"/>
        <v>0.1819599688068631</v>
      </c>
      <c r="V75" s="12">
        <f t="shared" ca="1" si="137"/>
        <v>1.6187281262384633E-2</v>
      </c>
      <c r="W75" s="12">
        <f t="shared" ca="1" si="137"/>
        <v>-0.14641374525184359</v>
      </c>
      <c r="X75" s="12">
        <f t="shared" ca="1" si="137"/>
        <v>0.38190942779226528</v>
      </c>
      <c r="Y75" s="12">
        <f t="shared" ca="1" si="137"/>
        <v>0.49734631471652879</v>
      </c>
      <c r="Z75" s="12">
        <f t="shared" ref="Z75:AQ75" ca="1" si="138">Y12/Y$7*Z44</f>
        <v>0.11588279283239356</v>
      </c>
      <c r="AA75" s="12">
        <f t="shared" ca="1" si="138"/>
        <v>-0.13594420184107334</v>
      </c>
      <c r="AB75" s="12">
        <f t="shared" ca="1" si="138"/>
        <v>-4.2658199823967166E-2</v>
      </c>
      <c r="AC75" s="12">
        <f t="shared" ca="1" si="138"/>
        <v>-0.20097030977689243</v>
      </c>
      <c r="AD75" s="12">
        <f t="shared" ca="1" si="138"/>
        <v>-0.41159355643190842</v>
      </c>
      <c r="AE75" s="12">
        <f t="shared" ca="1" si="138"/>
        <v>-2.5718892504921331E-2</v>
      </c>
      <c r="AF75" s="12">
        <f t="shared" ca="1" si="138"/>
        <v>0.2432831128630506</v>
      </c>
      <c r="AG75" s="12">
        <f t="shared" ca="1" si="138"/>
        <v>-0.43430796640847635</v>
      </c>
      <c r="AH75" s="12">
        <f t="shared" ca="1" si="138"/>
        <v>-0.68617517530571925</v>
      </c>
      <c r="AI75" s="12">
        <f t="shared" ca="1" si="138"/>
        <v>0.23042838956707151</v>
      </c>
      <c r="AJ75" s="12">
        <f t="shared" ca="1" si="138"/>
        <v>0.33055041366023152</v>
      </c>
      <c r="AK75" s="13">
        <f t="shared" ca="1" si="138"/>
        <v>0.19920615206469627</v>
      </c>
      <c r="AL75" s="13">
        <f t="shared" ca="1" si="138"/>
        <v>0.1245791976922923</v>
      </c>
      <c r="AM75" s="13">
        <f t="shared" ca="1" si="138"/>
        <v>0.10205511792518369</v>
      </c>
      <c r="AN75" s="13">
        <f t="shared" ca="1" si="138"/>
        <v>1.9074460602712562E-2</v>
      </c>
      <c r="AO75" s="13">
        <f t="shared" ca="1" si="138"/>
        <v>-6.135073900522277E-3</v>
      </c>
      <c r="AP75" s="13">
        <f t="shared" ca="1" si="138"/>
        <v>-1.2720372472621273E-2</v>
      </c>
      <c r="AQ75" s="13">
        <f t="shared" ca="1" si="138"/>
        <v>-1.0254692645239297E-2</v>
      </c>
    </row>
    <row r="76" spans="2:43" x14ac:dyDescent="0.2">
      <c r="B76" t="str">
        <f t="shared" si="126"/>
        <v xml:space="preserve"> Services providing</v>
      </c>
      <c r="C76" s="12"/>
      <c r="D76" s="12">
        <f t="shared" ref="D76:Y76" ca="1" si="139">C13/C$7*D45</f>
        <v>1.0525683117585571</v>
      </c>
      <c r="E76" s="12">
        <f t="shared" ca="1" si="139"/>
        <v>1.4851374088614646</v>
      </c>
      <c r="F76" s="12">
        <f t="shared" ca="1" si="139"/>
        <v>2.2206631711099756</v>
      </c>
      <c r="G76" s="12">
        <f t="shared" ca="1" si="139"/>
        <v>2.0216194882364644</v>
      </c>
      <c r="H76" s="12">
        <f t="shared" ca="1" si="139"/>
        <v>2.3470952436060486</v>
      </c>
      <c r="I76" s="12">
        <f t="shared" ca="1" si="139"/>
        <v>2.8587658879500157</v>
      </c>
      <c r="J76" s="12">
        <f t="shared" ca="1" si="139"/>
        <v>3.4272965555943355</v>
      </c>
      <c r="K76" s="12">
        <f t="shared" ca="1" si="139"/>
        <v>3.5740859359330415</v>
      </c>
      <c r="L76" s="12">
        <f t="shared" ca="1" si="139"/>
        <v>3.263781714920643</v>
      </c>
      <c r="M76" s="12">
        <f t="shared" ca="1" si="139"/>
        <v>2.9150976311072174</v>
      </c>
      <c r="N76" s="12">
        <f t="shared" ca="1" si="139"/>
        <v>-0.56345649386550212</v>
      </c>
      <c r="O76" s="12">
        <f t="shared" ca="1" si="139"/>
        <v>-1.6467814531685359</v>
      </c>
      <c r="P76" s="12">
        <f t="shared" ca="1" si="139"/>
        <v>0.48161714828382124</v>
      </c>
      <c r="Q76" s="12">
        <f t="shared" ca="1" si="139"/>
        <v>0.82760677494314283</v>
      </c>
      <c r="R76" s="12">
        <f t="shared" ca="1" si="139"/>
        <v>1.6702852067502245</v>
      </c>
      <c r="S76" s="12">
        <f t="shared" ca="1" si="139"/>
        <v>1.9596049513407008</v>
      </c>
      <c r="T76" s="12">
        <f t="shared" ca="1" si="139"/>
        <v>2.094585540076793</v>
      </c>
      <c r="U76" s="12">
        <f t="shared" ca="1" si="139"/>
        <v>1.4149930493552338</v>
      </c>
      <c r="V76" s="12">
        <f t="shared" ca="1" si="139"/>
        <v>-2.8389142241547831</v>
      </c>
      <c r="W76" s="12">
        <f t="shared" ca="1" si="139"/>
        <v>-0.44100525678265801</v>
      </c>
      <c r="X76" s="12">
        <f t="shared" ca="1" si="139"/>
        <v>1.4757218983285616</v>
      </c>
      <c r="Y76" s="12">
        <f t="shared" ca="1" si="139"/>
        <v>1.8072006842172823</v>
      </c>
      <c r="Z76" s="12">
        <f t="shared" ref="Z76:AQ76" ca="1" si="140">Y13/Y$7*Z45</f>
        <v>2.2468703083167516</v>
      </c>
      <c r="AA76" s="12">
        <f t="shared" ca="1" si="140"/>
        <v>2.3715327292601698</v>
      </c>
      <c r="AB76" s="12">
        <f t="shared" ca="1" si="140"/>
        <v>2.5805511007435542</v>
      </c>
      <c r="AC76" s="12">
        <f t="shared" ca="1" si="140"/>
        <v>3.0161247271985068</v>
      </c>
      <c r="AD76" s="12">
        <f t="shared" ca="1" si="140"/>
        <v>2.6434241339807754</v>
      </c>
      <c r="AE76" s="12">
        <f t="shared" ca="1" si="140"/>
        <v>1.9561196126339295</v>
      </c>
      <c r="AF76" s="12">
        <f t="shared" ca="1" si="140"/>
        <v>1.9559381877100874</v>
      </c>
      <c r="AG76" s="12">
        <f t="shared" ca="1" si="140"/>
        <v>-4.7438339138283752</v>
      </c>
      <c r="AH76" s="12">
        <f t="shared" ca="1" si="140"/>
        <v>2.184926216105064</v>
      </c>
      <c r="AI76" s="12">
        <f t="shared" ca="1" si="140"/>
        <v>4.1600465791005812</v>
      </c>
      <c r="AJ76" s="12">
        <f t="shared" ca="1" si="140"/>
        <v>0.90381927392240125</v>
      </c>
      <c r="AK76" s="13">
        <f t="shared" ca="1" si="140"/>
        <v>-0.15479147600992973</v>
      </c>
      <c r="AL76" s="13">
        <f t="shared" ca="1" si="140"/>
        <v>-1.4132475844363377</v>
      </c>
      <c r="AM76" s="13">
        <f t="shared" ca="1" si="140"/>
        <v>0.12764990709702032</v>
      </c>
      <c r="AN76" s="13">
        <f t="shared" ca="1" si="140"/>
        <v>1.011492714541592</v>
      </c>
      <c r="AO76" s="13">
        <f t="shared" ca="1" si="140"/>
        <v>1.4555691749656856</v>
      </c>
      <c r="AP76" s="13">
        <f t="shared" ca="1" si="140"/>
        <v>1.7440179416701547</v>
      </c>
      <c r="AQ76" s="13">
        <f t="shared" ca="1" si="140"/>
        <v>1.6376582869713276</v>
      </c>
    </row>
    <row r="77" spans="2:43" x14ac:dyDescent="0.2">
      <c r="B77" t="str">
        <f t="shared" si="126"/>
        <v xml:space="preserve">   Wholesale and retail trade</v>
      </c>
      <c r="C77" s="12"/>
      <c r="D77" s="12">
        <f t="shared" ref="D77:Y77" ca="1" si="141">C14/C$7*D46</f>
        <v>-0.20510431770884488</v>
      </c>
      <c r="E77" s="12">
        <f t="shared" ca="1" si="141"/>
        <v>6.4311086184333247E-2</v>
      </c>
      <c r="F77" s="12">
        <f t="shared" ca="1" si="141"/>
        <v>0.17059301380991307</v>
      </c>
      <c r="G77" s="12">
        <f t="shared" ca="1" si="141"/>
        <v>0.17175725948501605</v>
      </c>
      <c r="H77" s="12">
        <f t="shared" ca="1" si="141"/>
        <v>0.44193380395787757</v>
      </c>
      <c r="I77" s="12">
        <f t="shared" ca="1" si="141"/>
        <v>0.63054746857913757</v>
      </c>
      <c r="J77" s="12">
        <f t="shared" ca="1" si="141"/>
        <v>0.52969799002196527</v>
      </c>
      <c r="K77" s="12">
        <f t="shared" ca="1" si="141"/>
        <v>0.60107274338917016</v>
      </c>
      <c r="L77" s="12">
        <f t="shared" ca="1" si="141"/>
        <v>0.62719920982776867</v>
      </c>
      <c r="M77" s="12">
        <f t="shared" ca="1" si="141"/>
        <v>0.45717585630240798</v>
      </c>
      <c r="N77" s="12">
        <f t="shared" ca="1" si="141"/>
        <v>-0.39171401348060508</v>
      </c>
      <c r="O77" s="12">
        <f t="shared" ca="1" si="141"/>
        <v>-0.78052439808530438</v>
      </c>
      <c r="P77" s="12">
        <f t="shared" ca="1" si="141"/>
        <v>5.7966724633391226E-2</v>
      </c>
      <c r="Q77" s="12">
        <f t="shared" ca="1" si="141"/>
        <v>3.9764890087357015E-2</v>
      </c>
      <c r="R77" s="12">
        <f t="shared" ca="1" si="141"/>
        <v>0.24486825224513878</v>
      </c>
      <c r="S77" s="12">
        <f t="shared" ca="1" si="141"/>
        <v>0.19487784046482204</v>
      </c>
      <c r="T77" s="12">
        <f t="shared" ca="1" si="141"/>
        <v>0.2668484498901737</v>
      </c>
      <c r="U77" s="12">
        <f t="shared" ca="1" si="141"/>
        <v>9.1545077474256414E-2</v>
      </c>
      <c r="V77" s="12">
        <f t="shared" ca="1" si="141"/>
        <v>-0.96844596518059933</v>
      </c>
      <c r="W77" s="12">
        <f t="shared" ca="1" si="141"/>
        <v>-0.3951407100772642</v>
      </c>
      <c r="X77" s="12">
        <f t="shared" ca="1" si="141"/>
        <v>0.16469844073541468</v>
      </c>
      <c r="Y77" s="12">
        <f t="shared" ca="1" si="141"/>
        <v>0.24252223120452784</v>
      </c>
      <c r="Z77" s="12">
        <f t="shared" ref="Z77:AQ77" ca="1" si="142">Y14/Y$7*Z46</f>
        <v>0.39046221821357846</v>
      </c>
      <c r="AA77" s="12">
        <f t="shared" ca="1" si="142"/>
        <v>0.28576026101286267</v>
      </c>
      <c r="AB77" s="12">
        <f t="shared" ca="1" si="142"/>
        <v>0.28672790008262078</v>
      </c>
      <c r="AC77" s="12">
        <f t="shared" ca="1" si="142"/>
        <v>0.13973716851674303</v>
      </c>
      <c r="AD77" s="12">
        <f t="shared" ca="1" si="142"/>
        <v>0.14243570117902438</v>
      </c>
      <c r="AE77" s="12">
        <f t="shared" ca="1" si="142"/>
        <v>-9.8918817326794448E-4</v>
      </c>
      <c r="AF77" s="12">
        <f t="shared" ca="1" si="142"/>
        <v>-0.10060216197915155</v>
      </c>
      <c r="AG77" s="12">
        <f t="shared" ca="1" si="142"/>
        <v>-0.75614009385589187</v>
      </c>
      <c r="AH77" s="12">
        <f t="shared" ca="1" si="142"/>
        <v>0.56679674568381888</v>
      </c>
      <c r="AI77" s="12">
        <f t="shared" ca="1" si="142"/>
        <v>-0.26496797686834628</v>
      </c>
      <c r="AJ77" s="12">
        <f t="shared" ca="1" si="142"/>
        <v>6.0443504212157689E-2</v>
      </c>
      <c r="AK77" s="13">
        <f t="shared" ca="1" si="142"/>
        <v>-0.40228694693984207</v>
      </c>
      <c r="AL77" s="13">
        <f t="shared" ca="1" si="142"/>
        <v>-0.26681326130433469</v>
      </c>
      <c r="AM77" s="13">
        <f t="shared" ca="1" si="142"/>
        <v>4.1135118466434145E-3</v>
      </c>
      <c r="AN77" s="13">
        <f t="shared" ca="1" si="142"/>
        <v>-9.1429157210427145E-2</v>
      </c>
      <c r="AO77" s="13">
        <f t="shared" ca="1" si="142"/>
        <v>-7.8382436699202859E-3</v>
      </c>
      <c r="AP77" s="13">
        <f t="shared" ca="1" si="142"/>
        <v>0.14680178363266377</v>
      </c>
      <c r="AQ77" s="13">
        <f t="shared" ca="1" si="142"/>
        <v>0.17544708277765639</v>
      </c>
    </row>
    <row r="78" spans="2:43" x14ac:dyDescent="0.2">
      <c r="B78" t="str">
        <f t="shared" si="126"/>
        <v xml:space="preserve">   Transportation and public utilities</v>
      </c>
      <c r="C78" s="12"/>
      <c r="D78" s="12">
        <f t="shared" ref="D78:Y78" ca="1" si="143">C15/C$7*D47</f>
        <v>0.10142521205382335</v>
      </c>
      <c r="E78" s="12">
        <f t="shared" ca="1" si="143"/>
        <v>-0.12862217236866652</v>
      </c>
      <c r="F78" s="12">
        <f t="shared" ca="1" si="143"/>
        <v>-9.8220220072372785E-2</v>
      </c>
      <c r="G78" s="12">
        <f t="shared" ca="1" si="143"/>
        <v>4.3852917315324327E-2</v>
      </c>
      <c r="H78" s="12">
        <f t="shared" ca="1" si="143"/>
        <v>2.7485244763337233E-2</v>
      </c>
      <c r="I78" s="12">
        <f t="shared" ca="1" si="143"/>
        <v>0.1540864872541361</v>
      </c>
      <c r="J78" s="12">
        <f t="shared" ca="1" si="143"/>
        <v>0.10539210654183907</v>
      </c>
      <c r="K78" s="12">
        <f t="shared" ca="1" si="143"/>
        <v>0.22645367081400392</v>
      </c>
      <c r="L78" s="12">
        <f t="shared" ca="1" si="143"/>
        <v>4.1360577813445841E-2</v>
      </c>
      <c r="M78" s="12">
        <f t="shared" ca="1" si="143"/>
        <v>-4.8725321526967062E-2</v>
      </c>
      <c r="N78" s="12">
        <f t="shared" ca="1" si="143"/>
        <v>-0.11939631341826427</v>
      </c>
      <c r="O78" s="12">
        <f t="shared" ca="1" si="143"/>
        <v>-0.22742968731394766</v>
      </c>
      <c r="P78" s="12">
        <f t="shared" ca="1" si="143"/>
        <v>-7.8316744983411749E-2</v>
      </c>
      <c r="Q78" s="12">
        <f t="shared" ca="1" si="143"/>
        <v>4.3492848533054585E-3</v>
      </c>
      <c r="R78" s="12">
        <f t="shared" ca="1" si="143"/>
        <v>-3.8858186124543566E-2</v>
      </c>
      <c r="S78" s="12">
        <f t="shared" ca="1" si="143"/>
        <v>3.6689963791216376E-2</v>
      </c>
      <c r="T78" s="12">
        <f t="shared" ca="1" si="143"/>
        <v>8.1569395162934918E-2</v>
      </c>
      <c r="U78" s="12">
        <f t="shared" ca="1" si="143"/>
        <v>-3.1645211966410625E-2</v>
      </c>
      <c r="V78" s="12">
        <f t="shared" ca="1" si="143"/>
        <v>-0.23220375879834557</v>
      </c>
      <c r="W78" s="12">
        <f t="shared" ca="1" si="143"/>
        <v>-9.1141086401750296E-2</v>
      </c>
      <c r="X78" s="12">
        <f t="shared" ca="1" si="143"/>
        <v>9.5477356948065847E-2</v>
      </c>
      <c r="Y78" s="12">
        <f t="shared" ca="1" si="143"/>
        <v>5.6822841610722603E-2</v>
      </c>
      <c r="Z78" s="12">
        <f t="shared" ref="Z78:AQ78" ca="1" si="144">Y15/Y$7*Z47</f>
        <v>6.4506185172711478E-2</v>
      </c>
      <c r="AA78" s="12">
        <f t="shared" ca="1" si="144"/>
        <v>0.2391508203816419</v>
      </c>
      <c r="AB78" s="12">
        <f t="shared" ca="1" si="144"/>
        <v>0.19331184224025766</v>
      </c>
      <c r="AC78" s="12">
        <f t="shared" ca="1" si="144"/>
        <v>0.19154982650609972</v>
      </c>
      <c r="AD78" s="12">
        <f t="shared" ca="1" si="144"/>
        <v>0.2088381099137277</v>
      </c>
      <c r="AE78" s="12">
        <f t="shared" ca="1" si="144"/>
        <v>0.13156202704440448</v>
      </c>
      <c r="AF78" s="12">
        <f t="shared" ca="1" si="144"/>
        <v>0.12817102367536448</v>
      </c>
      <c r="AG78" s="12">
        <f t="shared" ca="1" si="144"/>
        <v>-0.13610521689405961</v>
      </c>
      <c r="AH78" s="12">
        <f t="shared" ca="1" si="144"/>
        <v>4.7651053840675507E-2</v>
      </c>
      <c r="AI78" s="12">
        <f t="shared" ca="1" si="144"/>
        <v>0.38190915101694317</v>
      </c>
      <c r="AJ78" s="12">
        <f t="shared" ca="1" si="144"/>
        <v>1.8888595066299359E-2</v>
      </c>
      <c r="AK78" s="13">
        <f t="shared" ca="1" si="144"/>
        <v>-2.0779840502026831E-2</v>
      </c>
      <c r="AL78" s="13">
        <f t="shared" ca="1" si="144"/>
        <v>-2.0402628112351637E-2</v>
      </c>
      <c r="AM78" s="13">
        <f t="shared" ca="1" si="144"/>
        <v>-4.7667027738430838E-2</v>
      </c>
      <c r="AN78" s="13">
        <f t="shared" ca="1" si="144"/>
        <v>-4.4977774866947789E-2</v>
      </c>
      <c r="AO78" s="13">
        <f t="shared" ca="1" si="144"/>
        <v>-2.8538588769588865E-2</v>
      </c>
      <c r="AP78" s="13">
        <f t="shared" ca="1" si="144"/>
        <v>-1.7197889247887926E-2</v>
      </c>
      <c r="AQ78" s="13">
        <f t="shared" ca="1" si="144"/>
        <v>-9.3982666307050253E-3</v>
      </c>
    </row>
    <row r="79" spans="2:43" x14ac:dyDescent="0.2">
      <c r="B79" t="str">
        <f t="shared" si="126"/>
        <v xml:space="preserve">   Information</v>
      </c>
      <c r="C79" s="12"/>
      <c r="D79" s="12">
        <f t="shared" ref="D79:Y79" ca="1" si="145">C16/C$7*D48</f>
        <v>0.13147712673643705</v>
      </c>
      <c r="E79" s="12">
        <f t="shared" ca="1" si="145"/>
        <v>0.18395961862030313</v>
      </c>
      <c r="F79" s="12">
        <f t="shared" ca="1" si="145"/>
        <v>0.24518130123329113</v>
      </c>
      <c r="G79" s="12">
        <f t="shared" ca="1" si="145"/>
        <v>0.21999546853187715</v>
      </c>
      <c r="H79" s="12">
        <f t="shared" ca="1" si="145"/>
        <v>0.4679724568915633</v>
      </c>
      <c r="I79" s="12">
        <f t="shared" ca="1" si="145"/>
        <v>0.3493573812397931</v>
      </c>
      <c r="J79" s="12">
        <f t="shared" ca="1" si="145"/>
        <v>0.29906721142067155</v>
      </c>
      <c r="K79" s="12">
        <f t="shared" ca="1" si="145"/>
        <v>0.2814495622974057</v>
      </c>
      <c r="L79" s="12">
        <f t="shared" ca="1" si="145"/>
        <v>0.52842768072103197</v>
      </c>
      <c r="M79" s="12">
        <f t="shared" ca="1" si="145"/>
        <v>0.81269023929546802</v>
      </c>
      <c r="N79" s="12">
        <f t="shared" ca="1" si="145"/>
        <v>8.7047558551246865E-2</v>
      </c>
      <c r="O79" s="12">
        <f t="shared" ca="1" si="145"/>
        <v>-0.28041723226405746</v>
      </c>
      <c r="P79" s="12">
        <f t="shared" ca="1" si="145"/>
        <v>-9.4350094350094796E-2</v>
      </c>
      <c r="Q79" s="12">
        <f t="shared" ca="1" si="145"/>
        <v>7.518049532141384E-2</v>
      </c>
      <c r="R79" s="12">
        <f t="shared" ca="1" si="145"/>
        <v>0.11410737195302433</v>
      </c>
      <c r="S79" s="12">
        <f t="shared" ca="1" si="145"/>
        <v>0.25442384727351447</v>
      </c>
      <c r="T79" s="12">
        <f t="shared" ca="1" si="145"/>
        <v>0.26859636550080657</v>
      </c>
      <c r="U79" s="12">
        <f t="shared" ca="1" si="145"/>
        <v>0.25316169573128705</v>
      </c>
      <c r="V79" s="12">
        <f t="shared" ca="1" si="145"/>
        <v>-1.228000647491157E-2</v>
      </c>
      <c r="W79" s="12">
        <f t="shared" ca="1" si="145"/>
        <v>-2.9400350452177891E-2</v>
      </c>
      <c r="X79" s="12">
        <f t="shared" ca="1" si="145"/>
        <v>8.3542687329558718E-2</v>
      </c>
      <c r="Y79" s="12">
        <f t="shared" ca="1" si="145"/>
        <v>6.4438273991540035E-2</v>
      </c>
      <c r="Z79" s="12">
        <f t="shared" ref="Z79:AQ79" ca="1" si="146">Y16/Y$7*Z48</f>
        <v>9.076534019877032E-2</v>
      </c>
      <c r="AA79" s="12">
        <f t="shared" ca="1" si="146"/>
        <v>0.23138258027643821</v>
      </c>
      <c r="AB79" s="12">
        <f t="shared" ca="1" si="146"/>
        <v>0.19493177387914379</v>
      </c>
      <c r="AC79" s="12">
        <f t="shared" ca="1" si="146"/>
        <v>0.47364096444814235</v>
      </c>
      <c r="AD79" s="12">
        <f t="shared" ca="1" si="146"/>
        <v>0.38929045731491002</v>
      </c>
      <c r="AE79" s="12">
        <f t="shared" ca="1" si="146"/>
        <v>0.45502655970245187</v>
      </c>
      <c r="AF79" s="12">
        <f t="shared" ca="1" si="146"/>
        <v>0.57652777441899794</v>
      </c>
      <c r="AG79" s="12">
        <f t="shared" ca="1" si="146"/>
        <v>0.30529156289431442</v>
      </c>
      <c r="AH79" s="12">
        <f t="shared" ca="1" si="146"/>
        <v>0.35964005898699031</v>
      </c>
      <c r="AI79" s="12">
        <f t="shared" ca="1" si="146"/>
        <v>0.43026457323872613</v>
      </c>
      <c r="AJ79" s="12">
        <f t="shared" ca="1" si="146"/>
        <v>-0.27530127309130825</v>
      </c>
      <c r="AK79" s="13">
        <f t="shared" ca="1" si="146"/>
        <v>-0.15602833236837466</v>
      </c>
      <c r="AL79" s="13">
        <f t="shared" ca="1" si="146"/>
        <v>-0.19721396405452168</v>
      </c>
      <c r="AM79" s="13">
        <f t="shared" ca="1" si="146"/>
        <v>-5.8747159319533324E-2</v>
      </c>
      <c r="AN79" s="13">
        <f t="shared" ca="1" si="146"/>
        <v>0.11438326323612878</v>
      </c>
      <c r="AO79" s="13">
        <f t="shared" ca="1" si="146"/>
        <v>-5.1421921358637185E-2</v>
      </c>
      <c r="AP79" s="13">
        <f t="shared" ca="1" si="146"/>
        <v>1.9234900873104515E-2</v>
      </c>
      <c r="AQ79" s="13">
        <f t="shared" ca="1" si="146"/>
        <v>0.10196945373118663</v>
      </c>
    </row>
    <row r="80" spans="2:43" x14ac:dyDescent="0.2">
      <c r="B80" t="str">
        <f t="shared" si="126"/>
        <v xml:space="preserve">   Financial activities</v>
      </c>
      <c r="C80" s="12"/>
      <c r="D80" s="12">
        <f t="shared" ref="D80:Y80" ca="1" si="147">C17/C$7*D49</f>
        <v>0</v>
      </c>
      <c r="E80" s="12">
        <f t="shared" ca="1" si="147"/>
        <v>0.11964853243596908</v>
      </c>
      <c r="F80" s="12">
        <f t="shared" ca="1" si="147"/>
        <v>0.23631932648991932</v>
      </c>
      <c r="G80" s="12">
        <f t="shared" ca="1" si="147"/>
        <v>9.5014654183202818E-2</v>
      </c>
      <c r="H80" s="12">
        <f t="shared" ca="1" si="147"/>
        <v>-0.17069783589862295</v>
      </c>
      <c r="I80" s="12">
        <f t="shared" ca="1" si="147"/>
        <v>0.17396861464176677</v>
      </c>
      <c r="J80" s="12">
        <f t="shared" ca="1" si="147"/>
        <v>0.17519726801760177</v>
      </c>
      <c r="K80" s="12">
        <f t="shared" ca="1" si="147"/>
        <v>0.44061414235524748</v>
      </c>
      <c r="L80" s="12">
        <f t="shared" ca="1" si="147"/>
        <v>0.35434286067041143</v>
      </c>
      <c r="M80" s="12">
        <f t="shared" ca="1" si="147"/>
        <v>3.6092830760731582E-3</v>
      </c>
      <c r="N80" s="12">
        <f t="shared" ca="1" si="147"/>
        <v>0.14292268059427554</v>
      </c>
      <c r="O80" s="12">
        <f t="shared" ca="1" si="147"/>
        <v>-4.1080231478173926E-2</v>
      </c>
      <c r="P80" s="12">
        <f t="shared" ca="1" si="147"/>
        <v>0.18746685413352066</v>
      </c>
      <c r="Q80" s="12">
        <f t="shared" ca="1" si="147"/>
        <v>-5.6540703092961123E-2</v>
      </c>
      <c r="R80" s="12">
        <f t="shared" ca="1" si="147"/>
        <v>4.6259745386361739E-2</v>
      </c>
      <c r="S80" s="12">
        <f t="shared" ca="1" si="147"/>
        <v>0.10766399210865009</v>
      </c>
      <c r="T80" s="12">
        <f t="shared" ca="1" si="147"/>
        <v>-3.3793035138929998E-2</v>
      </c>
      <c r="U80" s="12">
        <f t="shared" ca="1" si="147"/>
        <v>-0.12375538251149996</v>
      </c>
      <c r="V80" s="12">
        <f t="shared" ca="1" si="147"/>
        <v>-0.49231662322149267</v>
      </c>
      <c r="W80" s="12">
        <f t="shared" ca="1" si="147"/>
        <v>-0.2940035045217731</v>
      </c>
      <c r="X80" s="12">
        <f t="shared" ca="1" si="147"/>
        <v>-0.11278262789490326</v>
      </c>
      <c r="Y80" s="12">
        <f t="shared" ca="1" si="147"/>
        <v>-4.8035804248238875E-2</v>
      </c>
      <c r="Z80" s="12">
        <f t="shared" ref="Z80:AQ80" ca="1" si="148">Y17/Y$7*Z49</f>
        <v>0.16611769809963586</v>
      </c>
      <c r="AA80" s="12">
        <f t="shared" ca="1" si="148"/>
        <v>4.8274063510910029E-2</v>
      </c>
      <c r="AB80" s="12">
        <f t="shared" ca="1" si="148"/>
        <v>6.9117083259087608E-2</v>
      </c>
      <c r="AC80" s="12">
        <f t="shared" ca="1" si="148"/>
        <v>7.536386616633467E-2</v>
      </c>
      <c r="AD80" s="12">
        <f t="shared" ca="1" si="148"/>
        <v>6.3361077036931876E-2</v>
      </c>
      <c r="AE80" s="12">
        <f t="shared" ca="1" si="148"/>
        <v>0.13997012651716823</v>
      </c>
      <c r="AF80" s="12">
        <f t="shared" ca="1" si="148"/>
        <v>9.9151169258301725E-2</v>
      </c>
      <c r="AG80" s="12">
        <f t="shared" ca="1" si="148"/>
        <v>-0.12523570304488296</v>
      </c>
      <c r="AH80" s="12">
        <f t="shared" ca="1" si="148"/>
        <v>6.4705115215232742E-2</v>
      </c>
      <c r="AI80" s="12">
        <f t="shared" ca="1" si="148"/>
        <v>0.12878331836617909</v>
      </c>
      <c r="AJ80" s="12">
        <f t="shared" ca="1" si="148"/>
        <v>-6.7526727362018521E-2</v>
      </c>
      <c r="AK80" s="13">
        <f t="shared" ca="1" si="148"/>
        <v>-4.4401555758923066E-2</v>
      </c>
      <c r="AL80" s="13">
        <f t="shared" ca="1" si="148"/>
        <v>6.5587557910882041E-2</v>
      </c>
      <c r="AM80" s="13">
        <f t="shared" ca="1" si="148"/>
        <v>8.7373954262819353E-2</v>
      </c>
      <c r="AN80" s="13">
        <f t="shared" ca="1" si="148"/>
        <v>4.014576611927316E-2</v>
      </c>
      <c r="AO80" s="13">
        <f t="shared" ca="1" si="148"/>
        <v>6.6034808056715921E-3</v>
      </c>
      <c r="AP80" s="13">
        <f t="shared" ca="1" si="148"/>
        <v>5.8148254415760752E-3</v>
      </c>
      <c r="AQ80" s="13">
        <f t="shared" ca="1" si="148"/>
        <v>-2.0494574813629176E-2</v>
      </c>
    </row>
    <row r="81" spans="2:43" x14ac:dyDescent="0.2">
      <c r="B81" t="str">
        <f t="shared" si="126"/>
        <v xml:space="preserve">   Professional and business services</v>
      </c>
      <c r="C81" s="12"/>
      <c r="D81" s="12">
        <f t="shared" ref="D81:Y81" ca="1" si="149">C18/C$7*D50</f>
        <v>-1.5777255208373187E-2</v>
      </c>
      <c r="E81" s="12">
        <f t="shared" ca="1" si="149"/>
        <v>0.13909141895681643</v>
      </c>
      <c r="F81" s="12">
        <f t="shared" ca="1" si="149"/>
        <v>0.53910346355512795</v>
      </c>
      <c r="G81" s="12">
        <f t="shared" ca="1" si="149"/>
        <v>0.75207753195781213</v>
      </c>
      <c r="H81" s="12">
        <f t="shared" ca="1" si="149"/>
        <v>0.4744821201249883</v>
      </c>
      <c r="I81" s="12">
        <f t="shared" ca="1" si="149"/>
        <v>0.83859973017112521</v>
      </c>
      <c r="J81" s="12">
        <f t="shared" ca="1" si="149"/>
        <v>1.1161982192840199</v>
      </c>
      <c r="K81" s="12">
        <f t="shared" ca="1" si="149"/>
        <v>0.7498851556383721</v>
      </c>
      <c r="L81" s="12">
        <f t="shared" ca="1" si="149"/>
        <v>0.78832026668312949</v>
      </c>
      <c r="M81" s="12">
        <f t="shared" ca="1" si="149"/>
        <v>0.90893778799071034</v>
      </c>
      <c r="N81" s="12">
        <f t="shared" ca="1" si="149"/>
        <v>-0.82577548787803823</v>
      </c>
      <c r="O81" s="12">
        <f t="shared" ca="1" si="149"/>
        <v>-0.76385415922459554</v>
      </c>
      <c r="P81" s="12">
        <f t="shared" ca="1" si="149"/>
        <v>-0.16465016465016694</v>
      </c>
      <c r="Q81" s="12">
        <f t="shared" ca="1" si="149"/>
        <v>0.43617113814571268</v>
      </c>
      <c r="R81" s="12">
        <f t="shared" ca="1" si="149"/>
        <v>0.75125826507450877</v>
      </c>
      <c r="S81" s="12">
        <f t="shared" ca="1" si="149"/>
        <v>0.84326769238171984</v>
      </c>
      <c r="T81" s="12">
        <f t="shared" ca="1" si="149"/>
        <v>0.73237664085577958</v>
      </c>
      <c r="U81" s="12">
        <f t="shared" ca="1" si="149"/>
        <v>0.2881974661226715</v>
      </c>
      <c r="V81" s="12">
        <f t="shared" ca="1" si="149"/>
        <v>-1.2648406669159882</v>
      </c>
      <c r="W81" s="12">
        <f t="shared" ca="1" si="149"/>
        <v>2.6460315406959926E-2</v>
      </c>
      <c r="X81" s="12">
        <f t="shared" ca="1" si="149"/>
        <v>0.74293318375214179</v>
      </c>
      <c r="Y81" s="12">
        <f t="shared" ca="1" si="149"/>
        <v>0.84355558679835341</v>
      </c>
      <c r="Z81" s="12">
        <f t="shared" ref="Z81:AQ81" ca="1" si="150">Y18/Y$7*Z50</f>
        <v>0.79576656752883734</v>
      </c>
      <c r="AA81" s="12">
        <f t="shared" ca="1" si="150"/>
        <v>0.71245859250586974</v>
      </c>
      <c r="AB81" s="12">
        <f t="shared" ca="1" si="150"/>
        <v>0.82940499910903676</v>
      </c>
      <c r="AC81" s="12">
        <f t="shared" ca="1" si="150"/>
        <v>0.83632957037362587</v>
      </c>
      <c r="AD81" s="12">
        <f t="shared" ca="1" si="150"/>
        <v>0.91544084102959211</v>
      </c>
      <c r="AE81" s="12">
        <f t="shared" ca="1" si="150"/>
        <v>0.60884532064534946</v>
      </c>
      <c r="AF81" s="12">
        <f t="shared" ca="1" si="150"/>
        <v>0.74919590820052695</v>
      </c>
      <c r="AG81" s="12">
        <f t="shared" ca="1" si="150"/>
        <v>0.24101965491656546</v>
      </c>
      <c r="AH81" s="12">
        <f t="shared" ca="1" si="150"/>
        <v>0.64454320195018244</v>
      </c>
      <c r="AI81" s="12">
        <f t="shared" ca="1" si="150"/>
        <v>1.742768890687135</v>
      </c>
      <c r="AJ81" s="12">
        <f t="shared" ca="1" si="150"/>
        <v>-0.34282800045332645</v>
      </c>
      <c r="AK81" s="13">
        <f t="shared" ca="1" si="150"/>
        <v>-0.31602917281437176</v>
      </c>
      <c r="AL81" s="13">
        <f t="shared" ca="1" si="150"/>
        <v>-1.6503263052244004</v>
      </c>
      <c r="AM81" s="13">
        <f t="shared" ca="1" si="150"/>
        <v>-0.31192612201091735</v>
      </c>
      <c r="AN81" s="13">
        <f t="shared" ca="1" si="150"/>
        <v>0.56953149248673474</v>
      </c>
      <c r="AO81" s="13">
        <f t="shared" ca="1" si="150"/>
        <v>1.1446963166594102</v>
      </c>
      <c r="AP81" s="13">
        <f t="shared" ca="1" si="150"/>
        <v>1.2584174349122343</v>
      </c>
      <c r="AQ81" s="13">
        <f t="shared" ca="1" si="150"/>
        <v>1.1637787369109003</v>
      </c>
    </row>
    <row r="82" spans="2:43" x14ac:dyDescent="0.2">
      <c r="B82" t="str">
        <f t="shared" si="126"/>
        <v xml:space="preserve">   Other services</v>
      </c>
      <c r="C82" s="12"/>
      <c r="D82" s="12">
        <f t="shared" ref="D82:Y82" ca="1" si="151">C19/C$7*D51</f>
        <v>0.54093446428705183</v>
      </c>
      <c r="E82" s="12">
        <f t="shared" ca="1" si="151"/>
        <v>0.59151243223032357</v>
      </c>
      <c r="F82" s="12">
        <f t="shared" ca="1" si="151"/>
        <v>0.84927257957315039</v>
      </c>
      <c r="G82" s="12">
        <f t="shared" ca="1" si="151"/>
        <v>0.50723207694725192</v>
      </c>
      <c r="H82" s="12">
        <f t="shared" ca="1" si="151"/>
        <v>0.81443120009258096</v>
      </c>
      <c r="I82" s="12">
        <f t="shared" ca="1" si="151"/>
        <v>0.47220052545622732</v>
      </c>
      <c r="J82" s="12">
        <f t="shared" ca="1" si="151"/>
        <v>0.95058205186112854</v>
      </c>
      <c r="K82" s="12">
        <f t="shared" ca="1" si="151"/>
        <v>0.90581468325601433</v>
      </c>
      <c r="L82" s="12">
        <f t="shared" ca="1" si="151"/>
        <v>0.61176615840484561</v>
      </c>
      <c r="M82" s="12">
        <f t="shared" ca="1" si="151"/>
        <v>0.554626499356345</v>
      </c>
      <c r="N82" s="12">
        <f t="shared" ca="1" si="151"/>
        <v>0.1176318358800644</v>
      </c>
      <c r="O82" s="12">
        <f t="shared" ca="1" si="151"/>
        <v>0.16432092591269276</v>
      </c>
      <c r="P82" s="12">
        <f t="shared" ca="1" si="151"/>
        <v>0.41378374711707822</v>
      </c>
      <c r="Q82" s="12">
        <f t="shared" ca="1" si="151"/>
        <v>0.32930299603593832</v>
      </c>
      <c r="R82" s="12">
        <f t="shared" ca="1" si="151"/>
        <v>0.56868646994966843</v>
      </c>
      <c r="S82" s="12">
        <f t="shared" ca="1" si="151"/>
        <v>0.47035330630707051</v>
      </c>
      <c r="T82" s="12">
        <f t="shared" ca="1" si="151"/>
        <v>0.66362529350415689</v>
      </c>
      <c r="U82" s="12">
        <f t="shared" ca="1" si="151"/>
        <v>0.64307591460313696</v>
      </c>
      <c r="V82" s="12">
        <f t="shared" ca="1" si="151"/>
        <v>1.7861827599874654E-2</v>
      </c>
      <c r="W82" s="12">
        <f t="shared" ca="1" si="151"/>
        <v>0.37044441569743425</v>
      </c>
      <c r="X82" s="12">
        <f t="shared" ca="1" si="151"/>
        <v>0.76202865514175466</v>
      </c>
      <c r="Y82" s="12">
        <f t="shared" ca="1" si="151"/>
        <v>0.61274940541047385</v>
      </c>
      <c r="Z82" s="12">
        <f t="shared" ref="Z82:AQ82" ca="1" si="152">Y19/Y$7*Z51</f>
        <v>0.59311439287120982</v>
      </c>
      <c r="AA82" s="12">
        <f t="shared" ca="1" si="152"/>
        <v>0.66030040894235209</v>
      </c>
      <c r="AB82" s="12">
        <f t="shared" ca="1" si="152"/>
        <v>0.67011172128536356</v>
      </c>
      <c r="AC82" s="12">
        <f t="shared" ca="1" si="152"/>
        <v>0.99176754434168968</v>
      </c>
      <c r="AD82" s="12">
        <f t="shared" ca="1" si="152"/>
        <v>0.71268539451141277</v>
      </c>
      <c r="AE82" s="12">
        <f t="shared" ca="1" si="152"/>
        <v>0.78492081548673132</v>
      </c>
      <c r="AF82" s="12">
        <f t="shared" ca="1" si="152"/>
        <v>0.65149573166307861</v>
      </c>
      <c r="AG82" s="12">
        <f t="shared" ca="1" si="152"/>
        <v>-3.9158605110561857</v>
      </c>
      <c r="AH82" s="12">
        <f t="shared" ca="1" si="152"/>
        <v>0.63400981110119181</v>
      </c>
      <c r="AI82" s="12">
        <f t="shared" ca="1" si="152"/>
        <v>1.8853680439738323</v>
      </c>
      <c r="AJ82" s="12">
        <f t="shared" ca="1" si="152"/>
        <v>1.1394544973744829</v>
      </c>
      <c r="AK82" s="13">
        <f t="shared" ca="1" si="152"/>
        <v>0.51187410118970078</v>
      </c>
      <c r="AL82" s="13">
        <f t="shared" ca="1" si="152"/>
        <v>0.55602199162395227</v>
      </c>
      <c r="AM82" s="13">
        <f t="shared" ca="1" si="152"/>
        <v>0.36513969631514909</v>
      </c>
      <c r="AN82" s="13">
        <f t="shared" ca="1" si="152"/>
        <v>0.33722688429547409</v>
      </c>
      <c r="AO82" s="13">
        <f t="shared" ca="1" si="152"/>
        <v>0.30491387722723884</v>
      </c>
      <c r="AP82" s="13">
        <f t="shared" ca="1" si="152"/>
        <v>0.24366379328268145</v>
      </c>
      <c r="AQ82" s="13">
        <f t="shared" ca="1" si="152"/>
        <v>0.10670608880443282</v>
      </c>
    </row>
    <row r="83" spans="2:43" x14ac:dyDescent="0.2">
      <c r="B83" t="str">
        <f t="shared" si="126"/>
        <v xml:space="preserve">      Leisure and Hospitality</v>
      </c>
      <c r="C83" s="12"/>
      <c r="D83" s="12">
        <f t="shared" ref="D83" ca="1" si="153">C20/C$7*D52</f>
        <v>8.9404446180777516E-2</v>
      </c>
      <c r="E83" s="12">
        <f t="shared" ref="E83" ca="1" si="154">D20/D$7*E52</f>
        <v>0.14582164890633845</v>
      </c>
      <c r="F83" s="12">
        <f t="shared" ref="F83" ca="1" si="155">E20/E$7*F52</f>
        <v>0.27398271914925254</v>
      </c>
      <c r="G83" s="12">
        <f t="shared" ref="G83" ca="1" si="156">F20/F$7*G52</f>
        <v>0.21122488506881321</v>
      </c>
      <c r="H83" s="12">
        <f t="shared" ref="H83" ca="1" si="157">G20/G$7*H52</f>
        <v>0.35296840643444133</v>
      </c>
      <c r="I83" s="12">
        <f t="shared" ref="I83" ca="1" si="158">H20/H$7*I52</f>
        <v>0.28545054320812063</v>
      </c>
      <c r="J83" s="12">
        <f t="shared" ref="J83" ca="1" si="159">I20/I$7*J52</f>
        <v>0.27169263829292106</v>
      </c>
      <c r="K83" s="12">
        <f t="shared" ref="K83" ca="1" si="160">J20/J$7*K52</f>
        <v>0.30085987693860516</v>
      </c>
      <c r="L83" s="12">
        <f t="shared" ref="L83" ca="1" si="161">K20/K$7*L52</f>
        <v>0.41422310019136904</v>
      </c>
      <c r="M83" s="12">
        <f t="shared" ref="M83" ca="1" si="162">L20/L$7*M52</f>
        <v>0.10587230356476808</v>
      </c>
      <c r="N83" s="12">
        <f t="shared" ref="N83" ca="1" si="163">M20/M$7*N52</f>
        <v>-5.9404077119430958E-2</v>
      </c>
      <c r="O83" s="12">
        <f t="shared" ref="O83" ca="1" si="164">N20/N$7*O52</f>
        <v>-0.16729775428067889</v>
      </c>
      <c r="P83" s="12">
        <f t="shared" ref="P83" ca="1" si="165">O20/O$7*P52</f>
        <v>0.16218349551682817</v>
      </c>
      <c r="Q83" s="12">
        <f t="shared" ref="Q83" ca="1" si="166">P20/P$7*Q52</f>
        <v>0.24542393100791587</v>
      </c>
      <c r="R83" s="12">
        <f t="shared" ref="R83" ca="1" si="167">Q20/Q$7*R52</f>
        <v>0.26954011645119846</v>
      </c>
      <c r="S83" s="12">
        <f t="shared" ref="S83" ca="1" si="168">R20/R$7*S52</f>
        <v>0.3001359333084736</v>
      </c>
      <c r="T83" s="12">
        <f t="shared" ref="T83" ca="1" si="169">S20/S$7*T52</f>
        <v>0.3216164723567132</v>
      </c>
      <c r="U83" s="12">
        <f t="shared" ref="U83" ca="1" si="170">T20/T$7*U52</f>
        <v>0.1152789864490673</v>
      </c>
      <c r="V83" s="12">
        <f t="shared" ref="V83" ca="1" si="171">U20/U$7*V52</f>
        <v>-0.43259113718441611</v>
      </c>
      <c r="W83" s="12">
        <f t="shared" ref="W83" ca="1" si="172">V20/V$7*W52</f>
        <v>-8.8201051356535196E-3</v>
      </c>
      <c r="X83" s="12">
        <f t="shared" ref="X83" ca="1" si="173">W20/W$7*X52</f>
        <v>0.21959792098055217</v>
      </c>
      <c r="Y83" s="12">
        <f t="shared" ref="Y83" ca="1" si="174">X20/X$7*Y52</f>
        <v>0.3216055674668748</v>
      </c>
      <c r="Z83" s="12">
        <f t="shared" ref="Z83" ca="1" si="175">Y20/Y$7*Z52</f>
        <v>0.40187924213795134</v>
      </c>
      <c r="AA83" s="12">
        <f t="shared" ref="AA83" ca="1" si="176">Z20/Z$7*AA52</f>
        <v>0.31516859855399842</v>
      </c>
      <c r="AB83" s="12">
        <f t="shared" ref="AB83" ca="1" si="177">AA20/AA$7*AB52</f>
        <v>0.40768279578601874</v>
      </c>
      <c r="AC83" s="12">
        <f t="shared" ref="AC83" ca="1" si="178">AB20/AB$7*AC52</f>
        <v>0.41868814536852278</v>
      </c>
      <c r="AD83" s="12">
        <f t="shared" ref="AD83" ca="1" si="179">AC20/AC$7*AD52</f>
        <v>0.31477783071947912</v>
      </c>
      <c r="AE83" s="12">
        <f t="shared" ref="AE83" ca="1" si="180">AD20/AD$7*AE52</f>
        <v>0.28241322346749881</v>
      </c>
      <c r="AF83" s="12">
        <f t="shared" ref="AF83" ca="1" si="181">AE20/AE$7*AF52</f>
        <v>0.12865468791565024</v>
      </c>
      <c r="AG83" s="12">
        <f t="shared" ref="AG83" ca="1" si="182">AF20/AF$7*AG52</f>
        <v>-2.8983794972613568</v>
      </c>
      <c r="AH83" s="12">
        <f t="shared" ref="AH83" ca="1" si="183">AG20/AG$7*AH52</f>
        <v>0.367163909593412</v>
      </c>
      <c r="AI83" s="12">
        <f t="shared" ref="AI83" ca="1" si="184">AH20/AH$7*AI52</f>
        <v>1.387504564159751</v>
      </c>
      <c r="AJ83" s="12">
        <f t="shared" ref="AJ83" ca="1" si="185">AI20/AI$7*AJ52</f>
        <v>0.72390540591590857</v>
      </c>
      <c r="AK83" s="13">
        <f t="shared" ref="AK83" ca="1" si="186">AJ20/AJ$7*AK52</f>
        <v>0.23190939992155796</v>
      </c>
      <c r="AL83" s="13">
        <f t="shared" ref="AL83" ca="1" si="187">AK20/AK$7*AL52</f>
        <v>3.8451205611540917E-2</v>
      </c>
      <c r="AM83" s="13">
        <f t="shared" ref="AM83" ca="1" si="188">AL20/AL$7*AM52</f>
        <v>-3.0886947505009678E-2</v>
      </c>
      <c r="AN83" s="13">
        <f t="shared" ref="AN83" ca="1" si="189">AM20/AM$7*AN52</f>
        <v>4.5119440513244832E-2</v>
      </c>
      <c r="AO83" s="13">
        <f t="shared" ref="AO83" ca="1" si="190">AN20/AN$7*AO52</f>
        <v>3.5086142495153502E-2</v>
      </c>
      <c r="AP83" s="13">
        <f t="shared" ref="AP83:AQ83" ca="1" si="191">AO20/AO$7*AP52</f>
        <v>5.5212495962987398E-2</v>
      </c>
      <c r="AQ83" s="13">
        <f t="shared" ca="1" si="191"/>
        <v>-3.5160615545157162E-2</v>
      </c>
    </row>
    <row r="84" spans="2:43" x14ac:dyDescent="0.2">
      <c r="B84" t="str">
        <f t="shared" ref="B84:B86" si="192">B53</f>
        <v xml:space="preserve">   Government</v>
      </c>
      <c r="C84" s="12"/>
      <c r="D84" s="12">
        <f t="shared" ref="D84:Y84" ca="1" si="193">C21/C$7*D53</f>
        <v>0.49961308159846285</v>
      </c>
      <c r="E84" s="12">
        <f t="shared" ca="1" si="193"/>
        <v>0.51523649280239214</v>
      </c>
      <c r="F84" s="12">
        <f t="shared" ca="1" si="193"/>
        <v>0.27841370652093722</v>
      </c>
      <c r="G84" s="12">
        <f t="shared" ca="1" si="193"/>
        <v>0.23168957981596325</v>
      </c>
      <c r="H84" s="12">
        <f t="shared" ca="1" si="193"/>
        <v>0.29148825367434417</v>
      </c>
      <c r="I84" s="12">
        <f t="shared" ca="1" si="193"/>
        <v>0.24000568060782343</v>
      </c>
      <c r="J84" s="12">
        <f t="shared" ca="1" si="193"/>
        <v>0.25116170844710872</v>
      </c>
      <c r="K84" s="12">
        <f t="shared" ca="1" si="193"/>
        <v>0.36879597818280857</v>
      </c>
      <c r="L84" s="12">
        <f t="shared" ca="1" si="193"/>
        <v>0.31236496080004827</v>
      </c>
      <c r="M84" s="12">
        <f t="shared" ca="1" si="193"/>
        <v>0.2267832866131663</v>
      </c>
      <c r="N84" s="12">
        <f t="shared" ca="1" si="193"/>
        <v>0.42582724588582666</v>
      </c>
      <c r="O84" s="12">
        <f t="shared" ca="1" si="193"/>
        <v>0.28220332928484892</v>
      </c>
      <c r="P84" s="12">
        <f t="shared" ca="1" si="193"/>
        <v>0.15971682638349155</v>
      </c>
      <c r="Q84" s="12">
        <f t="shared" ca="1" si="193"/>
        <v>-6.2132640761662107E-4</v>
      </c>
      <c r="R84" s="12">
        <f t="shared" ca="1" si="193"/>
        <v>-1.6036711733939397E-2</v>
      </c>
      <c r="S84" s="12">
        <f t="shared" ca="1" si="193"/>
        <v>5.2328309013702265E-2</v>
      </c>
      <c r="T84" s="12">
        <f t="shared" ca="1" si="193"/>
        <v>0.11536243030186245</v>
      </c>
      <c r="U84" s="12">
        <f t="shared" ca="1" si="193"/>
        <v>0.29441348990178967</v>
      </c>
      <c r="V84" s="12">
        <f t="shared" ca="1" si="193"/>
        <v>0.11331096883669306</v>
      </c>
      <c r="W84" s="12">
        <f t="shared" ca="1" si="193"/>
        <v>-2.8224336434090943E-2</v>
      </c>
      <c r="X84" s="12">
        <f t="shared" ca="1" si="193"/>
        <v>-0.26017579768347943</v>
      </c>
      <c r="Y84" s="12">
        <f t="shared" ca="1" si="193"/>
        <v>3.514814944993018E-2</v>
      </c>
      <c r="Z84" s="12">
        <f t="shared" ref="Z84:AQ84" ca="1" si="194">Y21/Y$7*Z53</f>
        <v>0.14613790623198539</v>
      </c>
      <c r="AA84" s="12">
        <f t="shared" ca="1" si="194"/>
        <v>0.19420600263010174</v>
      </c>
      <c r="AB84" s="12">
        <f t="shared" ca="1" si="194"/>
        <v>0.33694578088804994</v>
      </c>
      <c r="AC84" s="12">
        <f t="shared" ca="1" si="194"/>
        <v>0.30773578684586417</v>
      </c>
      <c r="AD84" s="12">
        <f t="shared" ca="1" si="194"/>
        <v>0.21137255299520302</v>
      </c>
      <c r="AE84" s="12">
        <f t="shared" ca="1" si="194"/>
        <v>-0.16321604858892158</v>
      </c>
      <c r="AF84" s="12">
        <f t="shared" ca="1" si="194"/>
        <v>-0.14800125752702598</v>
      </c>
      <c r="AG84" s="12">
        <f t="shared" ca="1" si="194"/>
        <v>-0.35680360678825052</v>
      </c>
      <c r="AH84" s="12">
        <f t="shared" ca="1" si="194"/>
        <v>-0.13241977067303337</v>
      </c>
      <c r="AI84" s="12">
        <f t="shared" ca="1" si="194"/>
        <v>-0.14407942131388468</v>
      </c>
      <c r="AJ84" s="12">
        <f t="shared" ca="1" si="194"/>
        <v>0.3706886781761165</v>
      </c>
      <c r="AK84" s="13">
        <f t="shared" ca="1" si="194"/>
        <v>0.27285172664960888</v>
      </c>
      <c r="AL84" s="13">
        <f t="shared" ca="1" si="194"/>
        <v>9.9896082744903344E-2</v>
      </c>
      <c r="AM84" s="13">
        <f t="shared" ca="1" si="194"/>
        <v>8.9372027122398889E-2</v>
      </c>
      <c r="AN84" s="13">
        <f t="shared" ca="1" si="194"/>
        <v>8.659971125836409E-2</v>
      </c>
      <c r="AO84" s="13">
        <f t="shared" ca="1" si="194"/>
        <v>8.7172990347715446E-2</v>
      </c>
      <c r="AP84" s="13">
        <f t="shared" ca="1" si="194"/>
        <v>8.7278518647889561E-2</v>
      </c>
      <c r="AQ84" s="13">
        <f t="shared" ca="1" si="194"/>
        <v>0.11965914163096056</v>
      </c>
    </row>
    <row r="85" spans="2:43" x14ac:dyDescent="0.2">
      <c r="B85" t="str">
        <f t="shared" si="192"/>
        <v xml:space="preserve">      State and local</v>
      </c>
      <c r="C85" s="12"/>
      <c r="D85" s="12">
        <f t="shared" ref="D85:Y85" ca="1" si="195">C22/C$7*D54</f>
        <v>0.52665980481281227</v>
      </c>
      <c r="E85" s="12">
        <f t="shared" ca="1" si="195"/>
        <v>0.48607216302112377</v>
      </c>
      <c r="F85" s="12">
        <f t="shared" ca="1" si="195"/>
        <v>0.22893434753710959</v>
      </c>
      <c r="G85" s="12">
        <f t="shared" ca="1" si="195"/>
        <v>0.23607487154749374</v>
      </c>
      <c r="H85" s="12">
        <f t="shared" ca="1" si="195"/>
        <v>0.32765304941557816</v>
      </c>
      <c r="I85" s="12">
        <f t="shared" ca="1" si="195"/>
        <v>0.26556841582049551</v>
      </c>
      <c r="J85" s="12">
        <f t="shared" ca="1" si="195"/>
        <v>0.23679005755503993</v>
      </c>
      <c r="K85" s="12">
        <f t="shared" ca="1" si="195"/>
        <v>0.30862400279508534</v>
      </c>
      <c r="L85" s="12">
        <f t="shared" ca="1" si="195"/>
        <v>0.26915241681585189</v>
      </c>
      <c r="M85" s="12">
        <f t="shared" ca="1" si="195"/>
        <v>0.16963630457536907</v>
      </c>
      <c r="N85" s="12">
        <f t="shared" ca="1" si="195"/>
        <v>0.44053122537083511</v>
      </c>
      <c r="O85" s="12">
        <f t="shared" ca="1" si="195"/>
        <v>0.2530304112786057</v>
      </c>
      <c r="P85" s="12">
        <f t="shared" ca="1" si="195"/>
        <v>0.10113343446676623</v>
      </c>
      <c r="Q85" s="12">
        <f t="shared" ca="1" si="195"/>
        <v>1.4911833782758259E-2</v>
      </c>
      <c r="R85" s="12">
        <f t="shared" ca="1" si="195"/>
        <v>2.0354287970000225E-2</v>
      </c>
      <c r="S85" s="12">
        <f t="shared" ca="1" si="195"/>
        <v>8.7213848356167606E-2</v>
      </c>
      <c r="T85" s="12">
        <f t="shared" ca="1" si="195"/>
        <v>0.117110345912499</v>
      </c>
      <c r="U85" s="12">
        <f t="shared" ca="1" si="195"/>
        <v>0.27746069777692317</v>
      </c>
      <c r="V85" s="12">
        <f t="shared" ca="1" si="195"/>
        <v>7.9820042086930054E-2</v>
      </c>
      <c r="W85" s="12">
        <f t="shared" ca="1" si="195"/>
        <v>-2.7048322416000869E-2</v>
      </c>
      <c r="X85" s="12">
        <f t="shared" ca="1" si="195"/>
        <v>-0.19095471389613217</v>
      </c>
      <c r="Y85" s="12">
        <f t="shared" ca="1" si="195"/>
        <v>6.3852471500706845E-2</v>
      </c>
      <c r="Z85" s="12">
        <f t="shared" ref="Z85:AQ85" ca="1" si="196">Y22/Y$7*Z54</f>
        <v>0.18267238278997858</v>
      </c>
      <c r="AA85" s="12">
        <f t="shared" ca="1" si="196"/>
        <v>0.21917534582540274</v>
      </c>
      <c r="AB85" s="12">
        <f t="shared" ca="1" si="196"/>
        <v>0.34396548465654742</v>
      </c>
      <c r="AC85" s="12">
        <f t="shared" ca="1" si="196"/>
        <v>0.2993620239384957</v>
      </c>
      <c r="AD85" s="12">
        <f t="shared" ca="1" si="196"/>
        <v>0.20833122129743206</v>
      </c>
      <c r="AE85" s="12">
        <f t="shared" ca="1" si="196"/>
        <v>-0.13156202704440101</v>
      </c>
      <c r="AF85" s="12">
        <f t="shared" ca="1" si="196"/>
        <v>-0.12526903823366192</v>
      </c>
      <c r="AG85" s="12">
        <f t="shared" ca="1" si="196"/>
        <v>-0.39508319903970274</v>
      </c>
      <c r="AH85" s="12">
        <f t="shared" ca="1" si="196"/>
        <v>-0.10332754832820061</v>
      </c>
      <c r="AI85" s="12">
        <f t="shared" ca="1" si="196"/>
        <v>-9.9177957822229226E-2</v>
      </c>
      <c r="AJ85" s="12">
        <f t="shared" ca="1" si="196"/>
        <v>0.35510558724642072</v>
      </c>
      <c r="AK85" s="13">
        <f t="shared" ca="1" si="196"/>
        <v>0.25172244737874216</v>
      </c>
      <c r="AL85" s="13">
        <f t="shared" ca="1" si="196"/>
        <v>9.9469262221110938E-2</v>
      </c>
      <c r="AM85" s="13">
        <f t="shared" ca="1" si="196"/>
        <v>8.9373451468608422E-2</v>
      </c>
      <c r="AN85" s="13">
        <f t="shared" ca="1" si="196"/>
        <v>8.6599711258362383E-2</v>
      </c>
      <c r="AO85" s="13">
        <f t="shared" ca="1" si="196"/>
        <v>8.7171581605145307E-2</v>
      </c>
      <c r="AP85" s="13">
        <f t="shared" ca="1" si="196"/>
        <v>8.7279904747253362E-2</v>
      </c>
      <c r="AQ85" s="13">
        <f t="shared" ca="1" si="196"/>
        <v>8.7903577001910177E-2</v>
      </c>
    </row>
    <row r="86" spans="2:43" x14ac:dyDescent="0.2">
      <c r="B86" t="str">
        <f t="shared" si="192"/>
        <v xml:space="preserve">      Federal</v>
      </c>
      <c r="C86" s="12"/>
      <c r="D86" s="12">
        <f t="shared" ref="D86:Y86" ca="1" si="197">C23/C$7*D55</f>
        <v>-2.7046723214352916E-2</v>
      </c>
      <c r="E86" s="12">
        <f t="shared" ca="1" si="197"/>
        <v>2.9164329781267269E-2</v>
      </c>
      <c r="F86" s="12">
        <f t="shared" ca="1" si="197"/>
        <v>4.9479358983826986E-2</v>
      </c>
      <c r="G86" s="12">
        <f t="shared" ca="1" si="197"/>
        <v>-4.3852917315321937E-3</v>
      </c>
      <c r="H86" s="12">
        <f t="shared" ca="1" si="197"/>
        <v>-3.6164795741233699E-2</v>
      </c>
      <c r="I86" s="12">
        <f t="shared" ca="1" si="197"/>
        <v>-2.5562735212667838E-2</v>
      </c>
      <c r="J86" s="12">
        <f t="shared" ca="1" si="197"/>
        <v>1.4371650892068584E-2</v>
      </c>
      <c r="K86" s="12">
        <f t="shared" ca="1" si="197"/>
        <v>6.0171975387721205E-2</v>
      </c>
      <c r="L86" s="12">
        <f t="shared" ca="1" si="197"/>
        <v>4.321254398419639E-2</v>
      </c>
      <c r="M86" s="12">
        <f t="shared" ca="1" si="197"/>
        <v>5.7146982037801476E-2</v>
      </c>
      <c r="N86" s="12">
        <f t="shared" ca="1" si="197"/>
        <v>-1.4703979485007951E-2</v>
      </c>
      <c r="O86" s="12">
        <f t="shared" ca="1" si="197"/>
        <v>2.9172918006239359E-2</v>
      </c>
      <c r="P86" s="12">
        <f t="shared" ca="1" si="197"/>
        <v>5.858339191672516E-2</v>
      </c>
      <c r="Q86" s="12">
        <f t="shared" ca="1" si="197"/>
        <v>-1.5533160190374411E-2</v>
      </c>
      <c r="R86" s="12">
        <f t="shared" ca="1" si="197"/>
        <v>-3.6390999703937915E-2</v>
      </c>
      <c r="S86" s="12">
        <f t="shared" ca="1" si="197"/>
        <v>-3.488553934246745E-2</v>
      </c>
      <c r="T86" s="12">
        <f t="shared" ca="1" si="197"/>
        <v>-1.7479156106342967E-3</v>
      </c>
      <c r="U86" s="12">
        <f t="shared" ca="1" si="197"/>
        <v>1.6952792124862764E-2</v>
      </c>
      <c r="V86" s="12">
        <f t="shared" ca="1" si="197"/>
        <v>3.3490926749761452E-2</v>
      </c>
      <c r="W86" s="12">
        <f t="shared" ca="1" si="197"/>
        <v>-1.1760140180872279E-3</v>
      </c>
      <c r="X86" s="12">
        <f t="shared" ca="1" si="197"/>
        <v>-6.9221083787348023E-2</v>
      </c>
      <c r="Y86" s="12">
        <f t="shared" ca="1" si="197"/>
        <v>-2.8704322050777546E-2</v>
      </c>
      <c r="Z86" s="12">
        <f t="shared" ref="Z86:AQ86" ca="1" si="198">Y23/Y$7*Z55</f>
        <v>-3.6534476557995466E-2</v>
      </c>
      <c r="AA86" s="12">
        <f t="shared" ca="1" si="198"/>
        <v>-2.4969343195299143E-2</v>
      </c>
      <c r="AB86" s="12">
        <f t="shared" ca="1" si="198"/>
        <v>-7.0197037685010635E-3</v>
      </c>
      <c r="AC86" s="12">
        <f t="shared" ca="1" si="198"/>
        <v>8.3737629073703974E-3</v>
      </c>
      <c r="AD86" s="12">
        <f t="shared" ca="1" si="198"/>
        <v>3.0413316977726001E-3</v>
      </c>
      <c r="AE86" s="12">
        <f t="shared" ca="1" si="198"/>
        <v>-3.1654021544518261E-2</v>
      </c>
      <c r="AF86" s="12">
        <f t="shared" ca="1" si="198"/>
        <v>-2.2732219293366503E-2</v>
      </c>
      <c r="AG86" s="12">
        <f t="shared" ca="1" si="198"/>
        <v>3.8279592251454567E-2</v>
      </c>
      <c r="AH86" s="12">
        <f t="shared" ca="1" si="198"/>
        <v>-2.9092222344833392E-2</v>
      </c>
      <c r="AI86" s="12">
        <f t="shared" ca="1" si="198"/>
        <v>-4.4901463491656135E-2</v>
      </c>
      <c r="AJ86" s="12">
        <f t="shared" ca="1" si="198"/>
        <v>1.5583090929696718E-2</v>
      </c>
      <c r="AK86" s="13">
        <f t="shared" ca="1" si="198"/>
        <v>2.1128018601871319E-2</v>
      </c>
      <c r="AL86" s="13">
        <f t="shared" ca="1" si="198"/>
        <v>4.2766108937393861E-4</v>
      </c>
      <c r="AM86" s="13">
        <f t="shared" ca="1" si="198"/>
        <v>1.4243462089516159E-7</v>
      </c>
      <c r="AN86" s="13">
        <f t="shared" ca="1" si="198"/>
        <v>0</v>
      </c>
      <c r="AO86" s="13">
        <f t="shared" ca="1" si="198"/>
        <v>0</v>
      </c>
      <c r="AP86" s="13">
        <f t="shared" ca="1" si="198"/>
        <v>0</v>
      </c>
      <c r="AQ86" s="13">
        <f t="shared" ca="1" si="198"/>
        <v>3.1754885249376585E-2</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328</v>
      </c>
      <c r="FH4" s="15" t="s">
        <v>329</v>
      </c>
      <c r="FI4" s="15" t="s">
        <v>330</v>
      </c>
      <c r="FJ4" s="15" t="s">
        <v>331</v>
      </c>
    </row>
    <row r="5" spans="1:166" x14ac:dyDescent="0.2">
      <c r="A5" t="str">
        <f>'Baseline QTR'!A5</f>
        <v>KS_UR</v>
      </c>
      <c r="B5" t="str">
        <f>'Baseline QTR'!B5</f>
        <v>Unemployment rate (%)</v>
      </c>
      <c r="C5" s="48">
        <v>4.0096119200000002</v>
      </c>
      <c r="D5" s="48">
        <v>3.831485732</v>
      </c>
      <c r="E5" s="48">
        <v>3.5777499590000001</v>
      </c>
      <c r="F5" s="48">
        <v>3.6215985150000001</v>
      </c>
      <c r="G5" s="48">
        <v>3.9252761619999998</v>
      </c>
      <c r="H5" s="48">
        <v>4.2808844150000001</v>
      </c>
      <c r="I5" s="48">
        <v>4.6232536</v>
      </c>
      <c r="J5" s="48">
        <v>4.9165707850000002</v>
      </c>
      <c r="K5" s="48">
        <v>5.1263126730000002</v>
      </c>
      <c r="L5" s="48">
        <v>5.2643381979999999</v>
      </c>
      <c r="M5" s="48">
        <v>5.5087439890000001</v>
      </c>
      <c r="N5" s="48">
        <v>5.8375206549999996</v>
      </c>
      <c r="O5" s="48">
        <v>5.8881400739999998</v>
      </c>
      <c r="P5" s="48">
        <v>5.803164368</v>
      </c>
      <c r="Q5" s="48">
        <v>5.5518256350000001</v>
      </c>
      <c r="R5" s="48">
        <v>5.2097079199999996</v>
      </c>
      <c r="S5" s="48">
        <v>4.9628548009999998</v>
      </c>
      <c r="T5" s="48">
        <v>4.6904620020000003</v>
      </c>
      <c r="U5" s="48">
        <v>4.4977329130000001</v>
      </c>
      <c r="V5" s="48">
        <v>4.3041905160000002</v>
      </c>
      <c r="W5" s="48">
        <v>4.3835481359999999</v>
      </c>
      <c r="X5" s="48">
        <v>4.6847208020000002</v>
      </c>
      <c r="Y5" s="48">
        <v>4.7160686509999996</v>
      </c>
      <c r="Z5" s="48">
        <v>4.6992057989999996</v>
      </c>
      <c r="AA5" s="48">
        <v>4.6137246369999998</v>
      </c>
      <c r="AB5" s="48">
        <v>4.3152714769999996</v>
      </c>
      <c r="AC5" s="48">
        <v>4.112099422</v>
      </c>
      <c r="AD5" s="48">
        <v>4.1993134850000002</v>
      </c>
      <c r="AE5" s="48">
        <v>4.172179785</v>
      </c>
      <c r="AF5" s="48">
        <v>3.961287929</v>
      </c>
      <c r="AG5" s="48">
        <v>3.7148448699999999</v>
      </c>
      <c r="AH5" s="48">
        <v>3.3492660390000002</v>
      </c>
      <c r="AI5" s="48">
        <v>3.290033196</v>
      </c>
      <c r="AJ5" s="48">
        <v>3.5535978899999998</v>
      </c>
      <c r="AK5" s="48">
        <v>3.6841513250000002</v>
      </c>
      <c r="AL5" s="48">
        <v>3.472594714</v>
      </c>
      <c r="AM5" s="48">
        <v>3.2679292179999999</v>
      </c>
      <c r="AN5" s="48">
        <v>3.2932281149999998</v>
      </c>
      <c r="AO5" s="48">
        <v>3.545085174</v>
      </c>
      <c r="AP5" s="48">
        <v>3.8493996049999999</v>
      </c>
      <c r="AQ5" s="48">
        <v>3.9292033110000002</v>
      </c>
      <c r="AR5" s="48">
        <v>3.9464506940000001</v>
      </c>
      <c r="AS5" s="48">
        <v>3.9435083780000002</v>
      </c>
      <c r="AT5" s="48">
        <v>3.9674676369999999</v>
      </c>
      <c r="AU5" s="48">
        <v>4.1518352920000003</v>
      </c>
      <c r="AV5" s="48">
        <v>4.4001858890000003</v>
      </c>
      <c r="AW5" s="48">
        <v>4.7228631249999999</v>
      </c>
      <c r="AX5" s="48">
        <v>5.1906822290000001</v>
      </c>
      <c r="AY5" s="48">
        <v>5.5279539929999997</v>
      </c>
      <c r="AZ5" s="48">
        <v>5.7540267030000001</v>
      </c>
      <c r="BA5" s="48">
        <v>6.0907373089999997</v>
      </c>
      <c r="BB5" s="48">
        <v>6.3667079849999997</v>
      </c>
      <c r="BC5" s="48">
        <v>6.3942809189999998</v>
      </c>
      <c r="BD5" s="48">
        <v>6.2242354390000001</v>
      </c>
      <c r="BE5" s="48">
        <v>5.8982670580000001</v>
      </c>
      <c r="BF5" s="48">
        <v>5.5059323559999997</v>
      </c>
      <c r="BG5" s="48">
        <v>5.3363727970000001</v>
      </c>
      <c r="BH5" s="48">
        <v>5.1977697909999998</v>
      </c>
      <c r="BI5" s="48">
        <v>4.933954387</v>
      </c>
      <c r="BJ5" s="48">
        <v>4.78176325</v>
      </c>
      <c r="BK5" s="48">
        <v>4.7227689399999999</v>
      </c>
      <c r="BL5" s="48">
        <v>4.5726724540000001</v>
      </c>
      <c r="BM5" s="48">
        <v>4.3612057210000001</v>
      </c>
      <c r="BN5" s="48">
        <v>4.093837948</v>
      </c>
      <c r="BO5" s="48">
        <v>3.8477223629999999</v>
      </c>
      <c r="BP5" s="48">
        <v>3.7970248</v>
      </c>
      <c r="BQ5" s="48">
        <v>3.7413237129999999</v>
      </c>
      <c r="BR5" s="48">
        <v>3.68695912</v>
      </c>
      <c r="BS5" s="48">
        <v>3.4739763020000001</v>
      </c>
      <c r="BT5" s="48">
        <v>3.195588146</v>
      </c>
      <c r="BU5" s="48">
        <v>3.1021559019999998</v>
      </c>
      <c r="BV5" s="48">
        <v>3.0303999610000001</v>
      </c>
      <c r="BW5" s="48">
        <v>3.0831595809999999</v>
      </c>
      <c r="BX5" s="48">
        <v>3.580391568</v>
      </c>
      <c r="BY5" s="48">
        <v>4.2533938060000001</v>
      </c>
      <c r="BZ5" s="48">
        <v>4.905618434</v>
      </c>
      <c r="CA5" s="48">
        <v>5.5100479260000004</v>
      </c>
      <c r="CB5" s="48">
        <v>6.8120124860000004</v>
      </c>
      <c r="CC5" s="48">
        <v>8.3115792420000005</v>
      </c>
      <c r="CD5" s="48">
        <v>8.7678894669999998</v>
      </c>
      <c r="CE5" s="48">
        <v>8.8291246900000004</v>
      </c>
      <c r="CF5" s="48">
        <v>8.7856282009999997</v>
      </c>
      <c r="CG5" s="48">
        <v>8.7763688569999996</v>
      </c>
      <c r="CH5" s="48">
        <v>8.7405464609999992</v>
      </c>
      <c r="CI5" s="48">
        <v>8.4494296339999995</v>
      </c>
      <c r="CJ5" s="48">
        <v>8.0885974459999996</v>
      </c>
      <c r="CK5" s="48">
        <v>7.7407432619999996</v>
      </c>
      <c r="CL5" s="48">
        <v>7.428656996</v>
      </c>
      <c r="CM5" s="48">
        <v>7.2380323180000001</v>
      </c>
      <c r="CN5" s="48">
        <v>7.228168556</v>
      </c>
      <c r="CO5" s="48">
        <v>6.4366271900000003</v>
      </c>
      <c r="CP5" s="48">
        <v>5.3083127389999998</v>
      </c>
      <c r="CQ5" s="48">
        <v>4.4200759080000003</v>
      </c>
      <c r="CR5" s="48">
        <v>4.4178107400000002</v>
      </c>
      <c r="CS5" s="48">
        <v>4.7034143759999996</v>
      </c>
      <c r="CT5" s="48">
        <v>4.7722294160000001</v>
      </c>
      <c r="CU5" s="48">
        <v>4.7843585710000003</v>
      </c>
      <c r="CV5" s="48">
        <v>4.8165905650000003</v>
      </c>
      <c r="CW5" s="48">
        <v>4.6291899389999998</v>
      </c>
      <c r="CX5" s="48">
        <v>4.3054753540000004</v>
      </c>
      <c r="CY5" s="48">
        <v>4.1899031229999997</v>
      </c>
      <c r="CZ5" s="48">
        <v>4.1432850869999998</v>
      </c>
      <c r="DA5" s="48">
        <v>4.194941644</v>
      </c>
      <c r="DB5" s="48">
        <v>4.3439832579999997</v>
      </c>
      <c r="DC5" s="48">
        <v>4.2645984060000002</v>
      </c>
      <c r="DD5" s="48">
        <v>4.0007453220000002</v>
      </c>
      <c r="DE5" s="48">
        <v>3.7659469739999998</v>
      </c>
      <c r="DF5" s="48">
        <v>3.635939397</v>
      </c>
      <c r="DG5" s="48">
        <v>3.5581022930000001</v>
      </c>
      <c r="DH5" s="48">
        <v>3.621316625</v>
      </c>
      <c r="DI5" s="48">
        <v>3.7383681069999999</v>
      </c>
      <c r="DJ5" s="48">
        <v>3.7245661999999999</v>
      </c>
      <c r="DK5" s="48">
        <v>3.5323135840000002</v>
      </c>
      <c r="DL5" s="48">
        <v>3.338524643</v>
      </c>
      <c r="DM5" s="48">
        <v>3.2453286989999999</v>
      </c>
      <c r="DN5" s="48">
        <v>3.2891592740000002</v>
      </c>
      <c r="DO5" s="48">
        <v>3.1679881120000002</v>
      </c>
      <c r="DP5" s="48">
        <v>2.7833833870000002</v>
      </c>
      <c r="DQ5" s="48">
        <v>2.5277861650000002</v>
      </c>
      <c r="DR5" s="48">
        <v>2.4100467299999999</v>
      </c>
      <c r="DS5" s="49">
        <v>3.4391174690000001</v>
      </c>
      <c r="DT5" s="49">
        <v>13.954791139999999</v>
      </c>
      <c r="DU5" s="49">
        <v>8.6713827030000008</v>
      </c>
      <c r="DV5" s="49">
        <v>6.3778692570000004</v>
      </c>
      <c r="DW5" s="49">
        <v>5.518041395</v>
      </c>
      <c r="DX5" s="49">
        <v>4.7899577630000003</v>
      </c>
      <c r="DY5" s="49">
        <v>4.0118618389999998</v>
      </c>
      <c r="DZ5" s="49">
        <v>3.301282601</v>
      </c>
      <c r="EA5" s="49">
        <v>2.9622362089999998</v>
      </c>
      <c r="EB5" s="49">
        <v>2.9030007530000002</v>
      </c>
      <c r="EC5" s="49">
        <v>3.1547683719999999</v>
      </c>
      <c r="ED5" s="49">
        <v>3.278628941</v>
      </c>
      <c r="EE5" s="49">
        <v>3.2214636149999998</v>
      </c>
      <c r="EF5" s="49">
        <v>3.2683764239999999</v>
      </c>
      <c r="EG5" s="49">
        <v>3.4588280390000001</v>
      </c>
      <c r="EH5" s="49">
        <v>3.6572432080000001</v>
      </c>
      <c r="EI5" s="49">
        <v>3.9364884400000002</v>
      </c>
      <c r="EJ5" s="50">
        <v>4.2634280000000002</v>
      </c>
      <c r="EK5" s="50">
        <v>5.1019629999999996</v>
      </c>
      <c r="EL5" s="50">
        <v>5.8221080000000001</v>
      </c>
      <c r="EM5" s="50">
        <v>6.2180619999999998</v>
      </c>
      <c r="EN5" s="50">
        <v>6.4300259999999998</v>
      </c>
      <c r="EO5" s="50">
        <v>6.5381900000000002</v>
      </c>
      <c r="EP5" s="50">
        <v>6.544168</v>
      </c>
      <c r="EQ5" s="50">
        <v>6.5400559999999999</v>
      </c>
      <c r="ER5" s="50">
        <v>6.3337050000000001</v>
      </c>
      <c r="ES5" s="50">
        <v>6.2053649999999996</v>
      </c>
      <c r="ET5" s="50">
        <v>6.1410530000000003</v>
      </c>
      <c r="EU5" s="50">
        <v>5.9716839999999998</v>
      </c>
      <c r="EV5" s="50">
        <v>5.934787</v>
      </c>
      <c r="EW5" s="50">
        <v>5.8085240000000002</v>
      </c>
      <c r="EX5" s="50">
        <v>5.6748329999999996</v>
      </c>
      <c r="EY5" s="50">
        <v>5.490659</v>
      </c>
      <c r="EZ5" s="50">
        <v>5.4806629999999998</v>
      </c>
      <c r="FA5" s="50">
        <v>5.3557199999999998</v>
      </c>
      <c r="FB5" s="50">
        <v>5.2076399999999996</v>
      </c>
      <c r="FC5" s="50">
        <v>5.046195</v>
      </c>
      <c r="FD5" s="50">
        <v>4.8775919999999999</v>
      </c>
      <c r="FE5" s="50">
        <v>4.7328539999999997</v>
      </c>
      <c r="FF5" s="50">
        <v>4.6189559999999998</v>
      </c>
      <c r="FG5" s="50">
        <v>4.5223560000000003</v>
      </c>
      <c r="FH5" s="50">
        <v>4.4597439999999997</v>
      </c>
      <c r="FI5" s="50">
        <v>4.3906939999999999</v>
      </c>
      <c r="FJ5" s="50">
        <v>4.3728759999999998</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tr">
        <f>'Baseline QTR'!A7</f>
        <v>KS_N</v>
      </c>
      <c r="B7" t="str">
        <f>'Baseline QTR'!B7</f>
        <v>Employment (thous.)</v>
      </c>
      <c r="C7" s="48">
        <v>1098.5333333333333</v>
      </c>
      <c r="D7" s="48">
        <v>1108.0333333333333</v>
      </c>
      <c r="E7" s="48">
        <v>1118.0333333333333</v>
      </c>
      <c r="F7" s="48">
        <v>1112.1666666666667</v>
      </c>
      <c r="G7" s="48">
        <v>1109.3666666666668</v>
      </c>
      <c r="H7" s="48">
        <v>1112.6333333333334</v>
      </c>
      <c r="I7" s="48">
        <v>1117.2333333333333</v>
      </c>
      <c r="J7" s="48">
        <v>1118.2666666666664</v>
      </c>
      <c r="K7" s="48">
        <v>1127.6333333333332</v>
      </c>
      <c r="L7" s="48">
        <v>1129.0666666666666</v>
      </c>
      <c r="M7" s="48">
        <v>1126.2666666666669</v>
      </c>
      <c r="N7" s="48">
        <v>1130.6999999999998</v>
      </c>
      <c r="O7" s="48">
        <v>1133.6333333333332</v>
      </c>
      <c r="P7" s="48">
        <v>1137.2333333333333</v>
      </c>
      <c r="Q7" s="48">
        <v>1152.2333333333333</v>
      </c>
      <c r="R7" s="48">
        <v>1137.5999999999999</v>
      </c>
      <c r="S7" s="48">
        <v>1143.8000000000002</v>
      </c>
      <c r="T7" s="48">
        <v>1148.5333333333333</v>
      </c>
      <c r="U7" s="48">
        <v>1151.9333333333334</v>
      </c>
      <c r="V7" s="48">
        <v>1164.2666666666667</v>
      </c>
      <c r="W7" s="48">
        <v>1174.1666666666667</v>
      </c>
      <c r="X7" s="48">
        <v>1174.1333333333332</v>
      </c>
      <c r="Y7" s="48">
        <v>1176.3666666666666</v>
      </c>
      <c r="Z7" s="48">
        <v>1169.6666666666665</v>
      </c>
      <c r="AA7" s="48">
        <v>1198.7333333333333</v>
      </c>
      <c r="AB7" s="48">
        <v>1207.6333333333332</v>
      </c>
      <c r="AC7" s="48">
        <v>1221.4000000000001</v>
      </c>
      <c r="AD7" s="48">
        <v>1242.9333333333334</v>
      </c>
      <c r="AE7" s="48">
        <v>1257.4666666666667</v>
      </c>
      <c r="AF7" s="48">
        <v>1281.8333333333333</v>
      </c>
      <c r="AG7" s="48">
        <v>1295.7666666666664</v>
      </c>
      <c r="AH7" s="48">
        <v>1316.8333333333335</v>
      </c>
      <c r="AI7" s="48">
        <v>1327.8666666666668</v>
      </c>
      <c r="AJ7" s="48">
        <v>1345.6333333333334</v>
      </c>
      <c r="AK7" s="48">
        <v>1357.5</v>
      </c>
      <c r="AL7" s="48">
        <v>1368.6666666666667</v>
      </c>
      <c r="AM7" s="48">
        <v>1373.5</v>
      </c>
      <c r="AN7" s="48">
        <v>1378.3</v>
      </c>
      <c r="AO7" s="48">
        <v>1389.8</v>
      </c>
      <c r="AP7" s="48">
        <v>1399.6666666666665</v>
      </c>
      <c r="AQ7" s="48">
        <v>1405.833333333333</v>
      </c>
      <c r="AR7" s="48">
        <v>1413.6666666666667</v>
      </c>
      <c r="AS7" s="48">
        <v>1420.2</v>
      </c>
      <c r="AT7" s="48">
        <v>1427.7</v>
      </c>
      <c r="AU7" s="48">
        <v>1420.0333333333333</v>
      </c>
      <c r="AV7" s="48">
        <v>1410.2333333333333</v>
      </c>
      <c r="AW7" s="48">
        <v>1395.7333333333333</v>
      </c>
      <c r="AX7" s="48">
        <v>1372.8000000000002</v>
      </c>
      <c r="AY7" s="48">
        <v>1356.6333333333332</v>
      </c>
      <c r="AZ7" s="48">
        <v>1348.5</v>
      </c>
      <c r="BA7" s="48">
        <v>1352.7333333333331</v>
      </c>
      <c r="BB7" s="48">
        <v>1347.5333333333333</v>
      </c>
      <c r="BC7" s="48">
        <v>1344.3333333333335</v>
      </c>
      <c r="BD7" s="48">
        <v>1339.5333333333333</v>
      </c>
      <c r="BE7" s="48">
        <v>1339.0333333333333</v>
      </c>
      <c r="BF7" s="48">
        <v>1341.9666666666667</v>
      </c>
      <c r="BG7" s="48">
        <v>1342.2</v>
      </c>
      <c r="BH7" s="48">
        <v>1348.2666666666664</v>
      </c>
      <c r="BI7" s="48">
        <v>1352.2333333333333</v>
      </c>
      <c r="BJ7" s="48">
        <v>1361.5666666666666</v>
      </c>
      <c r="BK7" s="48">
        <v>1368</v>
      </c>
      <c r="BL7" s="48">
        <v>1380.1999999999998</v>
      </c>
      <c r="BM7" s="48">
        <v>1389.0666666666666</v>
      </c>
      <c r="BN7" s="48">
        <v>1404.6666666666667</v>
      </c>
      <c r="BO7" s="48">
        <v>1415.6666666666665</v>
      </c>
      <c r="BP7" s="48">
        <v>1426.2333333333333</v>
      </c>
      <c r="BQ7" s="48">
        <v>1435.4</v>
      </c>
      <c r="BR7" s="48">
        <v>1443.8000000000002</v>
      </c>
      <c r="BS7" s="48">
        <v>1459.6333333333332</v>
      </c>
      <c r="BT7" s="48">
        <v>1470.2</v>
      </c>
      <c r="BU7" s="48">
        <v>1479.9333333333334</v>
      </c>
      <c r="BV7" s="48">
        <v>1488.9666666666667</v>
      </c>
      <c r="BW7" s="48">
        <v>1498.6333333333332</v>
      </c>
      <c r="BX7" s="48">
        <v>1498.0333333333333</v>
      </c>
      <c r="BY7" s="48">
        <v>1501.0333333333333</v>
      </c>
      <c r="BZ7" s="48">
        <v>1474.0666666666671</v>
      </c>
      <c r="CA7" s="48">
        <v>1451.1666666666667</v>
      </c>
      <c r="CB7" s="48">
        <v>1419.8333333333335</v>
      </c>
      <c r="CC7" s="48">
        <v>1403.7333333333331</v>
      </c>
      <c r="CD7" s="48">
        <v>1394.1333333333334</v>
      </c>
      <c r="CE7" s="48">
        <v>1388.5</v>
      </c>
      <c r="CF7" s="48">
        <v>1394.8</v>
      </c>
      <c r="CG7" s="48">
        <v>1397.1666666666665</v>
      </c>
      <c r="CH7" s="48">
        <v>1405.5</v>
      </c>
      <c r="CI7" s="48">
        <v>1409.6000000000001</v>
      </c>
      <c r="CJ7" s="48">
        <v>1419.4</v>
      </c>
      <c r="CK7" s="48">
        <v>1426.6</v>
      </c>
      <c r="CL7" s="48">
        <v>1434.6000000000001</v>
      </c>
      <c r="CM7" s="48">
        <v>1443.2666666666669</v>
      </c>
      <c r="CN7" s="48">
        <v>1456.5333333333331</v>
      </c>
      <c r="CO7" s="48">
        <v>1462.9666666666667</v>
      </c>
      <c r="CP7" s="48">
        <v>1476.4666666666667</v>
      </c>
      <c r="CQ7" s="48">
        <v>1486.666666666667</v>
      </c>
      <c r="CR7" s="48">
        <v>1496.3333333333335</v>
      </c>
      <c r="CS7" s="48">
        <v>1505.8666666666666</v>
      </c>
      <c r="CT7" s="48">
        <v>1518.5</v>
      </c>
      <c r="CU7" s="48">
        <v>1528.5333333333335</v>
      </c>
      <c r="CV7" s="48">
        <v>1533.3</v>
      </c>
      <c r="CW7" s="48">
        <v>1550.8333333333335</v>
      </c>
      <c r="CX7" s="48">
        <v>1560.4333333333332</v>
      </c>
      <c r="CY7" s="48">
        <v>1572.0333333333335</v>
      </c>
      <c r="CZ7" s="48">
        <v>1585.1</v>
      </c>
      <c r="DA7" s="48">
        <v>1600.7666666666669</v>
      </c>
      <c r="DB7" s="48">
        <v>1611.1999999999998</v>
      </c>
      <c r="DC7" s="48">
        <v>1624.6</v>
      </c>
      <c r="DD7" s="48">
        <v>1640.6666666666665</v>
      </c>
      <c r="DE7" s="48">
        <v>1651.6666666666667</v>
      </c>
      <c r="DF7" s="48">
        <v>1659.1333333333332</v>
      </c>
      <c r="DG7" s="48">
        <v>1668.8333333333333</v>
      </c>
      <c r="DH7" s="48">
        <v>1683.2999999999997</v>
      </c>
      <c r="DI7" s="48">
        <v>1690.0333333333333</v>
      </c>
      <c r="DJ7" s="48">
        <v>1697.3666666666666</v>
      </c>
      <c r="DK7" s="48">
        <v>1710.2333333333336</v>
      </c>
      <c r="DL7" s="48">
        <v>1718</v>
      </c>
      <c r="DM7" s="48">
        <v>1726.4666666666665</v>
      </c>
      <c r="DN7" s="48">
        <v>1737.1333333333334</v>
      </c>
      <c r="DO7" s="48">
        <v>1743.5333333333333</v>
      </c>
      <c r="DP7" s="48">
        <v>1758.4666666666667</v>
      </c>
      <c r="DQ7" s="48">
        <v>1773.1000000000001</v>
      </c>
      <c r="DR7" s="48">
        <v>1778.2666666666667</v>
      </c>
      <c r="DS7" s="49">
        <v>1782.2666666666667</v>
      </c>
      <c r="DT7" s="49">
        <v>1582.3666666666663</v>
      </c>
      <c r="DU7" s="49">
        <v>1634.2666666666669</v>
      </c>
      <c r="DV7" s="49">
        <v>1646.6333333333334</v>
      </c>
      <c r="DW7" s="49">
        <v>1645.2666666666667</v>
      </c>
      <c r="DX7" s="49">
        <v>1669.4333333333332</v>
      </c>
      <c r="DY7" s="49">
        <v>1705.2333333333333</v>
      </c>
      <c r="DZ7" s="49">
        <v>1735.6000000000001</v>
      </c>
      <c r="EA7" s="49">
        <v>1742.1333333333332</v>
      </c>
      <c r="EB7" s="49">
        <v>1758.7</v>
      </c>
      <c r="EC7" s="49">
        <v>1781.1666666666665</v>
      </c>
      <c r="ED7" s="49">
        <v>1776.9333333333334</v>
      </c>
      <c r="EE7" s="49">
        <v>1780.7333333333333</v>
      </c>
      <c r="EF7" s="49">
        <v>1789.4</v>
      </c>
      <c r="EG7" s="49">
        <v>1784.3999999999999</v>
      </c>
      <c r="EH7" s="49">
        <v>1784.5333333333333</v>
      </c>
      <c r="EI7" s="49">
        <v>1782.8</v>
      </c>
      <c r="EJ7" s="50">
        <v>1795.9459999999999</v>
      </c>
      <c r="EK7" s="50">
        <v>1785.72</v>
      </c>
      <c r="EL7" s="50">
        <v>1773.585</v>
      </c>
      <c r="EM7" s="50">
        <v>1761.971</v>
      </c>
      <c r="EN7" s="50">
        <v>1756.0239999999999</v>
      </c>
      <c r="EO7" s="50">
        <v>1751.0830000000001</v>
      </c>
      <c r="EP7" s="50">
        <v>1751.6869999999999</v>
      </c>
      <c r="EQ7" s="50">
        <v>1751.932</v>
      </c>
      <c r="ER7" s="50">
        <v>1754.356</v>
      </c>
      <c r="ES7" s="50">
        <v>1757.019</v>
      </c>
      <c r="ET7" s="50">
        <v>1760.2729999999999</v>
      </c>
      <c r="EU7" s="50">
        <v>1766.8030000000001</v>
      </c>
      <c r="EV7" s="50">
        <v>1771.3779999999999</v>
      </c>
      <c r="EW7" s="50">
        <v>1776.7919999999999</v>
      </c>
      <c r="EX7" s="50">
        <v>1783.556</v>
      </c>
      <c r="EY7" s="50">
        <v>1792.617</v>
      </c>
      <c r="EZ7" s="50">
        <v>1799.162</v>
      </c>
      <c r="FA7" s="50">
        <v>1807.0160000000001</v>
      </c>
      <c r="FB7" s="50">
        <v>1815.6949999999999</v>
      </c>
      <c r="FC7" s="50">
        <v>1825.067</v>
      </c>
      <c r="FD7" s="50">
        <v>1835.5150000000001</v>
      </c>
      <c r="FE7" s="50">
        <v>1845.15</v>
      </c>
      <c r="FF7" s="50">
        <v>1853.923</v>
      </c>
      <c r="FG7" s="50">
        <v>1861.9690000000001</v>
      </c>
      <c r="FH7" s="50">
        <v>1868.673</v>
      </c>
      <c r="FI7" s="50">
        <v>1880.385</v>
      </c>
      <c r="FJ7" s="50">
        <v>1885.413</v>
      </c>
    </row>
    <row r="8" spans="1:166" x14ac:dyDescent="0.2">
      <c r="A8" t="str">
        <f>'Baseline QTR'!A8</f>
        <v>KS_NGDS</v>
      </c>
      <c r="B8" t="str">
        <f>'Baseline QTR'!B8</f>
        <v xml:space="preserve"> Goods producing</v>
      </c>
      <c r="C8" s="48">
        <v>277.5</v>
      </c>
      <c r="D8" s="48">
        <v>278.06666666666661</v>
      </c>
      <c r="E8" s="48">
        <v>279.39999999999998</v>
      </c>
      <c r="F8" s="48">
        <v>273.5</v>
      </c>
      <c r="G8" s="48">
        <v>271.06666666666666</v>
      </c>
      <c r="H8" s="48">
        <v>269.56666666666666</v>
      </c>
      <c r="I8" s="48">
        <v>271.70000000000005</v>
      </c>
      <c r="J8" s="48">
        <v>270.16666666666663</v>
      </c>
      <c r="K8" s="48">
        <v>270.2</v>
      </c>
      <c r="L8" s="48">
        <v>270.23333333333335</v>
      </c>
      <c r="M8" s="48">
        <v>267.93333333333339</v>
      </c>
      <c r="N8" s="48">
        <v>264.09999999999997</v>
      </c>
      <c r="O8" s="48">
        <v>259.09999999999997</v>
      </c>
      <c r="P8" s="48">
        <v>255.16666666666669</v>
      </c>
      <c r="Q8" s="48">
        <v>256.5333333333333</v>
      </c>
      <c r="R8" s="48">
        <v>248.46666666666667</v>
      </c>
      <c r="S8" s="48">
        <v>245.03333333333333</v>
      </c>
      <c r="T8" s="48">
        <v>243.56666666666669</v>
      </c>
      <c r="U8" s="48">
        <v>242.96666666666664</v>
      </c>
      <c r="V8" s="48">
        <v>243.33333333333334</v>
      </c>
      <c r="W8" s="48">
        <v>246.46666666666664</v>
      </c>
      <c r="X8" s="48">
        <v>243.93333333333331</v>
      </c>
      <c r="Y8" s="48">
        <v>239.5</v>
      </c>
      <c r="Z8" s="48">
        <v>222.63333333333333</v>
      </c>
      <c r="AA8" s="48">
        <v>240.76666666666665</v>
      </c>
      <c r="AB8" s="48">
        <v>245.06666666666666</v>
      </c>
      <c r="AC8" s="48">
        <v>250.43333333333334</v>
      </c>
      <c r="AD8" s="48">
        <v>258.43333333333334</v>
      </c>
      <c r="AE8" s="48">
        <v>266.86666666666667</v>
      </c>
      <c r="AF8" s="48">
        <v>273.2</v>
      </c>
      <c r="AG8" s="48">
        <v>280</v>
      </c>
      <c r="AH8" s="48">
        <v>288.89999999999998</v>
      </c>
      <c r="AI8" s="48">
        <v>289.36666666666667</v>
      </c>
      <c r="AJ8" s="48">
        <v>293.46666666666664</v>
      </c>
      <c r="AK8" s="48">
        <v>295.10000000000002</v>
      </c>
      <c r="AL8" s="48">
        <v>294.66666666666669</v>
      </c>
      <c r="AM8" s="48">
        <v>288.83333333333326</v>
      </c>
      <c r="AN8" s="48">
        <v>286.0333333333333</v>
      </c>
      <c r="AO8" s="48">
        <v>282.4666666666667</v>
      </c>
      <c r="AP8" s="48">
        <v>280.63333333333333</v>
      </c>
      <c r="AQ8" s="48">
        <v>274.63333333333333</v>
      </c>
      <c r="AR8" s="48">
        <v>277.03333333333336</v>
      </c>
      <c r="AS8" s="48">
        <v>275.4666666666667</v>
      </c>
      <c r="AT8" s="48">
        <v>275.43333333333334</v>
      </c>
      <c r="AU8" s="48">
        <v>272.83333333333331</v>
      </c>
      <c r="AV8" s="48">
        <v>269.23333333333335</v>
      </c>
      <c r="AW8" s="48">
        <v>266.4666666666667</v>
      </c>
      <c r="AX8" s="48">
        <v>257.36666666666667</v>
      </c>
      <c r="AY8" s="48">
        <v>248.56666666666666</v>
      </c>
      <c r="AZ8" s="48">
        <v>243.03333333333336</v>
      </c>
      <c r="BA8" s="48">
        <v>239.13333333333333</v>
      </c>
      <c r="BB8" s="48">
        <v>233.96666666666664</v>
      </c>
      <c r="BC8" s="48">
        <v>228.46666666666664</v>
      </c>
      <c r="BD8" s="48">
        <v>225.10000000000002</v>
      </c>
      <c r="BE8" s="48">
        <v>222.8</v>
      </c>
      <c r="BF8" s="48">
        <v>221.76666666666665</v>
      </c>
      <c r="BG8" s="48">
        <v>221.73333333333335</v>
      </c>
      <c r="BH8" s="48">
        <v>221.83333333333331</v>
      </c>
      <c r="BI8" s="48">
        <v>223.06666666666666</v>
      </c>
      <c r="BJ8" s="48">
        <v>226.5</v>
      </c>
      <c r="BK8" s="48">
        <v>229.2</v>
      </c>
      <c r="BL8" s="48">
        <v>233.89999999999998</v>
      </c>
      <c r="BM8" s="48">
        <v>234.23333333333332</v>
      </c>
      <c r="BN8" s="48">
        <v>243.2</v>
      </c>
      <c r="BO8" s="48">
        <v>248.0333333333333</v>
      </c>
      <c r="BP8" s="48">
        <v>251.93333333333331</v>
      </c>
      <c r="BQ8" s="48">
        <v>254.26666666666665</v>
      </c>
      <c r="BR8" s="48">
        <v>256.86666666666667</v>
      </c>
      <c r="BS8" s="48">
        <v>262.06666666666672</v>
      </c>
      <c r="BT8" s="48">
        <v>266.5</v>
      </c>
      <c r="BU8" s="48">
        <v>269.63333333333333</v>
      </c>
      <c r="BV8" s="48">
        <v>270.7</v>
      </c>
      <c r="BW8" s="48">
        <v>270.86666666666667</v>
      </c>
      <c r="BX8" s="48">
        <v>269.13333333333333</v>
      </c>
      <c r="BY8" s="48">
        <v>267.13333333333333</v>
      </c>
      <c r="BZ8" s="48">
        <v>251.33333333333337</v>
      </c>
      <c r="CA8" s="48">
        <v>245.26666666666665</v>
      </c>
      <c r="CB8" s="48">
        <v>233.73333333333335</v>
      </c>
      <c r="CC8" s="48">
        <v>225.89999999999998</v>
      </c>
      <c r="CD8" s="48">
        <v>220.2</v>
      </c>
      <c r="CE8" s="48">
        <v>217.56666666666666</v>
      </c>
      <c r="CF8" s="48">
        <v>216.2</v>
      </c>
      <c r="CG8" s="48">
        <v>216.39999999999998</v>
      </c>
      <c r="CH8" s="48">
        <v>217.03333333333336</v>
      </c>
      <c r="CI8" s="48">
        <v>217.43333333333334</v>
      </c>
      <c r="CJ8" s="48">
        <v>220.7</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244.56666666666666</v>
      </c>
      <c r="CU8" s="48">
        <v>245.40000000000003</v>
      </c>
      <c r="CV8" s="48">
        <v>246.53333333333336</v>
      </c>
      <c r="CW8" s="48">
        <v>250.16666666666669</v>
      </c>
      <c r="CX8" s="48">
        <v>253.3</v>
      </c>
      <c r="CY8" s="48">
        <v>256.2</v>
      </c>
      <c r="CZ8" s="48">
        <v>257.13333333333333</v>
      </c>
      <c r="DA8" s="48">
        <v>259.13333333333333</v>
      </c>
      <c r="DB8" s="48">
        <v>259.63333333333333</v>
      </c>
      <c r="DC8" s="48">
        <v>261.43333333333334</v>
      </c>
      <c r="DD8" s="48">
        <v>262.63333333333333</v>
      </c>
      <c r="DE8" s="48">
        <v>262.23333333333335</v>
      </c>
      <c r="DF8" s="48">
        <v>260.66666666666663</v>
      </c>
      <c r="DG8" s="48">
        <v>260.3</v>
      </c>
      <c r="DH8" s="48">
        <v>260.13333333333333</v>
      </c>
      <c r="DI8" s="48">
        <v>257.89999999999998</v>
      </c>
      <c r="DJ8" s="48">
        <v>258.26666666666665</v>
      </c>
      <c r="DK8" s="48">
        <v>260.79999999999995</v>
      </c>
      <c r="DL8" s="48">
        <v>262.76666666666665</v>
      </c>
      <c r="DM8" s="48">
        <v>264.83333333333331</v>
      </c>
      <c r="DN8" s="48">
        <v>268.66666666666669</v>
      </c>
      <c r="DO8" s="48">
        <v>268.86666666666667</v>
      </c>
      <c r="DP8" s="48">
        <v>271.46666666666664</v>
      </c>
      <c r="DQ8" s="48">
        <v>271.73333333333335</v>
      </c>
      <c r="DR8" s="48">
        <v>271.73333333333335</v>
      </c>
      <c r="DS8" s="49">
        <v>271.23333333333329</v>
      </c>
      <c r="DT8" s="49">
        <v>246</v>
      </c>
      <c r="DU8" s="49">
        <v>247.63333333333333</v>
      </c>
      <c r="DV8" s="49">
        <v>245.7</v>
      </c>
      <c r="DW8" s="49">
        <v>243.26666666666671</v>
      </c>
      <c r="DX8" s="49">
        <v>243.03333333333333</v>
      </c>
      <c r="DY8" s="49">
        <v>243.06666666666666</v>
      </c>
      <c r="DZ8" s="49">
        <v>245.99999999999997</v>
      </c>
      <c r="EA8" s="49">
        <v>245.39999999999998</v>
      </c>
      <c r="EB8" s="49">
        <v>247.76666666666671</v>
      </c>
      <c r="EC8" s="49">
        <v>251.7</v>
      </c>
      <c r="ED8" s="49">
        <v>252.86666666666667</v>
      </c>
      <c r="EE8" s="49">
        <v>252.73333333333335</v>
      </c>
      <c r="EF8" s="49">
        <v>253.23333333333332</v>
      </c>
      <c r="EG8" s="49">
        <v>253.06666666666666</v>
      </c>
      <c r="EH8" s="49">
        <v>255.03333333333336</v>
      </c>
      <c r="EI8" s="49">
        <v>256.76666666666665</v>
      </c>
      <c r="EJ8" s="50">
        <v>257.26569999999998</v>
      </c>
      <c r="EK8" s="50">
        <v>255.7801</v>
      </c>
      <c r="EL8" s="50">
        <v>254.2895</v>
      </c>
      <c r="EM8" s="50">
        <v>253.2629</v>
      </c>
      <c r="EN8" s="50">
        <v>252.4939</v>
      </c>
      <c r="EO8" s="50">
        <v>251.40559999999999</v>
      </c>
      <c r="EP8" s="50">
        <v>250.53190000000001</v>
      </c>
      <c r="EQ8" s="50">
        <v>250.28389999999999</v>
      </c>
      <c r="ER8" s="50">
        <v>250.4546</v>
      </c>
      <c r="ES8" s="50">
        <v>250.4444</v>
      </c>
      <c r="ET8" s="50">
        <v>250.3647</v>
      </c>
      <c r="EU8" s="50">
        <v>250.726</v>
      </c>
      <c r="EV8" s="50">
        <v>250.97030000000001</v>
      </c>
      <c r="EW8" s="50">
        <v>251.53569999999999</v>
      </c>
      <c r="EX8" s="50">
        <v>252.22120000000001</v>
      </c>
      <c r="EY8" s="50">
        <v>253.25919999999999</v>
      </c>
      <c r="EZ8" s="50">
        <v>253.9409</v>
      </c>
      <c r="FA8" s="50">
        <v>254.90520000000001</v>
      </c>
      <c r="FB8" s="50">
        <v>255.9838</v>
      </c>
      <c r="FC8" s="50">
        <v>257.32459999999998</v>
      </c>
      <c r="FD8" s="50">
        <v>258.80059999999997</v>
      </c>
      <c r="FE8" s="50">
        <v>260.10270000000003</v>
      </c>
      <c r="FF8" s="50">
        <v>261.2047</v>
      </c>
      <c r="FG8" s="50">
        <v>262.31990000000002</v>
      </c>
      <c r="FH8" s="50">
        <v>263.18150000000003</v>
      </c>
      <c r="FI8" s="50">
        <v>263.85939999999999</v>
      </c>
      <c r="FJ8" s="50">
        <v>264.33</v>
      </c>
    </row>
    <row r="9" spans="1:166"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0.76666666666666672</v>
      </c>
      <c r="DW9" s="49">
        <v>0.7</v>
      </c>
      <c r="DX9" s="49">
        <v>0.76666666666666672</v>
      </c>
      <c r="DY9" s="49">
        <v>0.7</v>
      </c>
      <c r="DZ9" s="49">
        <v>0.76666666666666672</v>
      </c>
      <c r="EA9" s="49">
        <v>0.73333333333333328</v>
      </c>
      <c r="EB9" s="49">
        <v>0.7</v>
      </c>
      <c r="EC9" s="49">
        <v>0.7</v>
      </c>
      <c r="ED9" s="49">
        <v>0.7</v>
      </c>
      <c r="EE9" s="49">
        <v>0.7</v>
      </c>
      <c r="EF9" s="49">
        <v>0.7</v>
      </c>
      <c r="EG9" s="49">
        <v>0.7</v>
      </c>
      <c r="EH9" s="49">
        <v>0.7</v>
      </c>
      <c r="EI9" s="49">
        <v>0.7</v>
      </c>
      <c r="EJ9" s="50">
        <v>0.71620550000000005</v>
      </c>
      <c r="EK9" s="50">
        <v>0.72719279999999997</v>
      </c>
      <c r="EL9" s="50">
        <v>0.73459479999999999</v>
      </c>
      <c r="EM9" s="50">
        <v>0.73956040000000001</v>
      </c>
      <c r="EN9" s="50">
        <v>0.74288209999999999</v>
      </c>
      <c r="EO9" s="50">
        <v>0.74510010000000004</v>
      </c>
      <c r="EP9" s="50">
        <v>0.74657910000000005</v>
      </c>
      <c r="EQ9" s="50">
        <v>0.74756460000000002</v>
      </c>
      <c r="ER9" s="50">
        <v>0.74822089999999997</v>
      </c>
      <c r="ES9" s="50">
        <v>0.74865780000000004</v>
      </c>
      <c r="ET9" s="50">
        <v>0.74894850000000002</v>
      </c>
      <c r="EU9" s="50">
        <v>0.74914199999999997</v>
      </c>
      <c r="EV9" s="50">
        <v>0.74927080000000001</v>
      </c>
      <c r="EW9" s="50">
        <v>0.74935640000000003</v>
      </c>
      <c r="EX9" s="50">
        <v>0.74941340000000001</v>
      </c>
      <c r="EY9" s="50">
        <v>0.74945130000000004</v>
      </c>
      <c r="EZ9" s="50">
        <v>0.74947649999999999</v>
      </c>
      <c r="FA9" s="50">
        <v>0.74949330000000003</v>
      </c>
      <c r="FB9" s="50">
        <v>0.74950439999999996</v>
      </c>
      <c r="FC9" s="50">
        <v>0.74951190000000001</v>
      </c>
      <c r="FD9" s="50">
        <v>0.74951679999999998</v>
      </c>
      <c r="FE9" s="50">
        <v>0.74952010000000002</v>
      </c>
      <c r="FF9" s="50">
        <v>0.74952229999999997</v>
      </c>
      <c r="FG9" s="50">
        <v>0.74952370000000001</v>
      </c>
      <c r="FH9" s="50">
        <v>0.74952470000000004</v>
      </c>
      <c r="FI9" s="50">
        <v>0.74952529999999995</v>
      </c>
      <c r="FJ9" s="50">
        <v>0.74952580000000002</v>
      </c>
    </row>
    <row r="10" spans="1:166"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58.266666666666666</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68.900000000000006</v>
      </c>
      <c r="AI10" s="48">
        <v>69.100000000000009</v>
      </c>
      <c r="AJ10" s="48">
        <v>70.966666666666669</v>
      </c>
      <c r="AK10" s="48">
        <v>72.63333333333334</v>
      </c>
      <c r="AL10" s="48">
        <v>74.433333333333337</v>
      </c>
      <c r="AM10" s="48">
        <v>75.433333333333337</v>
      </c>
      <c r="AN10" s="48">
        <v>77.099999999999994</v>
      </c>
      <c r="AO10" s="48">
        <v>78.900000000000006</v>
      </c>
      <c r="AP10" s="48">
        <v>80.36666666666666</v>
      </c>
      <c r="AQ10" s="48">
        <v>81.966666666666669</v>
      </c>
      <c r="AR10" s="48">
        <v>83.1</v>
      </c>
      <c r="AS10" s="48">
        <v>83.233333333333334</v>
      </c>
      <c r="AT10" s="48">
        <v>84.7</v>
      </c>
      <c r="AU10" s="48">
        <v>84.6</v>
      </c>
      <c r="AV10" s="48">
        <v>82.166666666666657</v>
      </c>
      <c r="AW10" s="48">
        <v>80.8</v>
      </c>
      <c r="AX10" s="48">
        <v>77.399999999999991</v>
      </c>
      <c r="AY10" s="48">
        <v>77.233333333333334</v>
      </c>
      <c r="AZ10" s="48">
        <v>75.566666666666677</v>
      </c>
      <c r="BA10" s="48">
        <v>75.7</v>
      </c>
      <c r="BB10" s="48">
        <v>74.8</v>
      </c>
      <c r="BC10" s="48">
        <v>73.86666666666666</v>
      </c>
      <c r="BD10" s="48">
        <v>74.066666666666663</v>
      </c>
      <c r="BE10" s="48">
        <v>74.2</v>
      </c>
      <c r="BF10" s="48">
        <v>75.066666666666663</v>
      </c>
      <c r="BG10" s="48">
        <v>75.966666666666669</v>
      </c>
      <c r="BH10" s="48">
        <v>75.966666666666669</v>
      </c>
      <c r="BI10" s="48">
        <v>76.466666666666669</v>
      </c>
      <c r="BJ10" s="48">
        <v>78.266666666666666</v>
      </c>
      <c r="BK10" s="48">
        <v>79.3</v>
      </c>
      <c r="BL10" s="48">
        <v>81.099999999999994</v>
      </c>
      <c r="BM10" s="48">
        <v>83.533333333333331</v>
      </c>
      <c r="BN10" s="48">
        <v>86.1</v>
      </c>
      <c r="BO10" s="48">
        <v>88.36666666666666</v>
      </c>
      <c r="BP10" s="48">
        <v>90.933333333333337</v>
      </c>
      <c r="BQ10" s="48">
        <v>91.8</v>
      </c>
      <c r="BR10" s="48">
        <v>92.73333333333332</v>
      </c>
      <c r="BS10" s="48">
        <v>96.26666666666668</v>
      </c>
      <c r="BT10" s="48">
        <v>99.63333333333334</v>
      </c>
      <c r="BU10" s="48">
        <v>100.4</v>
      </c>
      <c r="BV10" s="48">
        <v>100.36666666666666</v>
      </c>
      <c r="BW10" s="48">
        <v>99.666666666666686</v>
      </c>
      <c r="BX10" s="48">
        <v>98.133333333333326</v>
      </c>
      <c r="BY10" s="48">
        <v>96.26666666666668</v>
      </c>
      <c r="BZ10" s="48">
        <v>90.666666666666686</v>
      </c>
      <c r="CA10" s="48">
        <v>82.366666666666674</v>
      </c>
      <c r="CB10" s="48">
        <v>76.366666666666674</v>
      </c>
      <c r="CC10" s="48">
        <v>71.833333333333329</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v>
      </c>
      <c r="DL10" s="48">
        <v>101.56666666666666</v>
      </c>
      <c r="DM10" s="48">
        <v>102.53333333333332</v>
      </c>
      <c r="DN10" s="48">
        <v>103.76666666666668</v>
      </c>
      <c r="DO10" s="48">
        <v>102.3</v>
      </c>
      <c r="DP10" s="48">
        <v>103.9</v>
      </c>
      <c r="DQ10" s="48">
        <v>104.03333333333332</v>
      </c>
      <c r="DR10" s="48">
        <v>104.16666666666669</v>
      </c>
      <c r="DS10" s="49">
        <v>104.56666666666666</v>
      </c>
      <c r="DT10" s="49">
        <v>92.3</v>
      </c>
      <c r="DU10" s="49">
        <v>100.1</v>
      </c>
      <c r="DV10" s="49">
        <v>102.3</v>
      </c>
      <c r="DW10" s="49">
        <v>102.76666666666668</v>
      </c>
      <c r="DX10" s="49">
        <v>104.03333333333332</v>
      </c>
      <c r="DY10" s="49">
        <v>104.23333333333332</v>
      </c>
      <c r="DZ10" s="49">
        <v>105.03333333333332</v>
      </c>
      <c r="EA10" s="49">
        <v>103.5</v>
      </c>
      <c r="EB10" s="49">
        <v>104.96666666666668</v>
      </c>
      <c r="EC10" s="49">
        <v>106.8</v>
      </c>
      <c r="ED10" s="49">
        <v>106.63333333333334</v>
      </c>
      <c r="EE10" s="49">
        <v>106.26666666666668</v>
      </c>
      <c r="EF10" s="49">
        <v>105.7</v>
      </c>
      <c r="EG10" s="49">
        <v>104.26666666666668</v>
      </c>
      <c r="EH10" s="49">
        <v>105</v>
      </c>
      <c r="EI10" s="49">
        <v>105.8</v>
      </c>
      <c r="EJ10" s="50">
        <v>105.79600000000001</v>
      </c>
      <c r="EK10" s="50">
        <v>105.0509</v>
      </c>
      <c r="EL10" s="50">
        <v>103.7782</v>
      </c>
      <c r="EM10" s="50">
        <v>102.2991</v>
      </c>
      <c r="EN10" s="50">
        <v>101.4258</v>
      </c>
      <c r="EO10" s="50">
        <v>100.7694</v>
      </c>
      <c r="EP10" s="50">
        <v>100.5121</v>
      </c>
      <c r="EQ10" s="50">
        <v>100.4302</v>
      </c>
      <c r="ER10" s="50">
        <v>100.55880000000001</v>
      </c>
      <c r="ES10" s="50">
        <v>100.6893</v>
      </c>
      <c r="ET10" s="50">
        <v>100.7824</v>
      </c>
      <c r="EU10" s="50">
        <v>101.1168</v>
      </c>
      <c r="EV10" s="50">
        <v>101.4397</v>
      </c>
      <c r="EW10" s="50">
        <v>101.90170000000001</v>
      </c>
      <c r="EX10" s="50">
        <v>102.36620000000001</v>
      </c>
      <c r="EY10" s="50">
        <v>103.06489999999999</v>
      </c>
      <c r="EZ10" s="50">
        <v>103.6681</v>
      </c>
      <c r="FA10" s="50">
        <v>104.4276</v>
      </c>
      <c r="FB10" s="50">
        <v>105.2009</v>
      </c>
      <c r="FC10" s="50">
        <v>106.08199999999999</v>
      </c>
      <c r="FD10" s="50">
        <v>107.0861</v>
      </c>
      <c r="FE10" s="50">
        <v>107.91500000000001</v>
      </c>
      <c r="FF10" s="50">
        <v>108.61839999999999</v>
      </c>
      <c r="FG10" s="50">
        <v>109.3871</v>
      </c>
      <c r="FH10" s="50">
        <v>110.0416</v>
      </c>
      <c r="FI10" s="50">
        <v>110.5836</v>
      </c>
      <c r="FJ10" s="50">
        <v>110.96380000000001</v>
      </c>
    </row>
    <row r="11" spans="1:166" x14ac:dyDescent="0.2">
      <c r="A11" t="str">
        <f>'Baseline QTR'!A11</f>
        <v>KS_NMFG</v>
      </c>
      <c r="B11" t="str">
        <f>'Baseline QTR'!B11</f>
        <v xml:space="preserve">   Manufacturing</v>
      </c>
      <c r="C11" s="48">
        <v>213.76666666666668</v>
      </c>
      <c r="D11" s="48">
        <v>212.39999999999998</v>
      </c>
      <c r="E11" s="48">
        <v>213.73333333333332</v>
      </c>
      <c r="F11" s="48">
        <v>210.99999999999997</v>
      </c>
      <c r="G11" s="48">
        <v>209</v>
      </c>
      <c r="H11" s="48">
        <v>208.29999999999998</v>
      </c>
      <c r="I11" s="48">
        <v>209.70000000000002</v>
      </c>
      <c r="J11" s="48">
        <v>207.7</v>
      </c>
      <c r="K11" s="48">
        <v>207.16666666666666</v>
      </c>
      <c r="L11" s="48">
        <v>206.03333333333333</v>
      </c>
      <c r="M11" s="48">
        <v>204.40000000000003</v>
      </c>
      <c r="N11" s="48">
        <v>201.2</v>
      </c>
      <c r="O11" s="48">
        <v>197.43333333333331</v>
      </c>
      <c r="P11" s="48">
        <v>195.40000000000003</v>
      </c>
      <c r="Q11" s="48">
        <v>196.66666666666666</v>
      </c>
      <c r="R11" s="48">
        <v>188.56666666666666</v>
      </c>
      <c r="S11" s="48">
        <v>185.4</v>
      </c>
      <c r="T11" s="48">
        <v>184.3</v>
      </c>
      <c r="U11" s="48">
        <v>183.86666666666665</v>
      </c>
      <c r="V11" s="48">
        <v>183.5</v>
      </c>
      <c r="W11" s="48">
        <v>186.23333333333329</v>
      </c>
      <c r="X11" s="48">
        <v>183.86666666666665</v>
      </c>
      <c r="Y11" s="48">
        <v>179.29999999999998</v>
      </c>
      <c r="Z11" s="48">
        <v>163.39999999999998</v>
      </c>
      <c r="AA11" s="48">
        <v>180.26666666666665</v>
      </c>
      <c r="AB11" s="48">
        <v>183.79999999999998</v>
      </c>
      <c r="AC11" s="48">
        <v>188.16666666666666</v>
      </c>
      <c r="AD11" s="48">
        <v>194.16666666666669</v>
      </c>
      <c r="AE11" s="48">
        <v>200.13333333333333</v>
      </c>
      <c r="AF11" s="48">
        <v>205.83333333333331</v>
      </c>
      <c r="AG11" s="48">
        <v>211.83333333333331</v>
      </c>
      <c r="AH11" s="48">
        <v>218.0333333333333</v>
      </c>
      <c r="AI11" s="48">
        <v>218.53333333333333</v>
      </c>
      <c r="AJ11" s="48">
        <v>220.73333333333332</v>
      </c>
      <c r="AK11" s="48">
        <v>220.56666666666666</v>
      </c>
      <c r="AL11" s="48">
        <v>217.9666666666667</v>
      </c>
      <c r="AM11" s="48">
        <v>211.29999999999995</v>
      </c>
      <c r="AN11" s="48">
        <v>206.83333333333331</v>
      </c>
      <c r="AO11" s="48">
        <v>201.43333333333334</v>
      </c>
      <c r="AP11" s="48">
        <v>198.16666666666666</v>
      </c>
      <c r="AQ11" s="48">
        <v>190.56666666666666</v>
      </c>
      <c r="AR11" s="48">
        <v>191.8</v>
      </c>
      <c r="AS11" s="48">
        <v>190.1</v>
      </c>
      <c r="AT11" s="48">
        <v>188.63333333333335</v>
      </c>
      <c r="AU11" s="48">
        <v>186.03333333333333</v>
      </c>
      <c r="AV11" s="48">
        <v>185.03333333333333</v>
      </c>
      <c r="AW11" s="48">
        <v>183.76666666666668</v>
      </c>
      <c r="AX11" s="48">
        <v>178.23333333333335</v>
      </c>
      <c r="AY11" s="48">
        <v>169.63333333333333</v>
      </c>
      <c r="AZ11" s="48">
        <v>165.86666666666667</v>
      </c>
      <c r="BA11" s="48">
        <v>161.83333333333334</v>
      </c>
      <c r="BB11" s="48">
        <v>157.66666666666666</v>
      </c>
      <c r="BC11" s="48">
        <v>153.06666666666666</v>
      </c>
      <c r="BD11" s="48">
        <v>149.70000000000002</v>
      </c>
      <c r="BE11" s="48">
        <v>147.36666666666667</v>
      </c>
      <c r="BF11" s="48">
        <v>145.4</v>
      </c>
      <c r="BG11" s="48">
        <v>144.53333333333333</v>
      </c>
      <c r="BH11" s="48">
        <v>144.6</v>
      </c>
      <c r="BI11" s="48">
        <v>145.4</v>
      </c>
      <c r="BJ11" s="48">
        <v>147.03333333333333</v>
      </c>
      <c r="BK11" s="48">
        <v>148.76666666666665</v>
      </c>
      <c r="BL11" s="48">
        <v>151.69999999999999</v>
      </c>
      <c r="BM11" s="48">
        <v>149.6</v>
      </c>
      <c r="BN11" s="48">
        <v>156</v>
      </c>
      <c r="BO11" s="48">
        <v>158.56666666666666</v>
      </c>
      <c r="BP11" s="48">
        <v>159.89999999999998</v>
      </c>
      <c r="BQ11" s="48">
        <v>161.36666666666665</v>
      </c>
      <c r="BR11" s="48">
        <v>163.03333333333336</v>
      </c>
      <c r="BS11" s="48">
        <v>164.73333333333335</v>
      </c>
      <c r="BT11" s="48">
        <v>165.76666666666665</v>
      </c>
      <c r="BU11" s="48">
        <v>168.1</v>
      </c>
      <c r="BV11" s="48">
        <v>169.23333333333335</v>
      </c>
      <c r="BW11" s="48">
        <v>170.20000000000002</v>
      </c>
      <c r="BX11" s="48">
        <v>170</v>
      </c>
      <c r="BY11" s="48">
        <v>169.86666666666667</v>
      </c>
      <c r="BZ11" s="48">
        <v>159.73333333333335</v>
      </c>
      <c r="CA11" s="48">
        <v>162.03333333333333</v>
      </c>
      <c r="CB11" s="48">
        <v>156.56666666666666</v>
      </c>
      <c r="CC11" s="48">
        <v>153.26666666666665</v>
      </c>
      <c r="CD11" s="48">
        <v>150.96666666666667</v>
      </c>
      <c r="CE11" s="48">
        <v>150.19999999999999</v>
      </c>
      <c r="CF11" s="48">
        <v>150.13333333333333</v>
      </c>
      <c r="CG11" s="48">
        <v>150.56666666666666</v>
      </c>
      <c r="CH11" s="48">
        <v>151.86666666666667</v>
      </c>
      <c r="CI11" s="48">
        <v>153.86666666666667</v>
      </c>
      <c r="CJ11" s="48">
        <v>157.03333333333333</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170.26666666666665</v>
      </c>
      <c r="CU11" s="48">
        <v>169.76666666666668</v>
      </c>
      <c r="CV11" s="48">
        <v>169.86666666666667</v>
      </c>
      <c r="CW11" s="48">
        <v>170.46666666666667</v>
      </c>
      <c r="CX11" s="48">
        <v>170.5</v>
      </c>
      <c r="CY11" s="48">
        <v>171</v>
      </c>
      <c r="CZ11" s="48">
        <v>170.56666666666666</v>
      </c>
      <c r="DA11" s="48">
        <v>171.66666666666666</v>
      </c>
      <c r="DB11" s="48">
        <v>171</v>
      </c>
      <c r="DC11" s="48">
        <v>170.5</v>
      </c>
      <c r="DD11" s="48">
        <v>169.86666666666667</v>
      </c>
      <c r="DE11" s="48">
        <v>168.13333333333335</v>
      </c>
      <c r="DF11" s="48">
        <v>165.63333333333333</v>
      </c>
      <c r="DG11" s="48">
        <v>163.83333333333334</v>
      </c>
      <c r="DH11" s="48">
        <v>162.80000000000001</v>
      </c>
      <c r="DI11" s="48">
        <v>160.13333333333333</v>
      </c>
      <c r="DJ11" s="48">
        <v>159.46666666666664</v>
      </c>
      <c r="DK11" s="48">
        <v>159.69999999999999</v>
      </c>
      <c r="DL11" s="48">
        <v>160.4</v>
      </c>
      <c r="DM11" s="48">
        <v>161.5</v>
      </c>
      <c r="DN11" s="48">
        <v>164.10000000000002</v>
      </c>
      <c r="DO11" s="48">
        <v>165.76666666666668</v>
      </c>
      <c r="DP11" s="48">
        <v>166.76666666666665</v>
      </c>
      <c r="DQ11" s="48">
        <v>166.9</v>
      </c>
      <c r="DR11" s="48">
        <v>166.76666666666668</v>
      </c>
      <c r="DS11" s="49">
        <v>165.86666666666665</v>
      </c>
      <c r="DT11" s="49">
        <v>153</v>
      </c>
      <c r="DU11" s="49">
        <v>146.76666666666668</v>
      </c>
      <c r="DV11" s="49">
        <v>142.63333333333333</v>
      </c>
      <c r="DW11" s="49">
        <v>139.80000000000001</v>
      </c>
      <c r="DX11" s="49">
        <v>138.23333333333335</v>
      </c>
      <c r="DY11" s="49">
        <v>138.13333333333333</v>
      </c>
      <c r="DZ11" s="49">
        <v>140.19999999999999</v>
      </c>
      <c r="EA11" s="49">
        <v>141.16666666666666</v>
      </c>
      <c r="EB11" s="49">
        <v>142.10000000000002</v>
      </c>
      <c r="EC11" s="49">
        <v>144.19999999999999</v>
      </c>
      <c r="ED11" s="49">
        <v>145.53333333333333</v>
      </c>
      <c r="EE11" s="49">
        <v>145.76666666666668</v>
      </c>
      <c r="EF11" s="49">
        <v>146.83333333333331</v>
      </c>
      <c r="EG11" s="49">
        <v>148.1</v>
      </c>
      <c r="EH11" s="49">
        <v>149.33333333333334</v>
      </c>
      <c r="EI11" s="49">
        <v>150.26666666666665</v>
      </c>
      <c r="EJ11" s="50">
        <v>150.7535</v>
      </c>
      <c r="EK11" s="50">
        <v>150.00200000000001</v>
      </c>
      <c r="EL11" s="50">
        <v>149.77670000000001</v>
      </c>
      <c r="EM11" s="50">
        <v>150.2242</v>
      </c>
      <c r="EN11" s="50">
        <v>150.32509999999999</v>
      </c>
      <c r="EO11" s="50">
        <v>149.89109999999999</v>
      </c>
      <c r="EP11" s="50">
        <v>149.2732</v>
      </c>
      <c r="EQ11" s="50">
        <v>149.1061</v>
      </c>
      <c r="ER11" s="50">
        <v>149.14760000000001</v>
      </c>
      <c r="ES11" s="50">
        <v>149.00640000000001</v>
      </c>
      <c r="ET11" s="50">
        <v>148.83340000000001</v>
      </c>
      <c r="EU11" s="50">
        <v>148.86009999999999</v>
      </c>
      <c r="EV11" s="50">
        <v>148.78129999999999</v>
      </c>
      <c r="EW11" s="50">
        <v>148.88460000000001</v>
      </c>
      <c r="EX11" s="50">
        <v>149.10570000000001</v>
      </c>
      <c r="EY11" s="50">
        <v>149.44489999999999</v>
      </c>
      <c r="EZ11" s="50">
        <v>149.52330000000001</v>
      </c>
      <c r="FA11" s="50">
        <v>149.72810000000001</v>
      </c>
      <c r="FB11" s="50">
        <v>150.0334</v>
      </c>
      <c r="FC11" s="50">
        <v>150.4931</v>
      </c>
      <c r="FD11" s="50">
        <v>150.965</v>
      </c>
      <c r="FE11" s="50">
        <v>151.43819999999999</v>
      </c>
      <c r="FF11" s="50">
        <v>151.83680000000001</v>
      </c>
      <c r="FG11" s="50">
        <v>152.1832</v>
      </c>
      <c r="FH11" s="50">
        <v>152.3904</v>
      </c>
      <c r="FI11" s="50">
        <v>152.52629999999999</v>
      </c>
      <c r="FJ11" s="50">
        <v>152.61670000000001</v>
      </c>
    </row>
    <row r="12" spans="1:166"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49">
        <v>74.433333333333337</v>
      </c>
      <c r="EI12" s="49">
        <v>75.633333333333326</v>
      </c>
      <c r="EJ12" s="50">
        <v>76.235720000000001</v>
      </c>
      <c r="EK12" s="50">
        <v>76.123260000000002</v>
      </c>
      <c r="EL12" s="50">
        <v>76.662480000000002</v>
      </c>
      <c r="EM12" s="50">
        <v>77.370949999999993</v>
      </c>
      <c r="EN12" s="50">
        <v>78.064850000000007</v>
      </c>
      <c r="EO12" s="50">
        <v>78.799930000000003</v>
      </c>
      <c r="EP12" s="50">
        <v>79.311589999999995</v>
      </c>
      <c r="EQ12" s="50">
        <v>79.771990000000002</v>
      </c>
      <c r="ER12" s="50">
        <v>80.174779999999998</v>
      </c>
      <c r="ES12" s="50">
        <v>80.335489999999993</v>
      </c>
      <c r="ET12" s="50">
        <v>80.430109999999999</v>
      </c>
      <c r="EU12" s="50">
        <v>80.490120000000005</v>
      </c>
      <c r="EV12" s="50">
        <v>80.520960000000002</v>
      </c>
      <c r="EW12" s="50">
        <v>80.525639999999996</v>
      </c>
      <c r="EX12" s="50">
        <v>80.515360000000001</v>
      </c>
      <c r="EY12" s="50">
        <v>80.485650000000007</v>
      </c>
      <c r="EZ12" s="50">
        <v>80.436400000000006</v>
      </c>
      <c r="FA12" s="50">
        <v>80.378789999999995</v>
      </c>
      <c r="FB12" s="50">
        <v>80.315740000000005</v>
      </c>
      <c r="FC12" s="50">
        <v>80.253780000000006</v>
      </c>
      <c r="FD12" s="50">
        <v>80.200320000000005</v>
      </c>
      <c r="FE12" s="50">
        <v>80.153739999999999</v>
      </c>
      <c r="FF12" s="50">
        <v>80.091030000000003</v>
      </c>
      <c r="FG12" s="50">
        <v>80.044669999999996</v>
      </c>
      <c r="FH12" s="50">
        <v>79.997479999999996</v>
      </c>
      <c r="FI12" s="50">
        <v>79.961489999999998</v>
      </c>
      <c r="FJ12" s="50">
        <v>79.940520000000006</v>
      </c>
    </row>
    <row r="13" spans="1:166" x14ac:dyDescent="0.2">
      <c r="A13" t="str">
        <f>'Baseline QTR'!A13</f>
        <v>KS_NSRV</v>
      </c>
      <c r="B13" t="str">
        <f>'Baseline QTR'!B13</f>
        <v xml:space="preserve"> Services providing</v>
      </c>
      <c r="C13" s="48">
        <v>821.03333333333342</v>
      </c>
      <c r="D13" s="48">
        <v>829.96666666666658</v>
      </c>
      <c r="E13" s="48">
        <v>838.63333333333333</v>
      </c>
      <c r="F13" s="48">
        <v>838.66666666666674</v>
      </c>
      <c r="G13" s="48">
        <v>838.30000000000007</v>
      </c>
      <c r="H13" s="48">
        <v>843.06666666666672</v>
      </c>
      <c r="I13" s="48">
        <v>845.5333333333333</v>
      </c>
      <c r="J13" s="48">
        <v>848.09999999999991</v>
      </c>
      <c r="K13" s="48">
        <v>857.43333333333317</v>
      </c>
      <c r="L13" s="48">
        <v>858.83333333333337</v>
      </c>
      <c r="M13" s="48">
        <v>858.33333333333337</v>
      </c>
      <c r="N13" s="48">
        <v>866.59999999999991</v>
      </c>
      <c r="O13" s="48">
        <v>874.5333333333333</v>
      </c>
      <c r="P13" s="48">
        <v>882.06666666666661</v>
      </c>
      <c r="Q13" s="48">
        <v>895.7</v>
      </c>
      <c r="R13" s="48">
        <v>889.13333333333333</v>
      </c>
      <c r="S13" s="48">
        <v>898.76666666666677</v>
      </c>
      <c r="T13" s="48">
        <v>904.96666666666658</v>
      </c>
      <c r="U13" s="48">
        <v>908.96666666666681</v>
      </c>
      <c r="V13" s="48">
        <v>920.93333333333339</v>
      </c>
      <c r="W13" s="48">
        <v>927.7</v>
      </c>
      <c r="X13" s="48">
        <v>930.19999999999993</v>
      </c>
      <c r="Y13" s="48">
        <v>936.86666666666656</v>
      </c>
      <c r="Z13" s="48">
        <v>947.0333333333333</v>
      </c>
      <c r="AA13" s="48">
        <v>957.9666666666667</v>
      </c>
      <c r="AB13" s="48">
        <v>962.56666666666661</v>
      </c>
      <c r="AC13" s="48">
        <v>970.9666666666667</v>
      </c>
      <c r="AD13" s="48">
        <v>984.5</v>
      </c>
      <c r="AE13" s="48">
        <v>990.60000000000014</v>
      </c>
      <c r="AF13" s="48">
        <v>1008.6333333333333</v>
      </c>
      <c r="AG13" s="48">
        <v>1015.7666666666665</v>
      </c>
      <c r="AH13" s="48">
        <v>1027.9333333333334</v>
      </c>
      <c r="AI13" s="48">
        <v>1038.5000000000002</v>
      </c>
      <c r="AJ13" s="48">
        <v>1052.1666666666667</v>
      </c>
      <c r="AK13" s="48">
        <v>1062.4000000000001</v>
      </c>
      <c r="AL13" s="48">
        <v>1074</v>
      </c>
      <c r="AM13" s="48">
        <v>1084.6666666666667</v>
      </c>
      <c r="AN13" s="48">
        <v>1092.2666666666667</v>
      </c>
      <c r="AO13" s="48">
        <v>1107.3333333333333</v>
      </c>
      <c r="AP13" s="48">
        <v>1119.0333333333333</v>
      </c>
      <c r="AQ13" s="48">
        <v>1131.1999999999998</v>
      </c>
      <c r="AR13" s="48">
        <v>1136.6333333333334</v>
      </c>
      <c r="AS13" s="48">
        <v>1144.7333333333333</v>
      </c>
      <c r="AT13" s="48">
        <v>1152.2666666666667</v>
      </c>
      <c r="AU13" s="48">
        <v>1147.2</v>
      </c>
      <c r="AV13" s="48">
        <v>1141</v>
      </c>
      <c r="AW13" s="48">
        <v>1129.2666666666667</v>
      </c>
      <c r="AX13" s="48">
        <v>1115.4333333333334</v>
      </c>
      <c r="AY13" s="48">
        <v>1108.0666666666666</v>
      </c>
      <c r="AZ13" s="48">
        <v>1105.4666666666667</v>
      </c>
      <c r="BA13" s="48">
        <v>1113.5999999999999</v>
      </c>
      <c r="BB13" s="48">
        <v>1113.5666666666666</v>
      </c>
      <c r="BC13" s="48">
        <v>1115.8666666666668</v>
      </c>
      <c r="BD13" s="48">
        <v>1114.4333333333334</v>
      </c>
      <c r="BE13" s="48">
        <v>1116.2333333333333</v>
      </c>
      <c r="BF13" s="48">
        <v>1120.2</v>
      </c>
      <c r="BG13" s="48">
        <v>1120.4666666666667</v>
      </c>
      <c r="BH13" s="48">
        <v>1126.4333333333332</v>
      </c>
      <c r="BI13" s="48">
        <v>1129.1666666666667</v>
      </c>
      <c r="BJ13" s="48">
        <v>1135.0666666666666</v>
      </c>
      <c r="BK13" s="48">
        <v>1138.8</v>
      </c>
      <c r="BL13" s="48">
        <v>1146.3</v>
      </c>
      <c r="BM13" s="48">
        <v>1154.8333333333333</v>
      </c>
      <c r="BN13" s="48">
        <v>1161.4666666666667</v>
      </c>
      <c r="BO13" s="48">
        <v>1167.6333333333332</v>
      </c>
      <c r="BP13" s="48">
        <v>1174.3</v>
      </c>
      <c r="BQ13" s="48">
        <v>1181.1333333333334</v>
      </c>
      <c r="BR13" s="48">
        <v>1186.9333333333334</v>
      </c>
      <c r="BS13" s="48">
        <v>1197.5666666666666</v>
      </c>
      <c r="BT13" s="48">
        <v>1203.7</v>
      </c>
      <c r="BU13" s="48">
        <v>1210.3</v>
      </c>
      <c r="BV13" s="48">
        <v>1218.2666666666667</v>
      </c>
      <c r="BW13" s="48">
        <v>1227.7666666666664</v>
      </c>
      <c r="BX13" s="48">
        <v>1228.9000000000001</v>
      </c>
      <c r="BY13" s="48">
        <v>1233.9000000000001</v>
      </c>
      <c r="BZ13" s="48">
        <v>1222.7333333333336</v>
      </c>
      <c r="CA13" s="48">
        <v>1205.9000000000001</v>
      </c>
      <c r="CB13" s="48">
        <v>1186.1000000000001</v>
      </c>
      <c r="CC13" s="48">
        <v>1177.8333333333333</v>
      </c>
      <c r="CD13" s="48">
        <v>1173.9333333333334</v>
      </c>
      <c r="CE13" s="48">
        <v>1170.9333333333334</v>
      </c>
      <c r="CF13" s="48">
        <v>1178.5999999999999</v>
      </c>
      <c r="CG13" s="48">
        <v>1180.7666666666667</v>
      </c>
      <c r="CH13" s="48">
        <v>1188.4666666666667</v>
      </c>
      <c r="CI13" s="48">
        <v>1192.1666666666667</v>
      </c>
      <c r="CJ13" s="48">
        <v>1198.7</v>
      </c>
      <c r="CK13" s="48">
        <v>1202.5</v>
      </c>
      <c r="CL13" s="48">
        <v>1207.8333333333335</v>
      </c>
      <c r="CM13" s="48">
        <v>1214.6333333333334</v>
      </c>
      <c r="CN13" s="48">
        <v>1224.1999999999998</v>
      </c>
      <c r="CO13" s="48">
        <v>1227.4666666666667</v>
      </c>
      <c r="CP13" s="48">
        <v>1237.7333333333333</v>
      </c>
      <c r="CQ13" s="48">
        <v>1245.5333333333335</v>
      </c>
      <c r="CR13" s="48">
        <v>1253.9666666666667</v>
      </c>
      <c r="CS13" s="48">
        <v>1261.8</v>
      </c>
      <c r="CT13" s="48">
        <v>1273.9333333333334</v>
      </c>
      <c r="CU13" s="48">
        <v>1283.1333333333334</v>
      </c>
      <c r="CV13" s="48">
        <v>1286.7666666666667</v>
      </c>
      <c r="CW13" s="48">
        <v>1300.6666666666667</v>
      </c>
      <c r="CX13" s="48">
        <v>1307.1333333333332</v>
      </c>
      <c r="CY13" s="48">
        <v>1315.8333333333335</v>
      </c>
      <c r="CZ13" s="48">
        <v>1327.9666666666667</v>
      </c>
      <c r="DA13" s="48">
        <v>1341.6333333333334</v>
      </c>
      <c r="DB13" s="48">
        <v>1351.5666666666666</v>
      </c>
      <c r="DC13" s="48">
        <v>1363.1666666666665</v>
      </c>
      <c r="DD13" s="48">
        <v>1378.0333333333333</v>
      </c>
      <c r="DE13" s="48">
        <v>1389.4333333333334</v>
      </c>
      <c r="DF13" s="48">
        <v>1398.4666666666667</v>
      </c>
      <c r="DG13" s="48">
        <v>1408.5333333333333</v>
      </c>
      <c r="DH13" s="48">
        <v>1423.1666666666665</v>
      </c>
      <c r="DI13" s="48">
        <v>1432.1333333333334</v>
      </c>
      <c r="DJ13" s="48">
        <v>1439.1</v>
      </c>
      <c r="DK13" s="48">
        <v>1449.4333333333336</v>
      </c>
      <c r="DL13" s="48">
        <v>1455.2333333333333</v>
      </c>
      <c r="DM13" s="48">
        <v>1461.6333333333332</v>
      </c>
      <c r="DN13" s="48">
        <v>1468.4666666666667</v>
      </c>
      <c r="DO13" s="48">
        <v>1474.6666666666665</v>
      </c>
      <c r="DP13" s="48">
        <v>1487</v>
      </c>
      <c r="DQ13" s="48">
        <v>1501.3666666666668</v>
      </c>
      <c r="DR13" s="48">
        <v>1506.5333333333333</v>
      </c>
      <c r="DS13" s="49">
        <v>1511.0333333333333</v>
      </c>
      <c r="DT13" s="49">
        <v>1336.3666666666663</v>
      </c>
      <c r="DU13" s="49">
        <v>1386.6333333333334</v>
      </c>
      <c r="DV13" s="49">
        <v>1400.9333333333334</v>
      </c>
      <c r="DW13" s="49">
        <v>1402</v>
      </c>
      <c r="DX13" s="49">
        <v>1426.3999999999999</v>
      </c>
      <c r="DY13" s="49">
        <v>1462.1666666666667</v>
      </c>
      <c r="DZ13" s="49">
        <v>1489.6000000000001</v>
      </c>
      <c r="EA13" s="49">
        <v>1496.7333333333333</v>
      </c>
      <c r="EB13" s="49">
        <v>1510.9333333333334</v>
      </c>
      <c r="EC13" s="49">
        <v>1529.4666666666665</v>
      </c>
      <c r="ED13" s="49">
        <v>1524.0666666666666</v>
      </c>
      <c r="EE13" s="49">
        <v>1528</v>
      </c>
      <c r="EF13" s="49">
        <v>1536.1666666666667</v>
      </c>
      <c r="EG13" s="49">
        <v>1531.3333333333333</v>
      </c>
      <c r="EH13" s="49">
        <v>1529.5</v>
      </c>
      <c r="EI13" s="49">
        <v>1526.0333333333333</v>
      </c>
      <c r="EJ13" s="50">
        <v>1538.68</v>
      </c>
      <c r="EK13" s="50">
        <v>1529.94</v>
      </c>
      <c r="EL13" s="50">
        <v>1519.296</v>
      </c>
      <c r="EM13" s="50">
        <v>1508.7080000000001</v>
      </c>
      <c r="EN13" s="50">
        <v>1503.53</v>
      </c>
      <c r="EO13" s="50">
        <v>1499.6769999999999</v>
      </c>
      <c r="EP13" s="50">
        <v>1501.1559999999999</v>
      </c>
      <c r="EQ13" s="50">
        <v>1501.6479999999999</v>
      </c>
      <c r="ER13" s="50">
        <v>1503.902</v>
      </c>
      <c r="ES13" s="50">
        <v>1506.575</v>
      </c>
      <c r="ET13" s="50">
        <v>1509.9079999999999</v>
      </c>
      <c r="EU13" s="50">
        <v>1516.077</v>
      </c>
      <c r="EV13" s="50">
        <v>1520.4079999999999</v>
      </c>
      <c r="EW13" s="50">
        <v>1525.2560000000001</v>
      </c>
      <c r="EX13" s="50">
        <v>1531.335</v>
      </c>
      <c r="EY13" s="50">
        <v>1539.357</v>
      </c>
      <c r="EZ13" s="50">
        <v>1545.221</v>
      </c>
      <c r="FA13" s="50">
        <v>1552.1110000000001</v>
      </c>
      <c r="FB13" s="50">
        <v>1559.711</v>
      </c>
      <c r="FC13" s="50">
        <v>1567.7429999999999</v>
      </c>
      <c r="FD13" s="50">
        <v>1576.7139999999999</v>
      </c>
      <c r="FE13" s="50">
        <v>1585.047</v>
      </c>
      <c r="FF13" s="50">
        <v>1592.7180000000001</v>
      </c>
      <c r="FG13" s="50">
        <v>1599.6489999999999</v>
      </c>
      <c r="FH13" s="50">
        <v>1605.491</v>
      </c>
      <c r="FI13" s="50">
        <v>1616.5250000000001</v>
      </c>
      <c r="FJ13" s="50">
        <v>1621.0830000000001</v>
      </c>
    </row>
    <row r="14" spans="1:166" x14ac:dyDescent="0.2">
      <c r="A14" t="str">
        <f>'Baseline QTR'!A14</f>
        <v>KS_NTRD</v>
      </c>
      <c r="B14" t="str">
        <f>'Baseline QTR'!B14</f>
        <v xml:space="preserve">   Wholesale and retail trade</v>
      </c>
      <c r="C14" s="48">
        <v>176.43333333333334</v>
      </c>
      <c r="D14" s="48">
        <v>176.76666666666665</v>
      </c>
      <c r="E14" s="48">
        <v>177.4</v>
      </c>
      <c r="F14" s="48">
        <v>179.3</v>
      </c>
      <c r="G14" s="48">
        <v>175.53333333333333</v>
      </c>
      <c r="H14" s="48">
        <v>175.63333333333333</v>
      </c>
      <c r="I14" s="48">
        <v>175.16666666666666</v>
      </c>
      <c r="J14" s="48">
        <v>174.46666666666667</v>
      </c>
      <c r="K14" s="48">
        <v>176.26666666666668</v>
      </c>
      <c r="L14" s="48">
        <v>176.43333333333334</v>
      </c>
      <c r="M14" s="48">
        <v>175.3</v>
      </c>
      <c r="N14" s="48">
        <v>175.66666666666666</v>
      </c>
      <c r="O14" s="48">
        <v>176.46666666666667</v>
      </c>
      <c r="P14" s="48">
        <v>177.03333333333333</v>
      </c>
      <c r="Q14" s="48">
        <v>180.43333333333337</v>
      </c>
      <c r="R14" s="48">
        <v>177.43333333333334</v>
      </c>
      <c r="S14" s="48">
        <v>178.06666666666666</v>
      </c>
      <c r="T14" s="48">
        <v>178.93333333333334</v>
      </c>
      <c r="U14" s="48">
        <v>180.8</v>
      </c>
      <c r="V14" s="48">
        <v>181.4</v>
      </c>
      <c r="W14" s="48">
        <v>182.73333333333332</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v>
      </c>
      <c r="AQ14" s="48">
        <v>220.03333333333333</v>
      </c>
      <c r="AR14" s="48">
        <v>221.13333333333333</v>
      </c>
      <c r="AS14" s="48">
        <v>221.16666666666663</v>
      </c>
      <c r="AT14" s="48">
        <v>222.8</v>
      </c>
      <c r="AU14" s="48">
        <v>220.9</v>
      </c>
      <c r="AV14" s="48">
        <v>218.63333333333333</v>
      </c>
      <c r="AW14" s="48">
        <v>214.6</v>
      </c>
      <c r="AX14" s="48">
        <v>208.8</v>
      </c>
      <c r="AY14" s="48">
        <v>204.5</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214.7</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v>
      </c>
      <c r="CE14" s="48">
        <v>196.7</v>
      </c>
      <c r="CF14" s="48">
        <v>197.33333333333337</v>
      </c>
      <c r="CG14" s="48">
        <v>196.8</v>
      </c>
      <c r="CH14" s="48">
        <v>198.13333333333333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218.43333333333337</v>
      </c>
      <c r="DB14" s="48">
        <v>218.4</v>
      </c>
      <c r="DC14" s="48">
        <v>218.3</v>
      </c>
      <c r="DD14" s="48">
        <v>219.66666666666663</v>
      </c>
      <c r="DE14" s="48">
        <v>219.86666666666667</v>
      </c>
      <c r="DF14" s="48">
        <v>220.7</v>
      </c>
      <c r="DG14" s="48">
        <v>221.3</v>
      </c>
      <c r="DH14" s="48">
        <v>222.06666666666663</v>
      </c>
      <c r="DI14" s="48">
        <v>222.33333333333337</v>
      </c>
      <c r="DJ14" s="48">
        <v>222.2</v>
      </c>
      <c r="DK14" s="48">
        <v>223.06666666666663</v>
      </c>
      <c r="DL14" s="48">
        <v>222</v>
      </c>
      <c r="DM14" s="48">
        <v>221.9</v>
      </c>
      <c r="DN14" s="48">
        <v>220.86666666666667</v>
      </c>
      <c r="DO14" s="48">
        <v>223</v>
      </c>
      <c r="DP14" s="48">
        <v>220.5</v>
      </c>
      <c r="DQ14" s="48">
        <v>218.93333333333337</v>
      </c>
      <c r="DR14" s="48">
        <v>218.46666666666667</v>
      </c>
      <c r="DS14" s="49">
        <v>218.43333333333337</v>
      </c>
      <c r="DT14" s="49">
        <v>193.56666666666663</v>
      </c>
      <c r="DU14" s="49">
        <v>205.86666666666667</v>
      </c>
      <c r="DV14" s="49">
        <v>209.7</v>
      </c>
      <c r="DW14" s="49">
        <v>212.56666666666663</v>
      </c>
      <c r="DX14" s="49">
        <v>216.3</v>
      </c>
      <c r="DY14" s="49">
        <v>217.36666666666667</v>
      </c>
      <c r="DZ14" s="49">
        <v>219</v>
      </c>
      <c r="EA14" s="49">
        <v>211.86666666666667</v>
      </c>
      <c r="EB14" s="49">
        <v>212</v>
      </c>
      <c r="EC14" s="49">
        <v>212.66666666666663</v>
      </c>
      <c r="ED14" s="49">
        <v>210.8</v>
      </c>
      <c r="EE14" s="49">
        <v>214.6</v>
      </c>
      <c r="EF14" s="49">
        <v>214.9</v>
      </c>
      <c r="EG14" s="49">
        <v>212.8</v>
      </c>
      <c r="EH14" s="49">
        <v>209.3</v>
      </c>
      <c r="EI14" s="49">
        <v>206.66666666666663</v>
      </c>
      <c r="EJ14" s="50">
        <v>208.1883</v>
      </c>
      <c r="EK14" s="50">
        <v>205.10069999999999</v>
      </c>
      <c r="EL14" s="50">
        <v>202.9248</v>
      </c>
      <c r="EM14" s="50">
        <v>201.6414</v>
      </c>
      <c r="EN14" s="50">
        <v>200.85599999999999</v>
      </c>
      <c r="EO14" s="50">
        <v>200.62819999999999</v>
      </c>
      <c r="EP14" s="50">
        <v>200.70959999999999</v>
      </c>
      <c r="EQ14" s="50">
        <v>200.2662</v>
      </c>
      <c r="ER14" s="50">
        <v>201.42099999999999</v>
      </c>
      <c r="ES14" s="50">
        <v>201.6164</v>
      </c>
      <c r="ET14" s="50">
        <v>200.82040000000001</v>
      </c>
      <c r="EU14" s="50">
        <v>200.1617</v>
      </c>
      <c r="EV14" s="50">
        <v>199.37090000000001</v>
      </c>
      <c r="EW14" s="50">
        <v>199.10429999999999</v>
      </c>
      <c r="EX14" s="50">
        <v>199.06549999999999</v>
      </c>
      <c r="EY14" s="50">
        <v>199.1086</v>
      </c>
      <c r="EZ14" s="50">
        <v>198.84030000000001</v>
      </c>
      <c r="FA14" s="50">
        <v>199.24940000000001</v>
      </c>
      <c r="FB14" s="50">
        <v>199.9477</v>
      </c>
      <c r="FC14" s="50">
        <v>200.52330000000001</v>
      </c>
      <c r="FD14" s="50">
        <v>201.4812</v>
      </c>
      <c r="FE14" s="50">
        <v>202.41829999999999</v>
      </c>
      <c r="FF14" s="50">
        <v>203.3142</v>
      </c>
      <c r="FG14" s="50">
        <v>204.05950000000001</v>
      </c>
      <c r="FH14" s="50">
        <v>204.83609999999999</v>
      </c>
      <c r="FI14" s="50">
        <v>205.6438</v>
      </c>
      <c r="FJ14" s="50">
        <v>206.10990000000001</v>
      </c>
    </row>
    <row r="15" spans="1:166"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v>
      </c>
      <c r="N15" s="48">
        <v>50.333333333333336</v>
      </c>
      <c r="O15" s="48">
        <v>50.9</v>
      </c>
      <c r="P15" s="48">
        <v>49.933333333333337</v>
      </c>
      <c r="Q15" s="48">
        <v>50.8</v>
      </c>
      <c r="R15" s="48">
        <v>47.833333333333336</v>
      </c>
      <c r="S15" s="48">
        <v>50.233333333333334</v>
      </c>
      <c r="T15" s="48">
        <v>50.4</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53.066666666666663</v>
      </c>
      <c r="CW15" s="48">
        <v>53.733333333333334</v>
      </c>
      <c r="CX15" s="48">
        <v>54.43333333333333</v>
      </c>
      <c r="CY15" s="48">
        <v>55.433333333333337</v>
      </c>
      <c r="CZ15" s="48">
        <v>55.666666666666664</v>
      </c>
      <c r="DA15" s="48">
        <v>56.366666666666667</v>
      </c>
      <c r="DB15" s="48">
        <v>57.666666666666664</v>
      </c>
      <c r="DC15" s="48">
        <v>57.9</v>
      </c>
      <c r="DD15" s="48">
        <v>58.9</v>
      </c>
      <c r="DE15" s="48">
        <v>59.93333333333333</v>
      </c>
      <c r="DF15" s="48">
        <v>60.6</v>
      </c>
      <c r="DG15" s="48">
        <v>61.533333333333331</v>
      </c>
      <c r="DH15" s="48">
        <v>62.366666666666667</v>
      </c>
      <c r="DI15" s="48">
        <v>63.166666666666664</v>
      </c>
      <c r="DJ15" s="48">
        <v>64</v>
      </c>
      <c r="DK15" s="48">
        <v>64.7</v>
      </c>
      <c r="DL15" s="48">
        <v>64.766666666666666</v>
      </c>
      <c r="DM15" s="48">
        <v>64.833333333333343</v>
      </c>
      <c r="DN15" s="48">
        <v>65.633333333333326</v>
      </c>
      <c r="DO15" s="48">
        <v>66.099999999999994</v>
      </c>
      <c r="DP15" s="48">
        <v>66.86666666666666</v>
      </c>
      <c r="DQ15" s="48">
        <v>67.599999999999994</v>
      </c>
      <c r="DR15" s="48">
        <v>68.2</v>
      </c>
      <c r="DS15" s="49">
        <v>68.7</v>
      </c>
      <c r="DT15" s="49">
        <v>62.633333333333333</v>
      </c>
      <c r="DU15" s="49">
        <v>63.1</v>
      </c>
      <c r="DV15" s="49">
        <v>64.733333333333334</v>
      </c>
      <c r="DW15" s="49">
        <v>64.866666666666674</v>
      </c>
      <c r="DX15" s="49">
        <v>63.9</v>
      </c>
      <c r="DY15" s="49">
        <v>65.2</v>
      </c>
      <c r="DZ15" s="49">
        <v>68.366666666666674</v>
      </c>
      <c r="EA15" s="49">
        <v>71</v>
      </c>
      <c r="EB15" s="49">
        <v>71.466666666666669</v>
      </c>
      <c r="EC15" s="49">
        <v>72.466666666666669</v>
      </c>
      <c r="ED15" s="49">
        <v>73.2</v>
      </c>
      <c r="EE15" s="49">
        <v>72.766666666666666</v>
      </c>
      <c r="EF15" s="49">
        <v>72.3</v>
      </c>
      <c r="EG15" s="49">
        <v>72.166666666666671</v>
      </c>
      <c r="EH15" s="49">
        <v>72.233333333333334</v>
      </c>
      <c r="EI15" s="49">
        <v>71.599999999999994</v>
      </c>
      <c r="EJ15" s="50">
        <v>72.001630000000006</v>
      </c>
      <c r="EK15" s="50">
        <v>72.233810000000005</v>
      </c>
      <c r="EL15" s="50">
        <v>72.147739999999999</v>
      </c>
      <c r="EM15" s="50">
        <v>71.936629999999994</v>
      </c>
      <c r="EN15" s="50">
        <v>71.769009999999994</v>
      </c>
      <c r="EO15" s="50">
        <v>71.546430000000001</v>
      </c>
      <c r="EP15" s="50">
        <v>71.274760000000001</v>
      </c>
      <c r="EQ15" s="50">
        <v>71.080079999999995</v>
      </c>
      <c r="ER15" s="50">
        <v>70.890029999999996</v>
      </c>
      <c r="ES15" s="50">
        <v>70.6892</v>
      </c>
      <c r="ET15" s="50">
        <v>70.520930000000007</v>
      </c>
      <c r="EU15" s="50">
        <v>70.305090000000007</v>
      </c>
      <c r="EV15" s="50">
        <v>70.04562</v>
      </c>
      <c r="EW15" s="50">
        <v>69.906000000000006</v>
      </c>
      <c r="EX15" s="50">
        <v>69.764480000000006</v>
      </c>
      <c r="EY15" s="50">
        <v>69.681920000000005</v>
      </c>
      <c r="EZ15" s="50">
        <v>69.551230000000004</v>
      </c>
      <c r="FA15" s="50">
        <v>69.441850000000002</v>
      </c>
      <c r="FB15" s="50">
        <v>69.320369999999997</v>
      </c>
      <c r="FC15" s="50">
        <v>69.291589999999999</v>
      </c>
      <c r="FD15" s="50">
        <v>69.224549999999994</v>
      </c>
      <c r="FE15" s="50">
        <v>69.149919999999995</v>
      </c>
      <c r="FF15" s="50">
        <v>69.088570000000004</v>
      </c>
      <c r="FG15" s="50">
        <v>69.090339999999998</v>
      </c>
      <c r="FH15" s="50">
        <v>69.033150000000006</v>
      </c>
      <c r="FI15" s="50">
        <v>68.988309999999998</v>
      </c>
      <c r="FJ15" s="50">
        <v>68.951149999999998</v>
      </c>
    </row>
    <row r="16" spans="1:166"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54.666666666666671</v>
      </c>
      <c r="AH16" s="48">
        <v>55.1</v>
      </c>
      <c r="AI16" s="48">
        <v>55.933333333333337</v>
      </c>
      <c r="AJ16" s="48">
        <v>56.333333333333336</v>
      </c>
      <c r="AK16" s="48">
        <v>57.9</v>
      </c>
      <c r="AL16" s="48">
        <v>58.93333333333333</v>
      </c>
      <c r="AM16" s="48">
        <v>61.766666666666666</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73.63333333333334</v>
      </c>
      <c r="AZ16" s="48">
        <v>73.066666666666663</v>
      </c>
      <c r="BA16" s="48">
        <v>72.666666666666657</v>
      </c>
      <c r="BB16" s="48">
        <v>72.533333333333331</v>
      </c>
      <c r="BC16" s="48">
        <v>71.86666666666666</v>
      </c>
      <c r="BD16" s="48">
        <v>71.2</v>
      </c>
      <c r="BE16" s="48">
        <v>71.63333333333334</v>
      </c>
      <c r="BF16" s="48">
        <v>72.099999999999994</v>
      </c>
      <c r="BG16" s="48">
        <v>72.400000000000006</v>
      </c>
      <c r="BH16" s="48">
        <v>72.7</v>
      </c>
      <c r="BI16" s="48">
        <v>72.566666666666663</v>
      </c>
      <c r="BJ16" s="48">
        <v>73.166666666666671</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81.566666666666663</v>
      </c>
      <c r="BU16" s="48">
        <v>81.833333333333329</v>
      </c>
      <c r="BV16" s="48">
        <v>82.399999999999991</v>
      </c>
      <c r="BW16" s="48">
        <v>83.6</v>
      </c>
      <c r="BX16" s="48">
        <v>84.733333333333334</v>
      </c>
      <c r="BY16" s="48">
        <v>86.166666666666671</v>
      </c>
      <c r="BZ16" s="48">
        <v>86.9</v>
      </c>
      <c r="CA16" s="48">
        <v>86.533333333333331</v>
      </c>
      <c r="CB16" s="48">
        <v>85.399999999999991</v>
      </c>
      <c r="CC16" s="48">
        <v>84.433333333333337</v>
      </c>
      <c r="CD16" s="48">
        <v>84.3</v>
      </c>
      <c r="CE16" s="48">
        <v>84.466666666666669</v>
      </c>
      <c r="CF16" s="48">
        <v>84.466666666666669</v>
      </c>
      <c r="CG16" s="48">
        <v>84.63333333333334</v>
      </c>
      <c r="CH16" s="48">
        <v>85.433333333333337</v>
      </c>
      <c r="CI16" s="48">
        <v>85.3</v>
      </c>
      <c r="CJ16" s="48">
        <v>85.63333333333334</v>
      </c>
      <c r="CK16" s="48">
        <v>86.3</v>
      </c>
      <c r="CL16" s="48">
        <v>86.433333333333337</v>
      </c>
      <c r="CM16" s="48">
        <v>86.933333333333337</v>
      </c>
      <c r="CN16" s="48">
        <v>87.233333333333334</v>
      </c>
      <c r="CO16" s="48">
        <v>86.466666666666669</v>
      </c>
      <c r="CP16" s="48">
        <v>86.7</v>
      </c>
      <c r="CQ16" s="48">
        <v>87.233333333333334</v>
      </c>
      <c r="CR16" s="48">
        <v>87.766666666666666</v>
      </c>
      <c r="CS16" s="48">
        <v>88.333333333333329</v>
      </c>
      <c r="CT16" s="48">
        <v>89.3</v>
      </c>
      <c r="CU16" s="48">
        <v>90.13333333333334</v>
      </c>
      <c r="CV16" s="48">
        <v>91.133333333333326</v>
      </c>
      <c r="CW16" s="48">
        <v>92.73333333333332</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110.46666666666668</v>
      </c>
      <c r="DK16" s="48">
        <v>111.66666666666669</v>
      </c>
      <c r="DL16" s="48">
        <v>115.16666666666669</v>
      </c>
      <c r="DM16" s="48">
        <v>118.26666666666668</v>
      </c>
      <c r="DN16" s="48">
        <v>119.9</v>
      </c>
      <c r="DO16" s="48">
        <v>122.36666666666667</v>
      </c>
      <c r="DP16" s="48">
        <v>125.1</v>
      </c>
      <c r="DQ16" s="48">
        <v>128.46666666666667</v>
      </c>
      <c r="DR16" s="48">
        <v>128.80000000000001</v>
      </c>
      <c r="DS16" s="49">
        <v>130.73333333333332</v>
      </c>
      <c r="DT16" s="49">
        <v>130.83333333333334</v>
      </c>
      <c r="DU16" s="49">
        <v>131.16666666666669</v>
      </c>
      <c r="DV16" s="49">
        <v>133.53333333333333</v>
      </c>
      <c r="DW16" s="49">
        <v>134.06666666666666</v>
      </c>
      <c r="DX16" s="49">
        <v>135.9</v>
      </c>
      <c r="DY16" s="49">
        <v>137.9</v>
      </c>
      <c r="DZ16" s="49">
        <v>142.30000000000001</v>
      </c>
      <c r="EA16" s="49">
        <v>142.5</v>
      </c>
      <c r="EB16" s="49">
        <v>146.26666666666668</v>
      </c>
      <c r="EC16" s="49">
        <v>145.69999999999999</v>
      </c>
      <c r="ED16" s="49">
        <v>144.76666666666665</v>
      </c>
      <c r="EE16" s="49">
        <v>143.1</v>
      </c>
      <c r="EF16" s="49">
        <v>140.80000000000001</v>
      </c>
      <c r="EG16" s="49">
        <v>137.16666666666666</v>
      </c>
      <c r="EH16" s="49">
        <v>138.73333333333335</v>
      </c>
      <c r="EI16" s="49">
        <v>137.13333333333333</v>
      </c>
      <c r="EJ16" s="50">
        <v>138.5823</v>
      </c>
      <c r="EK16" s="50">
        <v>137.32599999999999</v>
      </c>
      <c r="EL16" s="50">
        <v>135.61940000000001</v>
      </c>
      <c r="EM16" s="50">
        <v>134.38749999999999</v>
      </c>
      <c r="EN16" s="50">
        <v>134.1215</v>
      </c>
      <c r="EO16" s="50">
        <v>132.8886</v>
      </c>
      <c r="EP16" s="50">
        <v>133.18620000000001</v>
      </c>
      <c r="EQ16" s="50">
        <v>132.03139999999999</v>
      </c>
      <c r="ER16" s="50">
        <v>131.96360000000001</v>
      </c>
      <c r="ES16" s="50">
        <v>132.8511</v>
      </c>
      <c r="ET16" s="50">
        <v>133.61320000000001</v>
      </c>
      <c r="EU16" s="50">
        <v>134.84440000000001</v>
      </c>
      <c r="EV16" s="50">
        <v>135.0472</v>
      </c>
      <c r="EW16" s="50">
        <v>134.44130000000001</v>
      </c>
      <c r="EX16" s="50">
        <v>134.1602</v>
      </c>
      <c r="EY16" s="50">
        <v>134.3861</v>
      </c>
      <c r="EZ16" s="50">
        <v>134.11060000000001</v>
      </c>
      <c r="FA16" s="50">
        <v>133.40180000000001</v>
      </c>
      <c r="FB16" s="50">
        <v>132.9444</v>
      </c>
      <c r="FC16" s="50">
        <v>133.1283</v>
      </c>
      <c r="FD16" s="50">
        <v>133.79939999999999</v>
      </c>
      <c r="FE16" s="50">
        <v>134.43209999999999</v>
      </c>
      <c r="FF16" s="50">
        <v>134.8708</v>
      </c>
      <c r="FG16" s="50">
        <v>135.1551</v>
      </c>
      <c r="FH16" s="50">
        <v>135.45249999999999</v>
      </c>
      <c r="FI16" s="50">
        <v>136.2953</v>
      </c>
      <c r="FJ16" s="50">
        <v>136.8323</v>
      </c>
    </row>
    <row r="17" spans="1:166"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72.13333333333334</v>
      </c>
      <c r="N17" s="48">
        <v>73.5</v>
      </c>
      <c r="O17" s="48">
        <v>73.766666666666666</v>
      </c>
      <c r="P17" s="48">
        <v>73.899999999999991</v>
      </c>
      <c r="Q17" s="48">
        <v>75.933333333333337</v>
      </c>
      <c r="R17" s="48">
        <v>75.5</v>
      </c>
      <c r="S17" s="48">
        <v>77.900000000000006</v>
      </c>
      <c r="T17" s="48">
        <v>76.266666666666666</v>
      </c>
      <c r="U17" s="48">
        <v>75.400000000000006</v>
      </c>
      <c r="V17" s="48">
        <v>73.86666666666666</v>
      </c>
      <c r="W17" s="48">
        <v>73.566666666666663</v>
      </c>
      <c r="X17" s="48">
        <v>73.066666666666663</v>
      </c>
      <c r="Y17" s="48">
        <v>74.066666666666663</v>
      </c>
      <c r="Z17" s="48">
        <v>74.86666666666666</v>
      </c>
      <c r="AA17" s="48">
        <v>75.5</v>
      </c>
      <c r="AB17" s="48">
        <v>75.866666666666674</v>
      </c>
      <c r="AC17" s="48">
        <v>76.099999999999994</v>
      </c>
      <c r="AD17" s="48">
        <v>76.266666666666666</v>
      </c>
      <c r="AE17" s="48">
        <v>76.36666666666666</v>
      </c>
      <c r="AF17" s="48">
        <v>77.399999999999991</v>
      </c>
      <c r="AG17" s="48">
        <v>78.233333333333334</v>
      </c>
      <c r="AH17" s="48">
        <v>80.266666666666666</v>
      </c>
      <c r="AI17" s="48">
        <v>79.666666666666657</v>
      </c>
      <c r="AJ17" s="48">
        <v>83.166666666666671</v>
      </c>
      <c r="AK17" s="48">
        <v>84.7</v>
      </c>
      <c r="AL17" s="48">
        <v>87.433333333333337</v>
      </c>
      <c r="AM17" s="48">
        <v>87.866666666666674</v>
      </c>
      <c r="AN17" s="48">
        <v>88.466666666666669</v>
      </c>
      <c r="AO17" s="48">
        <v>89.066666666666663</v>
      </c>
      <c r="AP17" s="48">
        <v>88.7</v>
      </c>
      <c r="AQ17" s="48">
        <v>89.133333333333326</v>
      </c>
      <c r="AR17" s="48">
        <v>88.600000000000009</v>
      </c>
      <c r="AS17" s="48">
        <v>88.13333333333334</v>
      </c>
      <c r="AT17" s="48">
        <v>88.433333333333337</v>
      </c>
      <c r="AU17" s="48">
        <v>90</v>
      </c>
      <c r="AV17" s="48">
        <v>89.933333333333337</v>
      </c>
      <c r="AW17" s="48">
        <v>91.566666666666663</v>
      </c>
      <c r="AX17" s="48">
        <v>90.9</v>
      </c>
      <c r="AY17" s="48">
        <v>89.7</v>
      </c>
      <c r="AZ17" s="48">
        <v>89.866666666666674</v>
      </c>
      <c r="BA17" s="48">
        <v>89.966666666666669</v>
      </c>
      <c r="BB17" s="48">
        <v>90.566666666666663</v>
      </c>
      <c r="BC17" s="48">
        <v>91.9</v>
      </c>
      <c r="BD17" s="48">
        <v>92.433333333333323</v>
      </c>
      <c r="BE17" s="48">
        <v>93.2</v>
      </c>
      <c r="BF17" s="48">
        <v>92.7</v>
      </c>
      <c r="BG17" s="48">
        <v>92.466666666666683</v>
      </c>
      <c r="BH17" s="48">
        <v>91.76666666666668</v>
      </c>
      <c r="BI17" s="48">
        <v>91.566666666666663</v>
      </c>
      <c r="BJ17" s="48">
        <v>91.4</v>
      </c>
      <c r="BK17" s="48">
        <v>91.1</v>
      </c>
      <c r="BL17" s="48">
        <v>91.566666666666663</v>
      </c>
      <c r="BM17" s="48">
        <v>93.166666666666686</v>
      </c>
      <c r="BN17" s="48">
        <v>93.866666666666674</v>
      </c>
      <c r="BO17" s="48">
        <v>94.2</v>
      </c>
      <c r="BP17" s="48">
        <v>94.1</v>
      </c>
      <c r="BQ17" s="48">
        <v>93.8</v>
      </c>
      <c r="BR17" s="48">
        <v>93.566666666666663</v>
      </c>
      <c r="BS17" s="48">
        <v>93.7</v>
      </c>
      <c r="BT17" s="48">
        <v>93.73333333333332</v>
      </c>
      <c r="BU17" s="48">
        <v>93.13333333333334</v>
      </c>
      <c r="BV17" s="48">
        <v>93.166666666666686</v>
      </c>
      <c r="BW17" s="48">
        <v>93.26666666666668</v>
      </c>
      <c r="BX17" s="48">
        <v>92.466666666666683</v>
      </c>
      <c r="BY17" s="48">
        <v>91.333333333333314</v>
      </c>
      <c r="BZ17" s="48">
        <v>89.366666666666674</v>
      </c>
      <c r="CA17" s="48">
        <v>87.1</v>
      </c>
      <c r="CB17" s="48">
        <v>85.2</v>
      </c>
      <c r="CC17" s="48">
        <v>83.2</v>
      </c>
      <c r="CD17" s="48">
        <v>81.533333333333331</v>
      </c>
      <c r="CE17" s="48">
        <v>80.366666666666674</v>
      </c>
      <c r="CF17" s="48">
        <v>80.2</v>
      </c>
      <c r="CG17" s="48">
        <v>79.966666666666669</v>
      </c>
      <c r="CH17" s="48">
        <v>79.833333333333343</v>
      </c>
      <c r="CI17" s="48">
        <v>79.400000000000006</v>
      </c>
      <c r="CJ17" s="48">
        <v>78.833333333333329</v>
      </c>
      <c r="CK17" s="48">
        <v>78.033333333333331</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80.633333333333326</v>
      </c>
      <c r="CW17" s="48">
        <v>81.166666666666671</v>
      </c>
      <c r="CX17" s="48">
        <v>81.599999999999994</v>
      </c>
      <c r="CY17" s="48">
        <v>81.733333333333334</v>
      </c>
      <c r="CZ17" s="48">
        <v>81.900000000000006</v>
      </c>
      <c r="DA17" s="48">
        <v>82.2</v>
      </c>
      <c r="DB17" s="48">
        <v>82.366666666666674</v>
      </c>
      <c r="DC17" s="48">
        <v>83.033333333333331</v>
      </c>
      <c r="DD17" s="48">
        <v>83.066666666666663</v>
      </c>
      <c r="DE17" s="48">
        <v>83.566666666666663</v>
      </c>
      <c r="DF17" s="48">
        <v>83.333333333333329</v>
      </c>
      <c r="DG17" s="48">
        <v>83.5</v>
      </c>
      <c r="DH17" s="48">
        <v>84.066666666666663</v>
      </c>
      <c r="DI17" s="48">
        <v>84.566666666666663</v>
      </c>
      <c r="DJ17" s="48">
        <v>85.033333333333331</v>
      </c>
      <c r="DK17" s="48">
        <v>86.13333333333334</v>
      </c>
      <c r="DL17" s="48">
        <v>86.733333333333334</v>
      </c>
      <c r="DM17" s="48">
        <v>86.866666666666674</v>
      </c>
      <c r="DN17" s="48">
        <v>86.866666666666674</v>
      </c>
      <c r="DO17" s="48">
        <v>87.466666666666669</v>
      </c>
      <c r="DP17" s="48">
        <v>88.13333333333334</v>
      </c>
      <c r="DQ17" s="48">
        <v>88.8</v>
      </c>
      <c r="DR17" s="48">
        <v>89.033333333333331</v>
      </c>
      <c r="DS17" s="49">
        <v>88.133333333333326</v>
      </c>
      <c r="DT17" s="49">
        <v>85.033333333333331</v>
      </c>
      <c r="DU17" s="49">
        <v>85.1</v>
      </c>
      <c r="DV17" s="49">
        <v>86.333333333333329</v>
      </c>
      <c r="DW17" s="49">
        <v>86.5</v>
      </c>
      <c r="DX17" s="49">
        <v>86.7</v>
      </c>
      <c r="DY17" s="49">
        <v>87.13333333333334</v>
      </c>
      <c r="DZ17" s="49">
        <v>88.566666666666663</v>
      </c>
      <c r="EA17" s="49">
        <v>89.766666666666666</v>
      </c>
      <c r="EB17" s="49">
        <v>89.466666666666669</v>
      </c>
      <c r="EC17" s="49">
        <v>89.333333333333329</v>
      </c>
      <c r="ED17" s="49">
        <v>89.033333333333331</v>
      </c>
      <c r="EE17" s="49">
        <v>88.666666666666671</v>
      </c>
      <c r="EF17" s="49">
        <v>88.600000000000009</v>
      </c>
      <c r="EG17" s="49">
        <v>87.666666666666657</v>
      </c>
      <c r="EH17" s="49">
        <v>87.9</v>
      </c>
      <c r="EI17" s="49">
        <v>87.566666666666663</v>
      </c>
      <c r="EJ17" s="50">
        <v>87.284639999999996</v>
      </c>
      <c r="EK17" s="50">
        <v>87.35</v>
      </c>
      <c r="EL17" s="50">
        <v>87.46217</v>
      </c>
      <c r="EM17" s="50">
        <v>88.07002</v>
      </c>
      <c r="EN17" s="50">
        <v>88.416539999999998</v>
      </c>
      <c r="EO17" s="50">
        <v>88.745699999999999</v>
      </c>
      <c r="EP17" s="50">
        <v>89.112889999999993</v>
      </c>
      <c r="EQ17" s="50">
        <v>89.797190000000001</v>
      </c>
      <c r="ER17" s="50">
        <v>90.056849999999997</v>
      </c>
      <c r="ES17" s="50">
        <v>90.257099999999994</v>
      </c>
      <c r="ET17" s="50">
        <v>90.36833</v>
      </c>
      <c r="EU17" s="50">
        <v>90.675039999999996</v>
      </c>
      <c r="EV17" s="50">
        <v>90.856679999999997</v>
      </c>
      <c r="EW17" s="50">
        <v>90.945220000000006</v>
      </c>
      <c r="EX17" s="50">
        <v>90.822199999999995</v>
      </c>
      <c r="EY17" s="50">
        <v>90.89667</v>
      </c>
      <c r="EZ17" s="50">
        <v>90.927719999999994</v>
      </c>
      <c r="FA17" s="50">
        <v>90.954809999999995</v>
      </c>
      <c r="FB17" s="50">
        <v>90.988690000000005</v>
      </c>
      <c r="FC17" s="50">
        <v>91.111699999999999</v>
      </c>
      <c r="FD17" s="50">
        <v>91.058160000000001</v>
      </c>
      <c r="FE17" s="50">
        <v>91.069299999999998</v>
      </c>
      <c r="FF17" s="50">
        <v>90.948239999999998</v>
      </c>
      <c r="FG17" s="50">
        <v>90.882549999999995</v>
      </c>
      <c r="FH17" s="50">
        <v>90.689930000000004</v>
      </c>
      <c r="FI17" s="50">
        <v>90.656689999999998</v>
      </c>
      <c r="FJ17" s="50">
        <v>90.4499</v>
      </c>
    </row>
    <row r="18" spans="1:166" x14ac:dyDescent="0.2">
      <c r="A18" t="str">
        <f>'Baseline QTR'!A18</f>
        <v>KS_NPBS</v>
      </c>
      <c r="B18" t="str">
        <f>'Baseline QTR'!B18</f>
        <v xml:space="preserve">   Professional and business services</v>
      </c>
      <c r="C18" s="48">
        <v>121.93333333333334</v>
      </c>
      <c r="D18" s="48">
        <v>124.23333333333332</v>
      </c>
      <c r="E18" s="48">
        <v>126.16666666666669</v>
      </c>
      <c r="F18" s="48">
        <v>125.63333333333333</v>
      </c>
      <c r="G18" s="48">
        <v>124.76666666666668</v>
      </c>
      <c r="H18" s="48">
        <v>123.6</v>
      </c>
      <c r="I18" s="48">
        <v>124.06666666666666</v>
      </c>
      <c r="J18" s="48">
        <v>124.83333333333331</v>
      </c>
      <c r="K18" s="48">
        <v>128.36666666666667</v>
      </c>
      <c r="L18" s="48">
        <v>126.4</v>
      </c>
      <c r="M18" s="48">
        <v>124.06666666666666</v>
      </c>
      <c r="N18" s="48">
        <v>124.63333333333333</v>
      </c>
      <c r="O18" s="48">
        <v>129.53333333333333</v>
      </c>
      <c r="P18" s="48">
        <v>130.73333333333335</v>
      </c>
      <c r="Q18" s="48">
        <v>134.03333333333333</v>
      </c>
      <c r="R18" s="48">
        <v>133.5</v>
      </c>
      <c r="S18" s="48">
        <v>136</v>
      </c>
      <c r="T18" s="48">
        <v>139.06666666666666</v>
      </c>
      <c r="U18" s="48">
        <v>141.73333333333332</v>
      </c>
      <c r="V18" s="48">
        <v>145.30000000000001</v>
      </c>
      <c r="W18" s="48">
        <v>145.16666666666666</v>
      </c>
      <c r="X18" s="48">
        <v>144.26666666666668</v>
      </c>
      <c r="Y18" s="48">
        <v>145.63333333333333</v>
      </c>
      <c r="Z18" s="48">
        <v>148.9</v>
      </c>
      <c r="AA18" s="48">
        <v>153.03333333333333</v>
      </c>
      <c r="AB18" s="48">
        <v>153.26666666666668</v>
      </c>
      <c r="AC18" s="48">
        <v>156.33333333333334</v>
      </c>
      <c r="AD18" s="48">
        <v>160.69999999999999</v>
      </c>
      <c r="AE18" s="48">
        <v>164.53333333333333</v>
      </c>
      <c r="AF18" s="48">
        <v>169.23333333333332</v>
      </c>
      <c r="AG18" s="48">
        <v>170.13333333333333</v>
      </c>
      <c r="AH18" s="48">
        <v>173.8</v>
      </c>
      <c r="AI18" s="48">
        <v>177.6</v>
      </c>
      <c r="AJ18" s="48">
        <v>177.93333333333334</v>
      </c>
      <c r="AK18" s="48">
        <v>179.70000000000002</v>
      </c>
      <c r="AL18" s="48">
        <v>181.1</v>
      </c>
      <c r="AM18" s="48">
        <v>183.4</v>
      </c>
      <c r="AN18" s="48">
        <v>187.8</v>
      </c>
      <c r="AO18" s="48">
        <v>191.73333333333332</v>
      </c>
      <c r="AP18" s="48">
        <v>195.96666666666667</v>
      </c>
      <c r="AQ18" s="48">
        <v>198.8</v>
      </c>
      <c r="AR18" s="48">
        <v>200.46666666666667</v>
      </c>
      <c r="AS18" s="48">
        <v>204.66666666666663</v>
      </c>
      <c r="AT18" s="48">
        <v>205.33333333333337</v>
      </c>
      <c r="AU18" s="48">
        <v>198.43333333333337</v>
      </c>
      <c r="AV18" s="48">
        <v>194.43333333333337</v>
      </c>
      <c r="AW18" s="48">
        <v>187.36666666666667</v>
      </c>
      <c r="AX18" s="48">
        <v>182.23333333333332</v>
      </c>
      <c r="AY18" s="48">
        <v>180.5</v>
      </c>
      <c r="AZ18" s="48">
        <v>179.73333333333335</v>
      </c>
      <c r="BA18" s="48">
        <v>179.9</v>
      </c>
      <c r="BB18" s="48">
        <v>179.56666666666666</v>
      </c>
      <c r="BC18" s="48">
        <v>178.63333333333333</v>
      </c>
      <c r="BD18" s="48">
        <v>177.16666666666666</v>
      </c>
      <c r="BE18" s="48">
        <v>176.9</v>
      </c>
      <c r="BF18" s="48">
        <v>178.1</v>
      </c>
      <c r="BG18" s="48">
        <v>180.46666666666667</v>
      </c>
      <c r="BH18" s="48">
        <v>182.4</v>
      </c>
      <c r="BI18" s="48">
        <v>184.26666666666668</v>
      </c>
      <c r="BJ18" s="48">
        <v>187.06666666666663</v>
      </c>
      <c r="BK18" s="48">
        <v>189.63333333333333</v>
      </c>
      <c r="BL18" s="48">
        <v>191.9</v>
      </c>
      <c r="BM18" s="48">
        <v>195.36666666666667</v>
      </c>
      <c r="BN18" s="48">
        <v>197.9</v>
      </c>
      <c r="BO18" s="48">
        <v>200.16666666666663</v>
      </c>
      <c r="BP18" s="48">
        <v>204.03333333333333</v>
      </c>
      <c r="BQ18" s="48">
        <v>207.36666666666667</v>
      </c>
      <c r="BR18" s="48">
        <v>209.96666666666667</v>
      </c>
      <c r="BS18" s="48">
        <v>213.13333333333333</v>
      </c>
      <c r="BT18" s="48">
        <v>214.86666666666667</v>
      </c>
      <c r="BU18" s="48">
        <v>216.73333333333332</v>
      </c>
      <c r="BV18" s="48">
        <v>218.7</v>
      </c>
      <c r="BW18" s="48">
        <v>221.3</v>
      </c>
      <c r="BX18" s="48">
        <v>222.2</v>
      </c>
      <c r="BY18" s="48">
        <v>221</v>
      </c>
      <c r="BZ18" s="48">
        <v>215.93333333333337</v>
      </c>
      <c r="CA18" s="48">
        <v>209.83333333333337</v>
      </c>
      <c r="CB18" s="48">
        <v>200.5</v>
      </c>
      <c r="CC18" s="48">
        <v>197.23333333333335</v>
      </c>
      <c r="CD18" s="48">
        <v>197.33333333333337</v>
      </c>
      <c r="CE18" s="48">
        <v>198.6</v>
      </c>
      <c r="CF18" s="48">
        <v>200.43333333333337</v>
      </c>
      <c r="CG18" s="48">
        <v>202.36666666666667</v>
      </c>
      <c r="CH18" s="48">
        <v>205</v>
      </c>
      <c r="CI18" s="48">
        <v>207.76666666666665</v>
      </c>
      <c r="CJ18" s="48">
        <v>210.3</v>
      </c>
      <c r="CK18" s="48">
        <v>213.53333333333333</v>
      </c>
      <c r="CL18" s="48">
        <v>216.3</v>
      </c>
      <c r="CM18" s="48">
        <v>218.86666666666667</v>
      </c>
      <c r="CN18" s="48">
        <v>223.3</v>
      </c>
      <c r="CO18" s="48">
        <v>224.76666666666665</v>
      </c>
      <c r="CP18" s="48">
        <v>228.96666666666667</v>
      </c>
      <c r="CQ18" s="48">
        <v>232.06666666666663</v>
      </c>
      <c r="CR18" s="48">
        <v>234.16666666666663</v>
      </c>
      <c r="CS18" s="48">
        <v>236.53333333333333</v>
      </c>
      <c r="CT18" s="48">
        <v>239.6</v>
      </c>
      <c r="CU18" s="48">
        <v>242.1</v>
      </c>
      <c r="CV18" s="48">
        <v>243.26666666666665</v>
      </c>
      <c r="CW18" s="48">
        <v>248.4</v>
      </c>
      <c r="CX18" s="48">
        <v>251.4</v>
      </c>
      <c r="CY18" s="48">
        <v>253.6</v>
      </c>
      <c r="CZ18" s="48">
        <v>257.39999999999998</v>
      </c>
      <c r="DA18" s="48">
        <v>261.33333333333331</v>
      </c>
      <c r="DB18" s="48">
        <v>264.0333333333333</v>
      </c>
      <c r="DC18" s="48">
        <v>267.2</v>
      </c>
      <c r="DD18" s="48">
        <v>271.13333333333333</v>
      </c>
      <c r="DE18" s="48">
        <v>274.63333333333333</v>
      </c>
      <c r="DF18" s="48">
        <v>276.66666666666669</v>
      </c>
      <c r="DG18" s="48">
        <v>280.83333333333331</v>
      </c>
      <c r="DH18" s="48">
        <v>286.5</v>
      </c>
      <c r="DI18" s="48">
        <v>290.43333333333334</v>
      </c>
      <c r="DJ18" s="48">
        <v>292.06666666666666</v>
      </c>
      <c r="DK18" s="48">
        <v>295.10000000000002</v>
      </c>
      <c r="DL18" s="48">
        <v>295.8</v>
      </c>
      <c r="DM18" s="48">
        <v>298.2</v>
      </c>
      <c r="DN18" s="48">
        <v>301.76666666666665</v>
      </c>
      <c r="DO18" s="48">
        <v>301.83333333333331</v>
      </c>
      <c r="DP18" s="48">
        <v>308.33333333333331</v>
      </c>
      <c r="DQ18" s="48">
        <v>313.93333333333334</v>
      </c>
      <c r="DR18" s="48">
        <v>318.39999999999998</v>
      </c>
      <c r="DS18" s="49">
        <v>321.76666666666665</v>
      </c>
      <c r="DT18" s="49">
        <v>305.63333333333333</v>
      </c>
      <c r="DU18" s="49">
        <v>311.5333333333333</v>
      </c>
      <c r="DV18" s="49">
        <v>320.56666666666666</v>
      </c>
      <c r="DW18" s="49">
        <v>318.8</v>
      </c>
      <c r="DX18" s="49">
        <v>319.23333333333335</v>
      </c>
      <c r="DY18" s="49">
        <v>326.66666666666669</v>
      </c>
      <c r="DZ18" s="49">
        <v>337.63333333333333</v>
      </c>
      <c r="EA18" s="49">
        <v>351.93333333333334</v>
      </c>
      <c r="EB18" s="49">
        <v>356.8</v>
      </c>
      <c r="EC18" s="49">
        <v>356.23333333333335</v>
      </c>
      <c r="ED18" s="49">
        <v>355.1</v>
      </c>
      <c r="EE18" s="49">
        <v>351.63333333333333</v>
      </c>
      <c r="EF18" s="49">
        <v>348.7</v>
      </c>
      <c r="EG18" s="49">
        <v>347.7</v>
      </c>
      <c r="EH18" s="49">
        <v>347.83333333333331</v>
      </c>
      <c r="EI18" s="49">
        <v>348.13333333333333</v>
      </c>
      <c r="EJ18" s="50">
        <v>349.26690000000002</v>
      </c>
      <c r="EK18" s="50">
        <v>341.97480000000002</v>
      </c>
      <c r="EL18" s="50">
        <v>333.93009999999998</v>
      </c>
      <c r="EM18" s="50">
        <v>323.1044</v>
      </c>
      <c r="EN18" s="50">
        <v>314.1902</v>
      </c>
      <c r="EO18" s="50">
        <v>309.81459999999998</v>
      </c>
      <c r="EP18" s="50">
        <v>308.39479999999998</v>
      </c>
      <c r="EQ18" s="50">
        <v>308.10640000000001</v>
      </c>
      <c r="ER18" s="50">
        <v>308.24939999999998</v>
      </c>
      <c r="ES18" s="50">
        <v>308.10390000000001</v>
      </c>
      <c r="ET18" s="50">
        <v>309.1447</v>
      </c>
      <c r="EU18" s="50">
        <v>312.8956</v>
      </c>
      <c r="EV18" s="50">
        <v>316.16559999999998</v>
      </c>
      <c r="EW18" s="50">
        <v>319.96319999999997</v>
      </c>
      <c r="EX18" s="50">
        <v>324.58150000000001</v>
      </c>
      <c r="EY18" s="50">
        <v>330.80160000000001</v>
      </c>
      <c r="EZ18" s="50">
        <v>335.91730000000001</v>
      </c>
      <c r="FA18" s="50">
        <v>341.36180000000002</v>
      </c>
      <c r="FB18" s="50">
        <v>346.78179999999998</v>
      </c>
      <c r="FC18" s="50">
        <v>352.61759999999998</v>
      </c>
      <c r="FD18" s="50">
        <v>358.51069999999999</v>
      </c>
      <c r="FE18" s="50">
        <v>364.45729999999998</v>
      </c>
      <c r="FF18" s="50">
        <v>370.06529999999998</v>
      </c>
      <c r="FG18" s="50">
        <v>375.50599999999997</v>
      </c>
      <c r="FH18" s="50">
        <v>380.19589999999999</v>
      </c>
      <c r="FI18" s="50">
        <v>385.65159999999997</v>
      </c>
      <c r="FJ18" s="50">
        <v>389.94749999999999</v>
      </c>
    </row>
    <row r="19" spans="1:166" x14ac:dyDescent="0.2">
      <c r="A19" t="str">
        <f>'Baseline QTR'!A19</f>
        <v>KS_NOSRV</v>
      </c>
      <c r="B19" t="str">
        <f>'Baseline QTR'!B19</f>
        <v xml:space="preserve">   Other services</v>
      </c>
      <c r="C19" s="48">
        <v>225.4</v>
      </c>
      <c r="D19" s="48">
        <v>227.8</v>
      </c>
      <c r="E19" s="48">
        <v>230.36666666666667</v>
      </c>
      <c r="F19" s="48">
        <v>231.86666666666667</v>
      </c>
      <c r="G19" s="48">
        <v>233.3</v>
      </c>
      <c r="H19" s="48">
        <v>234.46666666666667</v>
      </c>
      <c r="I19" s="48">
        <v>234.63333333333333</v>
      </c>
      <c r="J19" s="48">
        <v>237.03333333333333</v>
      </c>
      <c r="K19" s="48">
        <v>238.16666666666663</v>
      </c>
      <c r="L19" s="48">
        <v>239.6</v>
      </c>
      <c r="M19" s="48">
        <v>242.73333333333332</v>
      </c>
      <c r="N19" s="48">
        <v>245.3</v>
      </c>
      <c r="O19" s="48">
        <v>246.76666666666668</v>
      </c>
      <c r="P19" s="48">
        <v>251.26666666666665</v>
      </c>
      <c r="Q19" s="48">
        <v>253.36666666666667</v>
      </c>
      <c r="R19" s="48">
        <v>252.73333333333332</v>
      </c>
      <c r="S19" s="48">
        <v>254</v>
      </c>
      <c r="T19" s="48">
        <v>255.73333333333332</v>
      </c>
      <c r="U19" s="48">
        <v>257.43333333333334</v>
      </c>
      <c r="V19" s="48">
        <v>260.09999999999997</v>
      </c>
      <c r="W19" s="48">
        <v>264.86666666666667</v>
      </c>
      <c r="X19" s="48">
        <v>265.56666666666666</v>
      </c>
      <c r="Y19" s="48">
        <v>266.8</v>
      </c>
      <c r="Z19" s="48">
        <v>267.56666666666666</v>
      </c>
      <c r="AA19" s="48">
        <v>266.63333333333333</v>
      </c>
      <c r="AB19" s="48">
        <v>270.26666666666665</v>
      </c>
      <c r="AC19" s="48">
        <v>272.76666666666665</v>
      </c>
      <c r="AD19" s="48">
        <v>277.3</v>
      </c>
      <c r="AE19" s="48">
        <v>279.10000000000002</v>
      </c>
      <c r="AF19" s="48">
        <v>281.13333333333333</v>
      </c>
      <c r="AG19" s="48">
        <v>284.3</v>
      </c>
      <c r="AH19" s="48">
        <v>288.73333333333335</v>
      </c>
      <c r="AI19" s="48">
        <v>289.7</v>
      </c>
      <c r="AJ19" s="48">
        <v>294.63333333333333</v>
      </c>
      <c r="AK19" s="48">
        <v>296.89999999999998</v>
      </c>
      <c r="AL19" s="48">
        <v>298.7</v>
      </c>
      <c r="AM19" s="48">
        <v>301.36666666666667</v>
      </c>
      <c r="AN19" s="48">
        <v>301.26666666666665</v>
      </c>
      <c r="AO19" s="48">
        <v>303.5</v>
      </c>
      <c r="AP19" s="48">
        <v>306.83333333333331</v>
      </c>
      <c r="AQ19" s="48">
        <v>309.96666666666664</v>
      </c>
      <c r="AR19" s="48">
        <v>308.9666666666667</v>
      </c>
      <c r="AS19" s="48">
        <v>310.96666666666664</v>
      </c>
      <c r="AT19" s="48">
        <v>313.8</v>
      </c>
      <c r="AU19" s="48">
        <v>312</v>
      </c>
      <c r="AV19" s="48">
        <v>313.33333333333337</v>
      </c>
      <c r="AW19" s="48">
        <v>313.06666666666666</v>
      </c>
      <c r="AX19" s="48">
        <v>311.9666666666667</v>
      </c>
      <c r="AY19" s="48">
        <v>312.83333333333331</v>
      </c>
      <c r="AZ19" s="48">
        <v>314.43333333333334</v>
      </c>
      <c r="BA19" s="48">
        <v>315.66666666666669</v>
      </c>
      <c r="BB19" s="48">
        <v>316.63333333333333</v>
      </c>
      <c r="BC19" s="48">
        <v>318.2</v>
      </c>
      <c r="BD19" s="48">
        <v>319.36666666666667</v>
      </c>
      <c r="BE19" s="48">
        <v>321.06666666666666</v>
      </c>
      <c r="BF19" s="48">
        <v>323.3</v>
      </c>
      <c r="BG19" s="48">
        <v>322.26666666666665</v>
      </c>
      <c r="BH19" s="48">
        <v>324.56666666666666</v>
      </c>
      <c r="BI19" s="48">
        <v>325.4666666666667</v>
      </c>
      <c r="BJ19" s="48">
        <v>327.3</v>
      </c>
      <c r="BK19" s="48">
        <v>329.0333333333333</v>
      </c>
      <c r="BL19" s="48">
        <v>332.33333333333331</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355.5333333333333</v>
      </c>
      <c r="BX19" s="48">
        <v>357.23333333333335</v>
      </c>
      <c r="BY19" s="48">
        <v>360.06666666666666</v>
      </c>
      <c r="BZ19" s="48">
        <v>359.46666666666664</v>
      </c>
      <c r="CA19" s="48">
        <v>358.76666666666665</v>
      </c>
      <c r="CB19" s="48">
        <v>356.93333333333334</v>
      </c>
      <c r="CC19" s="48">
        <v>358.2</v>
      </c>
      <c r="CD19" s="48">
        <v>359.46666666666664</v>
      </c>
      <c r="CE19" s="48">
        <v>359.43333333333334</v>
      </c>
      <c r="CF19" s="48">
        <v>361.73333333333335</v>
      </c>
      <c r="CG19" s="48">
        <v>364.3</v>
      </c>
      <c r="CH19" s="48">
        <v>368.9</v>
      </c>
      <c r="CI19" s="48">
        <v>370.4</v>
      </c>
      <c r="CJ19" s="48">
        <v>373.76666666666665</v>
      </c>
      <c r="CK19" s="48">
        <v>375.4</v>
      </c>
      <c r="CL19" s="48">
        <v>377.36666666666667</v>
      </c>
      <c r="CM19" s="48">
        <v>379.8</v>
      </c>
      <c r="CN19" s="48">
        <v>382.3</v>
      </c>
      <c r="CO19" s="48">
        <v>383.33333333333331</v>
      </c>
      <c r="CP19" s="48">
        <v>386.36666666666667</v>
      </c>
      <c r="CQ19" s="48">
        <v>387.43333333333334</v>
      </c>
      <c r="CR19" s="48">
        <v>390.46666666666664</v>
      </c>
      <c r="CS19" s="48">
        <v>392.66666666666669</v>
      </c>
      <c r="CT19" s="48">
        <v>395.86666666666667</v>
      </c>
      <c r="CU19" s="48">
        <v>399.6</v>
      </c>
      <c r="CV19" s="48">
        <v>399.93333333333334</v>
      </c>
      <c r="CW19" s="48">
        <v>403.03333333333336</v>
      </c>
      <c r="CX19" s="48">
        <v>403.5333333333333</v>
      </c>
      <c r="CY19" s="48">
        <v>406.2</v>
      </c>
      <c r="CZ19" s="48">
        <v>410.3</v>
      </c>
      <c r="DA19" s="48">
        <v>413.93333333333334</v>
      </c>
      <c r="DB19" s="48">
        <v>417.03333333333336</v>
      </c>
      <c r="DC19" s="48">
        <v>422.43333333333334</v>
      </c>
      <c r="DD19" s="48">
        <v>426.6</v>
      </c>
      <c r="DE19" s="48">
        <v>429.56666666666666</v>
      </c>
      <c r="DF19" s="48">
        <v>432.0333333333333</v>
      </c>
      <c r="DG19" s="48">
        <v>434.5</v>
      </c>
      <c r="DH19" s="48">
        <v>438.76666666666665</v>
      </c>
      <c r="DI19" s="48">
        <v>440.7</v>
      </c>
      <c r="DJ19" s="48">
        <v>443.53333333333336</v>
      </c>
      <c r="DK19" s="48">
        <v>448.63333333333333</v>
      </c>
      <c r="DL19" s="48">
        <v>451.63333333333333</v>
      </c>
      <c r="DM19" s="48">
        <v>453.63333333333333</v>
      </c>
      <c r="DN19" s="48">
        <v>456.5</v>
      </c>
      <c r="DO19" s="48">
        <v>459.8</v>
      </c>
      <c r="DP19" s="48">
        <v>462.76666666666665</v>
      </c>
      <c r="DQ19" s="48">
        <v>465.43333333333334</v>
      </c>
      <c r="DR19" s="48">
        <v>467.3</v>
      </c>
      <c r="DS19" s="49">
        <v>464</v>
      </c>
      <c r="DT19" s="49">
        <v>353</v>
      </c>
      <c r="DU19" s="49">
        <v>378.7</v>
      </c>
      <c r="DV19" s="49">
        <v>383.4</v>
      </c>
      <c r="DW19" s="49">
        <v>382.26666666666665</v>
      </c>
      <c r="DX19" s="49">
        <v>398.13333333333333</v>
      </c>
      <c r="DY19" s="49">
        <v>415.5</v>
      </c>
      <c r="DZ19" s="49">
        <v>425.33333333333331</v>
      </c>
      <c r="EA19" s="49">
        <v>428.4</v>
      </c>
      <c r="EB19" s="49">
        <v>434.26666666666665</v>
      </c>
      <c r="EC19" s="49">
        <v>441.76666666666665</v>
      </c>
      <c r="ED19" s="49">
        <v>444.16666666666669</v>
      </c>
      <c r="EE19" s="49">
        <v>450.4666666666667</v>
      </c>
      <c r="EF19" s="49">
        <v>455.6</v>
      </c>
      <c r="EG19" s="49">
        <v>459.06666666666666</v>
      </c>
      <c r="EH19" s="49">
        <v>463.9</v>
      </c>
      <c r="EI19" s="49">
        <v>460.76666666666671</v>
      </c>
      <c r="EJ19" s="50">
        <v>465.73540000000003</v>
      </c>
      <c r="EK19" s="50">
        <v>468.57159999999999</v>
      </c>
      <c r="EL19" s="50">
        <v>470.5027</v>
      </c>
      <c r="EM19" s="50">
        <v>472.06779999999998</v>
      </c>
      <c r="EN19" s="50">
        <v>475.93090000000001</v>
      </c>
      <c r="EO19" s="50">
        <v>477.64429999999999</v>
      </c>
      <c r="EP19" s="50">
        <v>479.6225</v>
      </c>
      <c r="EQ19" s="50">
        <v>480.9144</v>
      </c>
      <c r="ER19" s="50">
        <v>481.7081</v>
      </c>
      <c r="ES19" s="50">
        <v>483.21109999999999</v>
      </c>
      <c r="ET19" s="50">
        <v>485.0675</v>
      </c>
      <c r="EU19" s="50">
        <v>486.3177</v>
      </c>
      <c r="EV19" s="50">
        <v>487.7278</v>
      </c>
      <c r="EW19" s="50">
        <v>489.44970000000001</v>
      </c>
      <c r="EX19" s="50">
        <v>491.09129999999999</v>
      </c>
      <c r="EY19" s="50">
        <v>492.12310000000002</v>
      </c>
      <c r="EZ19" s="50">
        <v>493.13490000000002</v>
      </c>
      <c r="FA19" s="50">
        <v>494.66500000000002</v>
      </c>
      <c r="FB19" s="50">
        <v>496.30790000000002</v>
      </c>
      <c r="FC19" s="50">
        <v>497.22949999999997</v>
      </c>
      <c r="FD19" s="50">
        <v>498.34609999999998</v>
      </c>
      <c r="FE19" s="50">
        <v>498.83179999999999</v>
      </c>
      <c r="FF19" s="50">
        <v>499.40260000000001</v>
      </c>
      <c r="FG19" s="50">
        <v>499.56099999999998</v>
      </c>
      <c r="FH19" s="50">
        <v>499.65469999999999</v>
      </c>
      <c r="FI19" s="50">
        <v>500.78769999999997</v>
      </c>
      <c r="FJ19" s="50">
        <v>501.65980000000002</v>
      </c>
    </row>
    <row r="20" spans="1:166" x14ac:dyDescent="0.2">
      <c r="A20" t="str">
        <f>'Baseline QTR'!A20</f>
        <v>KS_NLHS</v>
      </c>
      <c r="B20" t="str">
        <f>'Baseline QTR'!B20</f>
        <v xml:space="preserve">      Leisure and Hospitality</v>
      </c>
      <c r="C20" s="48">
        <v>89.9</v>
      </c>
      <c r="D20" s="48">
        <v>90.833333333333314</v>
      </c>
      <c r="E20" s="48">
        <v>91.466666666666683</v>
      </c>
      <c r="F20" s="48">
        <v>91.2</v>
      </c>
      <c r="G20" s="48">
        <v>92.73333333333332</v>
      </c>
      <c r="H20" s="48">
        <v>92.3</v>
      </c>
      <c r="I20" s="48">
        <v>90.8</v>
      </c>
      <c r="J20" s="48">
        <v>91.533333333333317</v>
      </c>
      <c r="K20" s="48">
        <v>92.333333333333314</v>
      </c>
      <c r="L20" s="48">
        <v>92.833333333333314</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100.56666666666666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113.63333333333333</v>
      </c>
      <c r="AK20" s="48">
        <v>114.8</v>
      </c>
      <c r="AL20" s="48">
        <v>113.9</v>
      </c>
      <c r="AM20" s="48">
        <v>118.3</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117.93333333333334</v>
      </c>
      <c r="BC20" s="48">
        <v>118.23333333333332</v>
      </c>
      <c r="BD20" s="48">
        <v>118.56666666666666</v>
      </c>
      <c r="BE20" s="48">
        <v>119.86666666666667</v>
      </c>
      <c r="BF20" s="48">
        <v>121.86666666666667</v>
      </c>
      <c r="BG20" s="48">
        <v>121.7</v>
      </c>
      <c r="BH20" s="48">
        <v>123.13333333333334</v>
      </c>
      <c r="BI20" s="48">
        <v>122.8</v>
      </c>
      <c r="BJ20" s="48">
        <v>124.06666666666666</v>
      </c>
      <c r="BK20" s="48">
        <v>124.6</v>
      </c>
      <c r="BL20" s="48">
        <v>126.4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v>
      </c>
      <c r="CH20" s="48">
        <v>131.93333333333334</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144.76666666666665</v>
      </c>
      <c r="CT20" s="48">
        <v>146.1</v>
      </c>
      <c r="CU20" s="48">
        <v>147.6</v>
      </c>
      <c r="CV20" s="48">
        <v>148.03333333333333</v>
      </c>
      <c r="CW20" s="48">
        <v>149.23333333333332</v>
      </c>
      <c r="CX20" s="48">
        <v>149.86666666666667</v>
      </c>
      <c r="CY20" s="48">
        <v>151.9</v>
      </c>
      <c r="CZ20" s="48">
        <v>153.56666666666666</v>
      </c>
      <c r="DA20" s="48">
        <v>156.70000000000002</v>
      </c>
      <c r="DB20" s="48">
        <v>157.73333333333332</v>
      </c>
      <c r="DC20" s="48">
        <v>159.53333333333333</v>
      </c>
      <c r="DD20" s="48">
        <v>160.76666666666665</v>
      </c>
      <c r="DE20" s="48">
        <v>162.69999999999999</v>
      </c>
      <c r="DF20" s="48">
        <v>163.56666666666666</v>
      </c>
      <c r="DG20" s="48">
        <v>164.83333333333334</v>
      </c>
      <c r="DH20" s="48">
        <v>167.16666666666666</v>
      </c>
      <c r="DI20" s="48">
        <v>167.23333333333332</v>
      </c>
      <c r="DJ20" s="48">
        <v>168.03333333333333</v>
      </c>
      <c r="DK20" s="48">
        <v>170.23333333333332</v>
      </c>
      <c r="DL20" s="48">
        <v>171.76666666666665</v>
      </c>
      <c r="DM20" s="48">
        <v>171.5</v>
      </c>
      <c r="DN20" s="48">
        <v>172.8</v>
      </c>
      <c r="DO20" s="48">
        <v>172.73333333333335</v>
      </c>
      <c r="DP20" s="48">
        <v>173.6</v>
      </c>
      <c r="DQ20" s="48">
        <v>174.33333333333334</v>
      </c>
      <c r="DR20" s="48">
        <v>174.5</v>
      </c>
      <c r="DS20" s="49">
        <v>172.23333333333332</v>
      </c>
      <c r="DT20" s="49">
        <v>96.166666666666657</v>
      </c>
      <c r="DU20" s="49">
        <v>109.9</v>
      </c>
      <c r="DV20" s="49">
        <v>112.43333333333334</v>
      </c>
      <c r="DW20" s="49">
        <v>110.73333333333332</v>
      </c>
      <c r="DX20" s="49">
        <v>123.26666666666668</v>
      </c>
      <c r="DY20" s="49">
        <v>137</v>
      </c>
      <c r="DZ20" s="49">
        <v>144.13333333333333</v>
      </c>
      <c r="EA20" s="49">
        <v>146.73333333333335</v>
      </c>
      <c r="EB20" s="49">
        <v>150.13333333333333</v>
      </c>
      <c r="EC20" s="49">
        <v>154.66666666666669</v>
      </c>
      <c r="ED20" s="49">
        <v>157.33333333333334</v>
      </c>
      <c r="EE20" s="49">
        <v>160.03333333333333</v>
      </c>
      <c r="EF20" s="49">
        <v>163.19999999999999</v>
      </c>
      <c r="EG20" s="49">
        <v>165.1</v>
      </c>
      <c r="EH20" s="49">
        <v>171.63333333333333</v>
      </c>
      <c r="EI20" s="49">
        <v>168.63333333333333</v>
      </c>
      <c r="EJ20" s="50">
        <v>169.47040000000001</v>
      </c>
      <c r="EK20" s="50">
        <v>169.28450000000001</v>
      </c>
      <c r="EL20" s="50">
        <v>169.13460000000001</v>
      </c>
      <c r="EM20" s="50">
        <v>168.77099999999999</v>
      </c>
      <c r="EN20" s="50">
        <v>170.12110000000001</v>
      </c>
      <c r="EO20" s="50">
        <v>170.06950000000001</v>
      </c>
      <c r="EP20" s="50">
        <v>170.30590000000001</v>
      </c>
      <c r="EQ20" s="50">
        <v>169.34460000000001</v>
      </c>
      <c r="ER20" s="50">
        <v>168.8751</v>
      </c>
      <c r="ES20" s="50">
        <v>169.1053</v>
      </c>
      <c r="ET20" s="50">
        <v>169.774</v>
      </c>
      <c r="EU20" s="50">
        <v>169.47550000000001</v>
      </c>
      <c r="EV20" s="50">
        <v>169.8192</v>
      </c>
      <c r="EW20" s="50">
        <v>170.30860000000001</v>
      </c>
      <c r="EX20" s="50">
        <v>170.66470000000001</v>
      </c>
      <c r="EY20" s="50">
        <v>170.22049999999999</v>
      </c>
      <c r="EZ20" s="50">
        <v>170.3689</v>
      </c>
      <c r="FA20" s="50">
        <v>170.79679999999999</v>
      </c>
      <c r="FB20" s="50">
        <v>171.3724</v>
      </c>
      <c r="FC20" s="50">
        <v>171.2424</v>
      </c>
      <c r="FD20" s="50">
        <v>171.6362</v>
      </c>
      <c r="FE20" s="50">
        <v>171.89169999999999</v>
      </c>
      <c r="FF20" s="50">
        <v>171.9716</v>
      </c>
      <c r="FG20" s="50">
        <v>171.3288</v>
      </c>
      <c r="FH20" s="50">
        <v>171.02979999999999</v>
      </c>
      <c r="FI20" s="50">
        <v>170.9982</v>
      </c>
      <c r="FJ20" s="50">
        <v>170.79740000000001</v>
      </c>
    </row>
    <row r="21" spans="1:166" x14ac:dyDescent="0.2">
      <c r="A21" t="str">
        <f>'Baseline QTR'!A21</f>
        <v>KS_NGOV</v>
      </c>
      <c r="B21" t="str">
        <f>'Baseline QTR'!B21</f>
        <v xml:space="preserve">   Government</v>
      </c>
      <c r="C21" s="48">
        <v>144.96666666666667</v>
      </c>
      <c r="D21" s="48">
        <v>146.63333333333335</v>
      </c>
      <c r="E21" s="48">
        <v>149.43333333333331</v>
      </c>
      <c r="F21" s="48">
        <v>148.80000000000001</v>
      </c>
      <c r="G21" s="48">
        <v>149.36666666666665</v>
      </c>
      <c r="H21" s="48">
        <v>153.20000000000002</v>
      </c>
      <c r="I21" s="48">
        <v>154.63333333333333</v>
      </c>
      <c r="J21" s="48">
        <v>154.80000000000001</v>
      </c>
      <c r="K21" s="48">
        <v>157.29999999999998</v>
      </c>
      <c r="L21" s="48">
        <v>158.63333333333333</v>
      </c>
      <c r="M21" s="48">
        <v>158</v>
      </c>
      <c r="N21" s="48">
        <v>161.03333333333333</v>
      </c>
      <c r="O21" s="48">
        <v>160.26666666666665</v>
      </c>
      <c r="P21" s="48">
        <v>161.56666666666666</v>
      </c>
      <c r="Q21" s="48">
        <v>162.20000000000002</v>
      </c>
      <c r="R21" s="48">
        <v>163.5</v>
      </c>
      <c r="S21" s="48">
        <v>163.33333333333334</v>
      </c>
      <c r="T21" s="48">
        <v>164.66666666666666</v>
      </c>
      <c r="U21" s="48">
        <v>163.13333333333333</v>
      </c>
      <c r="V21" s="48">
        <v>166.96666666666664</v>
      </c>
      <c r="W21" s="48">
        <v>167.6</v>
      </c>
      <c r="X21" s="48">
        <v>168.16666666666666</v>
      </c>
      <c r="Y21" s="48">
        <v>166.93333333333334</v>
      </c>
      <c r="Z21" s="48">
        <v>168.83333333333331</v>
      </c>
      <c r="AA21" s="48">
        <v>171</v>
      </c>
      <c r="AB21" s="48">
        <v>170.7</v>
      </c>
      <c r="AC21" s="48">
        <v>170.16666666666669</v>
      </c>
      <c r="AD21" s="48">
        <v>170.93333333333334</v>
      </c>
      <c r="AE21" s="48">
        <v>170.93333333333334</v>
      </c>
      <c r="AF21" s="48">
        <v>174.53333333333333</v>
      </c>
      <c r="AG21" s="48">
        <v>174.4</v>
      </c>
      <c r="AH21" s="48">
        <v>175.16666666666669</v>
      </c>
      <c r="AI21" s="48">
        <v>176.63333333333335</v>
      </c>
      <c r="AJ21" s="48">
        <v>178.16666666666669</v>
      </c>
      <c r="AK21" s="48">
        <v>179</v>
      </c>
      <c r="AL21" s="48">
        <v>180.23333333333332</v>
      </c>
      <c r="AM21" s="48">
        <v>180.73333333333335</v>
      </c>
      <c r="AN21" s="48">
        <v>182.23333333333335</v>
      </c>
      <c r="AO21" s="48">
        <v>183.83333333333334</v>
      </c>
      <c r="AP21" s="48">
        <v>184.1</v>
      </c>
      <c r="AQ21" s="48">
        <v>185.13333333333333</v>
      </c>
      <c r="AR21" s="48">
        <v>186.79999999999998</v>
      </c>
      <c r="AS21" s="48">
        <v>185.66666666666666</v>
      </c>
      <c r="AT21" s="48">
        <v>185.86666666666665</v>
      </c>
      <c r="AU21" s="48">
        <v>189.76666666666665</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197.4</v>
      </c>
      <c r="BF21" s="48">
        <v>198.20000000000002</v>
      </c>
      <c r="BG21" s="48">
        <v>197.46666666666667</v>
      </c>
      <c r="BH21" s="48">
        <v>197.83333333333331</v>
      </c>
      <c r="BI21" s="48">
        <v>198.23333333333332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198.76666666666665</v>
      </c>
      <c r="BS21" s="48">
        <v>198.93333333333331</v>
      </c>
      <c r="BT21" s="48">
        <v>199.46666666666667</v>
      </c>
      <c r="BU21" s="48">
        <v>200.9</v>
      </c>
      <c r="BV21" s="48">
        <v>201.33333333333331</v>
      </c>
      <c r="BW21" s="48">
        <v>202.36666666666667</v>
      </c>
      <c r="BX21" s="48">
        <v>202.53333333333333</v>
      </c>
      <c r="BY21" s="48">
        <v>206.23333333333338</v>
      </c>
      <c r="BZ21" s="48">
        <v>206.86666666666667</v>
      </c>
      <c r="CA21" s="48">
        <v>206.03333333333333</v>
      </c>
      <c r="CB21" s="48">
        <v>207.16666666666669</v>
      </c>
      <c r="CC21" s="48">
        <v>206.06666666666666</v>
      </c>
      <c r="CD21" s="48">
        <v>205.5</v>
      </c>
      <c r="CE21" s="48">
        <v>204.9</v>
      </c>
      <c r="CF21" s="48">
        <v>208.13333333333333</v>
      </c>
      <c r="CG21" s="48">
        <v>206.06666666666666</v>
      </c>
      <c r="CH21" s="48">
        <v>204.06666666666669</v>
      </c>
      <c r="CI21" s="48">
        <v>203.03333333333333</v>
      </c>
      <c r="CJ21" s="48">
        <v>202.66666666666666</v>
      </c>
      <c r="CK21" s="48">
        <v>201.06666666666666</v>
      </c>
      <c r="CL21" s="48">
        <v>201.86666666666667</v>
      </c>
      <c r="CM21" s="48">
        <v>202.4</v>
      </c>
      <c r="CN21" s="48">
        <v>202.33333333333334</v>
      </c>
      <c r="CO21" s="48">
        <v>202.4</v>
      </c>
      <c r="CP21" s="48">
        <v>203.49999999999997</v>
      </c>
      <c r="CQ21" s="48">
        <v>204.16666666666669</v>
      </c>
      <c r="CR21" s="48">
        <v>204.26666666666668</v>
      </c>
      <c r="CS21" s="48">
        <v>204.5333333333333</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218.46666666666664</v>
      </c>
      <c r="DF21" s="48">
        <v>220</v>
      </c>
      <c r="DG21" s="48">
        <v>220.26666666666671</v>
      </c>
      <c r="DH21" s="48">
        <v>221.39999999999998</v>
      </c>
      <c r="DI21" s="48">
        <v>221.66666666666666</v>
      </c>
      <c r="DJ21" s="48">
        <v>221.79999999999998</v>
      </c>
      <c r="DK21" s="48">
        <v>220.13333333333338</v>
      </c>
      <c r="DL21" s="48">
        <v>219.13333333333335</v>
      </c>
      <c r="DM21" s="48">
        <v>217.93333333333334</v>
      </c>
      <c r="DN21" s="48">
        <v>216.93333333333337</v>
      </c>
      <c r="DO21" s="48">
        <v>214.10000000000002</v>
      </c>
      <c r="DP21" s="48">
        <v>215.29999999999998</v>
      </c>
      <c r="DQ21" s="48">
        <v>218.20000000000002</v>
      </c>
      <c r="DR21" s="48">
        <v>216.33333333333331</v>
      </c>
      <c r="DS21" s="49">
        <v>219.26666666666668</v>
      </c>
      <c r="DT21" s="49">
        <v>205.66666666666663</v>
      </c>
      <c r="DU21" s="49">
        <v>211.16666666666666</v>
      </c>
      <c r="DV21" s="49">
        <v>202.66666666666666</v>
      </c>
      <c r="DW21" s="49">
        <v>202.93333333333337</v>
      </c>
      <c r="DX21" s="49">
        <v>206.23333333333329</v>
      </c>
      <c r="DY21" s="49">
        <v>212.4</v>
      </c>
      <c r="DZ21" s="49">
        <v>208.4</v>
      </c>
      <c r="EA21" s="49">
        <v>201.26666666666665</v>
      </c>
      <c r="EB21" s="49">
        <v>200.66666666666666</v>
      </c>
      <c r="EC21" s="49">
        <v>211.3</v>
      </c>
      <c r="ED21" s="49">
        <v>207.00000000000003</v>
      </c>
      <c r="EE21" s="49">
        <v>206.76666666666662</v>
      </c>
      <c r="EF21" s="49">
        <v>215.26666666666671</v>
      </c>
      <c r="EG21" s="49">
        <v>214.76666666666662</v>
      </c>
      <c r="EH21" s="49">
        <v>209.60000000000002</v>
      </c>
      <c r="EI21" s="49">
        <v>214.16666666666671</v>
      </c>
      <c r="EJ21" s="50">
        <v>217.62110000000001</v>
      </c>
      <c r="EK21" s="50">
        <v>217.3826</v>
      </c>
      <c r="EL21" s="50">
        <v>216.70869999999999</v>
      </c>
      <c r="EM21" s="50">
        <v>217.50020000000001</v>
      </c>
      <c r="EN21" s="50">
        <v>218.24549999999999</v>
      </c>
      <c r="EO21" s="50">
        <v>218.4092</v>
      </c>
      <c r="EP21" s="50">
        <v>218.85480000000001</v>
      </c>
      <c r="EQ21" s="50">
        <v>219.45230000000001</v>
      </c>
      <c r="ER21" s="50">
        <v>219.61259999999999</v>
      </c>
      <c r="ES21" s="50">
        <v>219.84610000000001</v>
      </c>
      <c r="ET21" s="50">
        <v>220.3733</v>
      </c>
      <c r="EU21" s="50">
        <v>220.87710000000001</v>
      </c>
      <c r="EV21" s="50">
        <v>221.19380000000001</v>
      </c>
      <c r="EW21" s="50">
        <v>221.44640000000001</v>
      </c>
      <c r="EX21" s="50">
        <v>221.8494</v>
      </c>
      <c r="EY21" s="50">
        <v>222.35929999999999</v>
      </c>
      <c r="EZ21" s="50">
        <v>222.7388</v>
      </c>
      <c r="FA21" s="50">
        <v>223.03659999999999</v>
      </c>
      <c r="FB21" s="50">
        <v>223.42</v>
      </c>
      <c r="FC21" s="50">
        <v>223.84049999999999</v>
      </c>
      <c r="FD21" s="50">
        <v>224.2938</v>
      </c>
      <c r="FE21" s="50">
        <v>224.68879999999999</v>
      </c>
      <c r="FF21" s="50">
        <v>225.0283</v>
      </c>
      <c r="FG21" s="50">
        <v>225.3948</v>
      </c>
      <c r="FH21" s="50">
        <v>225.62909999999999</v>
      </c>
      <c r="FI21" s="50">
        <v>228.50190000000001</v>
      </c>
      <c r="FJ21" s="50">
        <v>227.13210000000001</v>
      </c>
    </row>
    <row r="22" spans="1:166" x14ac:dyDescent="0.2">
      <c r="A22" t="str">
        <f>'Baseline QTR'!A22</f>
        <v>KS_NGOVSL</v>
      </c>
      <c r="B22" t="str">
        <f>'Baseline QTR'!B22</f>
        <v xml:space="preserve">      State and local</v>
      </c>
      <c r="C22" s="48">
        <v>123.2</v>
      </c>
      <c r="D22" s="48">
        <v>124.26666666666668</v>
      </c>
      <c r="E22" s="48">
        <v>127.73333333333332</v>
      </c>
      <c r="F22" s="48">
        <v>127.66666666666669</v>
      </c>
      <c r="G22" s="48">
        <v>128.19999999999999</v>
      </c>
      <c r="H22" s="48">
        <v>131.86666666666667</v>
      </c>
      <c r="I22" s="48">
        <v>132.93333333333334</v>
      </c>
      <c r="J22" s="48">
        <v>133.23333333333335</v>
      </c>
      <c r="K22" s="48">
        <v>135.63333333333333</v>
      </c>
      <c r="L22" s="48">
        <v>136.9</v>
      </c>
      <c r="M22" s="48">
        <v>136.23333333333335</v>
      </c>
      <c r="N22" s="48">
        <v>139.13333333333333</v>
      </c>
      <c r="O22" s="48">
        <v>138.03333333333333</v>
      </c>
      <c r="P22" s="48">
        <v>139.30000000000001</v>
      </c>
      <c r="Q22" s="48">
        <v>139.73333333333335</v>
      </c>
      <c r="R22" s="48">
        <v>141.16666666666666</v>
      </c>
      <c r="S22" s="48">
        <v>141</v>
      </c>
      <c r="T22" s="48">
        <v>142.29999999999998</v>
      </c>
      <c r="U22" s="48">
        <v>140.9</v>
      </c>
      <c r="V22" s="48">
        <v>144.79999999999998</v>
      </c>
      <c r="W22" s="48">
        <v>145.66666666666666</v>
      </c>
      <c r="X22" s="48">
        <v>146.23333333333332</v>
      </c>
      <c r="Y22" s="48">
        <v>145.13333333333333</v>
      </c>
      <c r="Z22" s="48">
        <v>147.06666666666666</v>
      </c>
      <c r="AA22" s="48">
        <v>149.26666666666668</v>
      </c>
      <c r="AB22" s="48">
        <v>149.1</v>
      </c>
      <c r="AC22" s="48">
        <v>148.83333333333334</v>
      </c>
      <c r="AD22" s="48">
        <v>149.36666666666667</v>
      </c>
      <c r="AE22" s="48">
        <v>149.33333333333334</v>
      </c>
      <c r="AF22" s="48">
        <v>152.86666666666667</v>
      </c>
      <c r="AG22" s="48">
        <v>152.5</v>
      </c>
      <c r="AH22" s="48">
        <v>153.4</v>
      </c>
      <c r="AI22" s="48">
        <v>154.33333333333334</v>
      </c>
      <c r="AJ22" s="48">
        <v>155.9</v>
      </c>
      <c r="AK22" s="48">
        <v>156.46666666666667</v>
      </c>
      <c r="AL22" s="48">
        <v>157.29999999999998</v>
      </c>
      <c r="AM22" s="48">
        <v>157.33333333333334</v>
      </c>
      <c r="AN22" s="48">
        <v>159.26666666666668</v>
      </c>
      <c r="AO22" s="48">
        <v>161</v>
      </c>
      <c r="AP22" s="48">
        <v>160.93333333333334</v>
      </c>
      <c r="AQ22" s="48">
        <v>161.93333333333334</v>
      </c>
      <c r="AR22" s="48">
        <v>161.26666666666665</v>
      </c>
      <c r="AS22" s="48">
        <v>162.03333333333333</v>
      </c>
      <c r="AT22" s="48">
        <v>162.69999999999999</v>
      </c>
      <c r="AU22" s="48">
        <v>166.1</v>
      </c>
      <c r="AV22" s="48">
        <v>167.86666666666667</v>
      </c>
      <c r="AW22" s="48">
        <v>168.63333333333333</v>
      </c>
      <c r="AX22" s="48">
        <v>170.3</v>
      </c>
      <c r="AY22" s="48">
        <v>171.1</v>
      </c>
      <c r="AZ22" s="48">
        <v>171.86666666666667</v>
      </c>
      <c r="BA22" s="48">
        <v>172</v>
      </c>
      <c r="BB22" s="48">
        <v>172.1</v>
      </c>
      <c r="BC22" s="48">
        <v>172.6</v>
      </c>
      <c r="BD22" s="48">
        <v>173.83333333333334</v>
      </c>
      <c r="BE22" s="48">
        <v>172.70000000000002</v>
      </c>
      <c r="BF22" s="48">
        <v>173.4</v>
      </c>
      <c r="BG22" s="48">
        <v>172.8</v>
      </c>
      <c r="BH22" s="48">
        <v>173.13333333333333</v>
      </c>
      <c r="BI22" s="48">
        <v>173.63333333333333</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175.83333333333334</v>
      </c>
      <c r="BU22" s="48">
        <v>177.26666666666668</v>
      </c>
      <c r="BV22" s="48">
        <v>177.6</v>
      </c>
      <c r="BW22" s="48">
        <v>178.53333333333333</v>
      </c>
      <c r="BX22" s="48">
        <v>178.7</v>
      </c>
      <c r="BY22" s="48">
        <v>182.33333333333337</v>
      </c>
      <c r="BZ22" s="48">
        <v>182.76666666666668</v>
      </c>
      <c r="CA22" s="48">
        <v>181.9</v>
      </c>
      <c r="CB22" s="48">
        <v>182.26666666666668</v>
      </c>
      <c r="CC22" s="48">
        <v>181.63333333333333</v>
      </c>
      <c r="CD22" s="48">
        <v>181.3</v>
      </c>
      <c r="CE22" s="48">
        <v>181.3</v>
      </c>
      <c r="CF22" s="48">
        <v>181.86666666666667</v>
      </c>
      <c r="CG22" s="48">
        <v>181.96666666666667</v>
      </c>
      <c r="CH22" s="48">
        <v>180.43333333333337</v>
      </c>
      <c r="CI22" s="48">
        <v>179.4</v>
      </c>
      <c r="CJ22" s="48">
        <v>179.1</v>
      </c>
      <c r="CK22" s="48">
        <v>177.73333333333332</v>
      </c>
      <c r="CL22" s="48">
        <v>178.66666666666669</v>
      </c>
      <c r="CM22" s="48">
        <v>179.26666666666668</v>
      </c>
      <c r="CN22" s="48">
        <v>179.3</v>
      </c>
      <c r="CO22" s="48">
        <v>179.4</v>
      </c>
      <c r="CP22" s="48">
        <v>180.56666666666663</v>
      </c>
      <c r="CQ22" s="48">
        <v>181.36666666666667</v>
      </c>
      <c r="CR22" s="48">
        <v>181.73333333333335</v>
      </c>
      <c r="CS22" s="48">
        <v>182.16666666666663</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196.33333333333331</v>
      </c>
      <c r="DF22" s="48">
        <v>197.73333333333335</v>
      </c>
      <c r="DG22" s="48">
        <v>197.93333333333337</v>
      </c>
      <c r="DH22" s="48">
        <v>199.16666666666663</v>
      </c>
      <c r="DI22" s="48">
        <v>199.53333333333333</v>
      </c>
      <c r="DJ22" s="48">
        <v>199.73333333333332</v>
      </c>
      <c r="DK22" s="48">
        <v>198.33333333333337</v>
      </c>
      <c r="DL22" s="48">
        <v>197.43333333333337</v>
      </c>
      <c r="DM22" s="48">
        <v>196.3</v>
      </c>
      <c r="DN22" s="48">
        <v>195.43333333333337</v>
      </c>
      <c r="DO22" s="48">
        <v>192.8</v>
      </c>
      <c r="DP22" s="48">
        <v>194.1</v>
      </c>
      <c r="DQ22" s="48">
        <v>196.86666666666667</v>
      </c>
      <c r="DR22" s="48">
        <v>195.1</v>
      </c>
      <c r="DS22" s="49">
        <v>197.9</v>
      </c>
      <c r="DT22" s="49">
        <v>184.16666666666663</v>
      </c>
      <c r="DU22" s="49">
        <v>188.2</v>
      </c>
      <c r="DV22" s="49">
        <v>180.73333333333332</v>
      </c>
      <c r="DW22" s="49">
        <v>181.33333333333337</v>
      </c>
      <c r="DX22" s="49">
        <v>184.66666666666663</v>
      </c>
      <c r="DY22" s="49">
        <v>191.03333333333333</v>
      </c>
      <c r="DZ22" s="49">
        <v>187.1</v>
      </c>
      <c r="EA22" s="49">
        <v>180.2</v>
      </c>
      <c r="EB22" s="49">
        <v>180</v>
      </c>
      <c r="EC22" s="49">
        <v>190.8</v>
      </c>
      <c r="ED22" s="49">
        <v>186.43333333333337</v>
      </c>
      <c r="EE22" s="49">
        <v>186.06666666666663</v>
      </c>
      <c r="EF22" s="49">
        <v>194.33333333333337</v>
      </c>
      <c r="EG22" s="49">
        <v>193.66666666666663</v>
      </c>
      <c r="EH22" s="49">
        <v>188.43333333333337</v>
      </c>
      <c r="EI22" s="49">
        <v>192.83333333333337</v>
      </c>
      <c r="EJ22" s="50">
        <v>196.26490000000001</v>
      </c>
      <c r="EK22" s="50">
        <v>196.02340000000001</v>
      </c>
      <c r="EL22" s="50">
        <v>195.34899999999999</v>
      </c>
      <c r="EM22" s="50">
        <v>196.1405</v>
      </c>
      <c r="EN22" s="50">
        <v>196.88570000000001</v>
      </c>
      <c r="EO22" s="50">
        <v>197.04949999999999</v>
      </c>
      <c r="EP22" s="50">
        <v>197.49510000000001</v>
      </c>
      <c r="EQ22" s="50">
        <v>198.0926</v>
      </c>
      <c r="ER22" s="50">
        <v>198.25290000000001</v>
      </c>
      <c r="ES22" s="50">
        <v>198.4864</v>
      </c>
      <c r="ET22" s="50">
        <v>199.0136</v>
      </c>
      <c r="EU22" s="50">
        <v>199.51740000000001</v>
      </c>
      <c r="EV22" s="50">
        <v>199.83410000000001</v>
      </c>
      <c r="EW22" s="50">
        <v>200.08670000000001</v>
      </c>
      <c r="EX22" s="50">
        <v>200.4897</v>
      </c>
      <c r="EY22" s="50">
        <v>200.99959999999999</v>
      </c>
      <c r="EZ22" s="50">
        <v>201.37899999999999</v>
      </c>
      <c r="FA22" s="50">
        <v>201.67689999999999</v>
      </c>
      <c r="FB22" s="50">
        <v>202.06030000000001</v>
      </c>
      <c r="FC22" s="50">
        <v>202.48079999999999</v>
      </c>
      <c r="FD22" s="50">
        <v>202.9341</v>
      </c>
      <c r="FE22" s="50">
        <v>203.32910000000001</v>
      </c>
      <c r="FF22" s="50">
        <v>203.6686</v>
      </c>
      <c r="FG22" s="50">
        <v>204.035</v>
      </c>
      <c r="FH22" s="50">
        <v>204.26939999999999</v>
      </c>
      <c r="FI22" s="50">
        <v>205.0702</v>
      </c>
      <c r="FJ22" s="50">
        <v>205.50739999999999</v>
      </c>
    </row>
    <row r="23" spans="1:166"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21.333333333333332</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49">
        <v>21.166666666666668</v>
      </c>
      <c r="EI23" s="49">
        <v>21.333333333333332</v>
      </c>
      <c r="EJ23" s="50">
        <v>21.35613</v>
      </c>
      <c r="EK23" s="50">
        <v>21.35923</v>
      </c>
      <c r="EL23" s="50">
        <v>21.359649999999998</v>
      </c>
      <c r="EM23" s="50">
        <v>21.35971</v>
      </c>
      <c r="EN23" s="50">
        <v>21.359719999999999</v>
      </c>
      <c r="EO23" s="50">
        <v>21.359719999999999</v>
      </c>
      <c r="EP23" s="50">
        <v>21.359719999999999</v>
      </c>
      <c r="EQ23" s="50">
        <v>21.359719999999999</v>
      </c>
      <c r="ER23" s="50">
        <v>21.359719999999999</v>
      </c>
      <c r="ES23" s="50">
        <v>21.359719999999999</v>
      </c>
      <c r="ET23" s="50">
        <v>21.359719999999999</v>
      </c>
      <c r="EU23" s="50">
        <v>21.359719999999999</v>
      </c>
      <c r="EV23" s="50">
        <v>21.359719999999999</v>
      </c>
      <c r="EW23" s="50">
        <v>21.359719999999999</v>
      </c>
      <c r="EX23" s="50">
        <v>21.359719999999999</v>
      </c>
      <c r="EY23" s="50">
        <v>21.359719999999999</v>
      </c>
      <c r="EZ23" s="50">
        <v>21.359719999999999</v>
      </c>
      <c r="FA23" s="50">
        <v>21.359719999999999</v>
      </c>
      <c r="FB23" s="50">
        <v>21.359719999999999</v>
      </c>
      <c r="FC23" s="50">
        <v>21.359719999999999</v>
      </c>
      <c r="FD23" s="50">
        <v>21.359719999999999</v>
      </c>
      <c r="FE23" s="50">
        <v>21.359719999999999</v>
      </c>
      <c r="FF23" s="50">
        <v>21.359719999999999</v>
      </c>
      <c r="FG23" s="50">
        <v>21.359719999999999</v>
      </c>
      <c r="FH23" s="50">
        <v>21.359719999999999</v>
      </c>
      <c r="FI23" s="50">
        <v>23.431730000000002</v>
      </c>
      <c r="FJ23" s="50">
        <v>21.624759999999998</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275780.13771393703</v>
      </c>
      <c r="EF25" s="9">
        <v>279181.93829510477</v>
      </c>
      <c r="EG25" s="9">
        <v>278986.98439997184</v>
      </c>
      <c r="EH25" s="9">
        <v>282722.51223881321</v>
      </c>
      <c r="EI25" s="9">
        <v>282984.12451573415</v>
      </c>
      <c r="EJ25" s="9">
        <v>285587.20000000001</v>
      </c>
      <c r="EK25" s="9">
        <v>286470.09999999998</v>
      </c>
      <c r="EL25" s="9">
        <v>287207.3</v>
      </c>
      <c r="EM25" s="9">
        <v>288464.90000000002</v>
      </c>
      <c r="EN25" s="9">
        <v>288963.40000000002</v>
      </c>
      <c r="EO25" s="9">
        <v>290065.7</v>
      </c>
      <c r="EP25" s="9">
        <v>292144.40000000002</v>
      </c>
      <c r="EQ25" s="9">
        <v>294753.3</v>
      </c>
      <c r="ER25" s="9">
        <v>297249.2</v>
      </c>
      <c r="ES25" s="9">
        <v>299612</v>
      </c>
      <c r="ET25" s="9">
        <v>302106.7</v>
      </c>
      <c r="EU25" s="9">
        <v>305252.90000000002</v>
      </c>
      <c r="EV25" s="9">
        <v>308109.59999999998</v>
      </c>
      <c r="EW25" s="9">
        <v>310719.3</v>
      </c>
      <c r="EX25" s="9">
        <v>313255.5</v>
      </c>
      <c r="EY25" s="9">
        <v>316783.8</v>
      </c>
      <c r="EZ25" s="9">
        <v>319320</v>
      </c>
      <c r="FA25" s="9">
        <v>321938.7</v>
      </c>
      <c r="FB25" s="9">
        <v>324619.7</v>
      </c>
      <c r="FC25" s="9">
        <v>327658.5</v>
      </c>
      <c r="FD25" s="9">
        <v>330496.3</v>
      </c>
      <c r="FE25" s="9">
        <v>333316.90000000002</v>
      </c>
      <c r="FF25" s="9">
        <v>336239.3</v>
      </c>
      <c r="FG25" s="9">
        <v>339424.6</v>
      </c>
      <c r="FH25" s="9">
        <v>342301.3</v>
      </c>
      <c r="FI25" s="9">
        <v>345310.7</v>
      </c>
      <c r="FJ25" s="9">
        <v>348238.4</v>
      </c>
    </row>
    <row r="26" spans="1:166"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329030.52450512111</v>
      </c>
      <c r="EF26" s="9">
        <v>335141.16600697557</v>
      </c>
      <c r="EG26" s="9">
        <v>337055.33533298195</v>
      </c>
      <c r="EH26" s="9">
        <v>343086.59582692222</v>
      </c>
      <c r="EI26" s="9">
        <v>346290.50301114906</v>
      </c>
      <c r="EJ26" s="9">
        <v>351862.9</v>
      </c>
      <c r="EK26" s="9">
        <v>355316</v>
      </c>
      <c r="EL26" s="9">
        <v>358476.4</v>
      </c>
      <c r="EM26" s="9">
        <v>361791</v>
      </c>
      <c r="EN26" s="9">
        <v>364359.2</v>
      </c>
      <c r="EO26" s="9">
        <v>367402.1</v>
      </c>
      <c r="EP26" s="9">
        <v>371704.9</v>
      </c>
      <c r="EQ26" s="9">
        <v>376820.6</v>
      </c>
      <c r="ER26" s="9">
        <v>381730.4</v>
      </c>
      <c r="ES26" s="9">
        <v>386158.2</v>
      </c>
      <c r="ET26" s="9">
        <v>390560.5</v>
      </c>
      <c r="EU26" s="9">
        <v>396001.9</v>
      </c>
      <c r="EV26" s="9">
        <v>400939.3</v>
      </c>
      <c r="EW26" s="9">
        <v>405654</v>
      </c>
      <c r="EX26" s="9">
        <v>410331.2</v>
      </c>
      <c r="EY26" s="9">
        <v>416379.1</v>
      </c>
      <c r="EZ26" s="9">
        <v>421194</v>
      </c>
      <c r="FA26" s="9">
        <v>426225.6</v>
      </c>
      <c r="FB26" s="9">
        <v>431354.6</v>
      </c>
      <c r="FC26" s="9">
        <v>436921.5</v>
      </c>
      <c r="FD26" s="9">
        <v>442329.3</v>
      </c>
      <c r="FE26" s="9">
        <v>447796.2</v>
      </c>
      <c r="FF26" s="9">
        <v>453385.1</v>
      </c>
      <c r="FG26" s="9">
        <v>459378.9</v>
      </c>
      <c r="FH26" s="9">
        <v>464987.3</v>
      </c>
      <c r="FI26" s="9">
        <v>470891.3</v>
      </c>
      <c r="FJ26" s="9">
        <v>476749.2</v>
      </c>
    </row>
    <row r="27" spans="1:166" x14ac:dyDescent="0.2">
      <c r="A27" t="str">
        <f>'Baseline QTR'!A27</f>
        <v>KS_PIWS</v>
      </c>
      <c r="B27" t="str">
        <f>'Baseline QTR'!B27</f>
        <v xml:space="preserve">  Wage and salary disbursements (mil. $)</v>
      </c>
      <c r="C27" s="5">
        <v>29146.719084478122</v>
      </c>
      <c r="D27" s="5">
        <v>29920.360005643695</v>
      </c>
      <c r="E27" s="5">
        <v>30463.795734100113</v>
      </c>
      <c r="F27" s="5">
        <v>30903.845175778053</v>
      </c>
      <c r="G27" s="5">
        <v>31184.035846164978</v>
      </c>
      <c r="H27" s="5">
        <v>31597.668279672311</v>
      </c>
      <c r="I27" s="5">
        <v>32230.461755870172</v>
      </c>
      <c r="J27" s="5">
        <v>32881.354118292511</v>
      </c>
      <c r="K27" s="5">
        <v>34085.08974537233</v>
      </c>
      <c r="L27" s="5">
        <v>34405.098757416425</v>
      </c>
      <c r="M27" s="5">
        <v>34856.502167052764</v>
      </c>
      <c r="N27" s="5">
        <v>36218.149330158456</v>
      </c>
      <c r="O27" s="5">
        <v>35250.83158333935</v>
      </c>
      <c r="P27" s="5">
        <v>35558.291910591011</v>
      </c>
      <c r="Q27" s="5">
        <v>35332.814397433889</v>
      </c>
      <c r="R27" s="5">
        <v>34896.942108635674</v>
      </c>
      <c r="S27" s="5">
        <v>35720.012204673636</v>
      </c>
      <c r="T27" s="5">
        <v>36442.627668535089</v>
      </c>
      <c r="U27" s="5">
        <v>36494.439273682685</v>
      </c>
      <c r="V27" s="5">
        <v>37497.4008531086</v>
      </c>
      <c r="W27" s="5">
        <v>38232.641090081917</v>
      </c>
      <c r="X27" s="5">
        <v>38607.328552153172</v>
      </c>
      <c r="Y27" s="5">
        <v>39212.926399378601</v>
      </c>
      <c r="Z27" s="5">
        <v>39190.103958386295</v>
      </c>
      <c r="AA27" s="5">
        <v>41139.479991290929</v>
      </c>
      <c r="AB27" s="5">
        <v>42102.721041948877</v>
      </c>
      <c r="AC27" s="5">
        <v>43416.672965737816</v>
      </c>
      <c r="AD27" s="5">
        <v>44602.846001022452</v>
      </c>
      <c r="AE27" s="5">
        <v>46964.424295389173</v>
      </c>
      <c r="AF27" s="5">
        <v>48505.3061060205</v>
      </c>
      <c r="AG27" s="5">
        <v>49262.275467115665</v>
      </c>
      <c r="AH27" s="5">
        <v>50812.634131474704</v>
      </c>
      <c r="AI27" s="5">
        <v>53841.26221845339</v>
      </c>
      <c r="AJ27" s="5">
        <v>55262.082170331574</v>
      </c>
      <c r="AK27" s="5">
        <v>56927.974988809568</v>
      </c>
      <c r="AL27" s="5">
        <v>58175.640622405546</v>
      </c>
      <c r="AM27" s="5">
        <v>61352.2973148866</v>
      </c>
      <c r="AN27" s="5">
        <v>61031.758146891523</v>
      </c>
      <c r="AO27" s="5">
        <v>63825.06905666495</v>
      </c>
      <c r="AP27" s="5">
        <v>67024.99548155714</v>
      </c>
      <c r="AQ27" s="5">
        <v>68882.6935194541</v>
      </c>
      <c r="AR27" s="5">
        <v>66397.627014105834</v>
      </c>
      <c r="AS27" s="5">
        <v>65531.343162659177</v>
      </c>
      <c r="AT27" s="5">
        <v>65986.616303781062</v>
      </c>
      <c r="AU27" s="5">
        <v>66365.437590227812</v>
      </c>
      <c r="AV27" s="5">
        <v>67409.594590421984</v>
      </c>
      <c r="AW27" s="5">
        <v>64634.079125192999</v>
      </c>
      <c r="AX27" s="5">
        <v>64537.288694157454</v>
      </c>
      <c r="AY27" s="5">
        <v>64685.803584822184</v>
      </c>
      <c r="AZ27" s="5">
        <v>64522.449697141921</v>
      </c>
      <c r="BA27" s="5">
        <v>64669.880558334378</v>
      </c>
      <c r="BB27" s="5">
        <v>64599.666159701628</v>
      </c>
      <c r="BC27" s="5">
        <v>64022.142412428351</v>
      </c>
      <c r="BD27" s="5">
        <v>65057.186602043686</v>
      </c>
      <c r="BE27" s="5">
        <v>66112.608394523369</v>
      </c>
      <c r="BF27" s="5">
        <v>65423.102591004637</v>
      </c>
      <c r="BG27" s="5">
        <v>65324.145495413271</v>
      </c>
      <c r="BH27" s="5">
        <v>67168.850297769575</v>
      </c>
      <c r="BI27" s="5">
        <v>67413.409085780178</v>
      </c>
      <c r="BJ27" s="5">
        <v>68359.315121036954</v>
      </c>
      <c r="BK27" s="5">
        <v>68880.927620191156</v>
      </c>
      <c r="BL27" s="5">
        <v>69689.946584407022</v>
      </c>
      <c r="BM27" s="5">
        <v>70694.482464257526</v>
      </c>
      <c r="BN27" s="5">
        <v>72913.443331144153</v>
      </c>
      <c r="BO27" s="5">
        <v>75375.768092679558</v>
      </c>
      <c r="BP27" s="5">
        <v>76469.777550882442</v>
      </c>
      <c r="BQ27" s="5">
        <v>77706.71928606341</v>
      </c>
      <c r="BR27" s="5">
        <v>79873.735070374474</v>
      </c>
      <c r="BS27" s="5">
        <v>81757.246085178223</v>
      </c>
      <c r="BT27" s="5">
        <v>83439.614390241491</v>
      </c>
      <c r="BU27" s="5">
        <v>84840.872976458413</v>
      </c>
      <c r="BV27" s="5">
        <v>86135.866548121645</v>
      </c>
      <c r="BW27" s="5">
        <v>86357.24179741944</v>
      </c>
      <c r="BX27" s="5">
        <v>86280.505291670124</v>
      </c>
      <c r="BY27" s="5">
        <v>87148.379274129926</v>
      </c>
      <c r="BZ27" s="5">
        <v>85593.873636780321</v>
      </c>
      <c r="CA27" s="5">
        <v>83218.24618210367</v>
      </c>
      <c r="CB27" s="5">
        <v>83637.368661097673</v>
      </c>
      <c r="CC27" s="5">
        <v>82700.83510084344</v>
      </c>
      <c r="CD27" s="5">
        <v>82993.550055954955</v>
      </c>
      <c r="CE27" s="5">
        <v>82175.242868941117</v>
      </c>
      <c r="CF27" s="5">
        <v>83780.132370438761</v>
      </c>
      <c r="CG27" s="5">
        <v>84926.215594590642</v>
      </c>
      <c r="CH27" s="5">
        <v>86057.609166029215</v>
      </c>
      <c r="CI27" s="5">
        <v>87762.77587997324</v>
      </c>
      <c r="CJ27" s="5">
        <v>88818.831251641212</v>
      </c>
      <c r="CK27" s="5">
        <v>90511.627737917006</v>
      </c>
      <c r="CL27" s="5">
        <v>91730.365130468243</v>
      </c>
      <c r="CM27" s="5">
        <v>94604.312435279382</v>
      </c>
      <c r="CN27" s="5">
        <v>95781.842554137402</v>
      </c>
      <c r="CO27" s="5">
        <v>97055.481400200515</v>
      </c>
      <c r="CP27" s="5">
        <v>98580.763610382201</v>
      </c>
      <c r="CQ27" s="5">
        <v>99592.086573145803</v>
      </c>
      <c r="CR27" s="5">
        <v>100543.0591935354</v>
      </c>
      <c r="CS27" s="5">
        <v>101646.01966012914</v>
      </c>
      <c r="CT27" s="5">
        <v>102418.83457318904</v>
      </c>
      <c r="CU27" s="5">
        <v>106241.67317421084</v>
      </c>
      <c r="CV27" s="5">
        <v>107295.23883884016</v>
      </c>
      <c r="CW27" s="5">
        <v>110320.51988290731</v>
      </c>
      <c r="CX27" s="5">
        <v>112659.36810404116</v>
      </c>
      <c r="CY27" s="5">
        <v>113076.21863516474</v>
      </c>
      <c r="CZ27" s="5">
        <v>115221.60943234824</v>
      </c>
      <c r="DA27" s="5">
        <v>116847.98954832504</v>
      </c>
      <c r="DB27" s="5">
        <v>116978.1823841614</v>
      </c>
      <c r="DC27" s="5">
        <v>120622.07161911926</v>
      </c>
      <c r="DD27" s="5">
        <v>122246.52164292638</v>
      </c>
      <c r="DE27" s="5">
        <v>124208.5197961284</v>
      </c>
      <c r="DF27" s="5">
        <v>128200.88694182524</v>
      </c>
      <c r="DG27" s="5">
        <v>130075.92263865998</v>
      </c>
      <c r="DH27" s="5">
        <v>132421.44865020402</v>
      </c>
      <c r="DI27" s="5">
        <v>135106.80346528479</v>
      </c>
      <c r="DJ27" s="5">
        <v>138468.22524585051</v>
      </c>
      <c r="DK27" s="5">
        <v>143621.52321622233</v>
      </c>
      <c r="DL27" s="5">
        <v>145519.17423411409</v>
      </c>
      <c r="DM27" s="5">
        <v>149831.2208161529</v>
      </c>
      <c r="DN27" s="5">
        <v>152010.0817335099</v>
      </c>
      <c r="DO27" s="5">
        <v>156945.51722602706</v>
      </c>
      <c r="DP27" s="5">
        <v>157900.19757028946</v>
      </c>
      <c r="DQ27" s="5">
        <v>159496.57335934756</v>
      </c>
      <c r="DR27" s="5">
        <v>162975.31184433529</v>
      </c>
      <c r="DS27" s="46">
        <v>167329.68168273484</v>
      </c>
      <c r="DT27" s="46">
        <v>159946.68388378294</v>
      </c>
      <c r="DU27" s="46">
        <v>169028.45114151348</v>
      </c>
      <c r="DV27" s="46">
        <v>174751.18329196816</v>
      </c>
      <c r="DW27" s="46">
        <v>176978.97562392242</v>
      </c>
      <c r="DX27" s="46">
        <v>183587.89478833365</v>
      </c>
      <c r="DY27" s="46">
        <v>188556.55926222223</v>
      </c>
      <c r="DZ27" s="46">
        <v>195542.97032552108</v>
      </c>
      <c r="EA27" s="46">
        <v>194679.918711587</v>
      </c>
      <c r="EB27" s="46">
        <v>197071.66172327549</v>
      </c>
      <c r="EC27" s="46">
        <v>202203.05760732689</v>
      </c>
      <c r="ED27" s="46">
        <v>202864.16195781005</v>
      </c>
      <c r="EE27" s="9">
        <v>206845.35140068308</v>
      </c>
      <c r="EF27" s="9">
        <v>211907.3656840816</v>
      </c>
      <c r="EG27" s="9">
        <v>213339.34480396059</v>
      </c>
      <c r="EH27" s="9">
        <v>217983.01797829775</v>
      </c>
      <c r="EI27" s="9">
        <v>218238.25105590821</v>
      </c>
      <c r="EJ27" s="9">
        <v>221839.4</v>
      </c>
      <c r="EK27" s="9">
        <v>222740.3</v>
      </c>
      <c r="EL27" s="9">
        <v>223649.7</v>
      </c>
      <c r="EM27" s="9">
        <v>224281.8</v>
      </c>
      <c r="EN27" s="9">
        <v>224950.2</v>
      </c>
      <c r="EO27" s="9">
        <v>225588.6</v>
      </c>
      <c r="EP27" s="9">
        <v>227248.1</v>
      </c>
      <c r="EQ27" s="9">
        <v>228979.7</v>
      </c>
      <c r="ER27" s="9">
        <v>231066</v>
      </c>
      <c r="ES27" s="9">
        <v>232842.8</v>
      </c>
      <c r="ET27" s="9">
        <v>234668.2</v>
      </c>
      <c r="EU27" s="9">
        <v>236987.3</v>
      </c>
      <c r="EV27" s="9">
        <v>239417.9</v>
      </c>
      <c r="EW27" s="9">
        <v>241650.8</v>
      </c>
      <c r="EX27" s="9">
        <v>244017.4</v>
      </c>
      <c r="EY27" s="9">
        <v>247539</v>
      </c>
      <c r="EZ27" s="9">
        <v>250204.79999999999</v>
      </c>
      <c r="FA27" s="9">
        <v>253201.7</v>
      </c>
      <c r="FB27" s="9">
        <v>256281.9</v>
      </c>
      <c r="FC27" s="9">
        <v>259455.6</v>
      </c>
      <c r="FD27" s="9">
        <v>262814.59999999998</v>
      </c>
      <c r="FE27" s="9">
        <v>266221.09999999998</v>
      </c>
      <c r="FF27" s="9">
        <v>269619.7</v>
      </c>
      <c r="FG27" s="9">
        <v>273088.3</v>
      </c>
      <c r="FH27" s="9">
        <v>276502</v>
      </c>
      <c r="FI27" s="9">
        <v>280210.90000000002</v>
      </c>
      <c r="FJ27" s="9">
        <v>283737.09999999998</v>
      </c>
    </row>
    <row r="28" spans="1:166"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41116.209549345709</v>
      </c>
      <c r="AQ28" s="5">
        <v>41975.62444150573</v>
      </c>
      <c r="AR28" s="5">
        <v>41451.47283289746</v>
      </c>
      <c r="AS28" s="5">
        <v>41264.872184668457</v>
      </c>
      <c r="AT28" s="5">
        <v>41519.98821923678</v>
      </c>
      <c r="AU28" s="5">
        <v>41877.301356869459</v>
      </c>
      <c r="AV28" s="5">
        <v>42397.361142898713</v>
      </c>
      <c r="AW28" s="5">
        <v>41338.978197907396</v>
      </c>
      <c r="AX28" s="5">
        <v>41264.120409988886</v>
      </c>
      <c r="AY28" s="5">
        <v>41450.246910846865</v>
      </c>
      <c r="AZ28" s="5">
        <v>41459.605557604038</v>
      </c>
      <c r="BA28" s="5">
        <v>41557.846347095561</v>
      </c>
      <c r="BB28" s="5">
        <v>41721.391264520564</v>
      </c>
      <c r="BC28" s="5">
        <v>41682.703137497614</v>
      </c>
      <c r="BD28" s="5">
        <v>42217.551105268438</v>
      </c>
      <c r="BE28" s="5">
        <v>42721.38738692578</v>
      </c>
      <c r="BF28" s="5">
        <v>42572.389231312052</v>
      </c>
      <c r="BG28" s="5">
        <v>43059.376734114252</v>
      </c>
      <c r="BH28" s="5">
        <v>44289.78010976674</v>
      </c>
      <c r="BI28" s="5">
        <v>44733.723468081676</v>
      </c>
      <c r="BJ28" s="5">
        <v>50344.271355931196</v>
      </c>
      <c r="BK28" s="5">
        <v>45917.056590786116</v>
      </c>
      <c r="BL28" s="5">
        <v>45983.861390224833</v>
      </c>
      <c r="BM28" s="5">
        <v>45927.983607309026</v>
      </c>
      <c r="BN28" s="5">
        <v>46587.480499417186</v>
      </c>
      <c r="BO28" s="5">
        <v>48383.227341611244</v>
      </c>
      <c r="BP28" s="5">
        <v>49558.386973245695</v>
      </c>
      <c r="BQ28" s="5">
        <v>50468.854026079789</v>
      </c>
      <c r="BR28" s="5">
        <v>51797.121896276731</v>
      </c>
      <c r="BS28" s="5">
        <v>52721.908990509728</v>
      </c>
      <c r="BT28" s="5">
        <v>53698.124637388188</v>
      </c>
      <c r="BU28" s="5">
        <v>53999.209475291398</v>
      </c>
      <c r="BV28" s="5">
        <v>54392.466999942146</v>
      </c>
      <c r="BW28" s="5">
        <v>54674.100635030984</v>
      </c>
      <c r="BX28" s="5">
        <v>56101.187789000905</v>
      </c>
      <c r="BY28" s="5">
        <v>55411.572953174247</v>
      </c>
      <c r="BZ28" s="5">
        <v>54162.961664832459</v>
      </c>
      <c r="CA28" s="5">
        <v>51910.682889970783</v>
      </c>
      <c r="CB28" s="5">
        <v>51360.888643970546</v>
      </c>
      <c r="CC28" s="5">
        <v>50251.413398997625</v>
      </c>
      <c r="CD28" s="5">
        <v>50017.366035133804</v>
      </c>
      <c r="CE28" s="5">
        <v>50431.15279008614</v>
      </c>
      <c r="CF28" s="5">
        <v>51302.723813720928</v>
      </c>
      <c r="CG28" s="5">
        <v>51884.862544525946</v>
      </c>
      <c r="CH28" s="5">
        <v>52494.120003548189</v>
      </c>
      <c r="CI28" s="5">
        <v>54080.487869643897</v>
      </c>
      <c r="CJ28" s="5">
        <v>54482.64900893408</v>
      </c>
      <c r="CK28" s="5">
        <v>55163.24347440873</v>
      </c>
      <c r="CL28" s="5">
        <v>56102.716864275812</v>
      </c>
      <c r="CM28" s="5">
        <v>58407.087769264734</v>
      </c>
      <c r="CN28" s="5">
        <v>59824.998625958098</v>
      </c>
      <c r="CO28" s="5">
        <v>60299.074820107307</v>
      </c>
      <c r="CP28" s="5">
        <v>63020.476566473575</v>
      </c>
      <c r="CQ28" s="5">
        <v>60841.07377963866</v>
      </c>
      <c r="CR28" s="5">
        <v>60971.967722237692</v>
      </c>
      <c r="CS28" s="5">
        <v>61348.405536270911</v>
      </c>
      <c r="CT28" s="5">
        <v>61161.847610697812</v>
      </c>
      <c r="CU28" s="5">
        <v>63186.701053437406</v>
      </c>
      <c r="CV28" s="5">
        <v>64786.56059850796</v>
      </c>
      <c r="CW28" s="5">
        <v>66444.606598247832</v>
      </c>
      <c r="CX28" s="5">
        <v>67860.828686203429</v>
      </c>
      <c r="CY28" s="5">
        <v>68185.276238653489</v>
      </c>
      <c r="CZ28" s="5">
        <v>68398.214208435864</v>
      </c>
      <c r="DA28" s="5">
        <v>68486.991169387067</v>
      </c>
      <c r="DB28" s="5">
        <v>68277.106460533148</v>
      </c>
      <c r="DC28" s="5">
        <v>69814.633378520084</v>
      </c>
      <c r="DD28" s="5">
        <v>70549.863935794987</v>
      </c>
      <c r="DE28" s="5">
        <v>71543.878023764642</v>
      </c>
      <c r="DF28" s="5">
        <v>73198.41498861213</v>
      </c>
      <c r="DG28" s="5">
        <v>74151.942755670316</v>
      </c>
      <c r="DH28" s="5">
        <v>74999.269144022881</v>
      </c>
      <c r="DI28" s="5">
        <v>75858.014950452125</v>
      </c>
      <c r="DJ28" s="5">
        <v>76968.165679471451</v>
      </c>
      <c r="DK28" s="5">
        <v>78405.841052330827</v>
      </c>
      <c r="DL28" s="5">
        <v>79035.991347057978</v>
      </c>
      <c r="DM28" s="5">
        <v>80457.26231780948</v>
      </c>
      <c r="DN28" s="5">
        <v>81498.980229078326</v>
      </c>
      <c r="DO28" s="5">
        <v>83495.6636388076</v>
      </c>
      <c r="DP28" s="5">
        <v>84046.909509888588</v>
      </c>
      <c r="DQ28" s="5">
        <v>84464.185216899816</v>
      </c>
      <c r="DR28" s="5">
        <v>85323.849242671218</v>
      </c>
      <c r="DS28" s="46">
        <v>86088.055451414577</v>
      </c>
      <c r="DT28" s="46">
        <v>91964.573417566004</v>
      </c>
      <c r="DU28" s="46">
        <v>90138.008896105137</v>
      </c>
      <c r="DV28" s="46">
        <v>89635.866889252648</v>
      </c>
      <c r="DW28" s="46">
        <v>99933.508008398276</v>
      </c>
      <c r="DX28" s="46">
        <v>96815.879981253573</v>
      </c>
      <c r="DY28" s="46">
        <v>96809.543783265617</v>
      </c>
      <c r="DZ28" s="46">
        <v>97830.706979382114</v>
      </c>
      <c r="EA28" s="46">
        <v>97781.358060189348</v>
      </c>
      <c r="EB28" s="46">
        <v>98516.582049708493</v>
      </c>
      <c r="EC28" s="46">
        <v>99928.557021088753</v>
      </c>
      <c r="ED28" s="46">
        <v>101041.81788615818</v>
      </c>
      <c r="EE28" s="9">
        <v>102578.41517181728</v>
      </c>
      <c r="EF28" s="9">
        <v>104166.2926343259</v>
      </c>
      <c r="EG28" s="9">
        <v>104454.36228455664</v>
      </c>
      <c r="EH28" s="9">
        <v>106019.78574377789</v>
      </c>
      <c r="EI28" s="9">
        <v>106707.15013457804</v>
      </c>
      <c r="EJ28" s="9">
        <v>108115.2</v>
      </c>
      <c r="EK28" s="9">
        <v>108860.8</v>
      </c>
      <c r="EL28" s="9">
        <v>109507</v>
      </c>
      <c r="EM28" s="9">
        <v>110544.2</v>
      </c>
      <c r="EN28" s="9">
        <v>111076.9</v>
      </c>
      <c r="EO28" s="9">
        <v>111739</v>
      </c>
      <c r="EP28" s="9">
        <v>112775.1</v>
      </c>
      <c r="EQ28" s="9">
        <v>114055.5</v>
      </c>
      <c r="ER28" s="9">
        <v>115254.9</v>
      </c>
      <c r="ES28" s="9">
        <v>116295.1</v>
      </c>
      <c r="ET28" s="9">
        <v>117313.60000000001</v>
      </c>
      <c r="EU28" s="9">
        <v>118624.4</v>
      </c>
      <c r="EV28" s="9">
        <v>119778.6</v>
      </c>
      <c r="EW28" s="9">
        <v>120858.9</v>
      </c>
      <c r="EX28" s="9">
        <v>121922.7</v>
      </c>
      <c r="EY28" s="9">
        <v>123394.7</v>
      </c>
      <c r="EZ28" s="9">
        <v>124493.7</v>
      </c>
      <c r="FA28" s="9">
        <v>125653.8</v>
      </c>
      <c r="FB28" s="9">
        <v>126839.5</v>
      </c>
      <c r="FC28" s="9">
        <v>128144.3</v>
      </c>
      <c r="FD28" s="9">
        <v>129399</v>
      </c>
      <c r="FE28" s="9">
        <v>130663.7</v>
      </c>
      <c r="FF28" s="9">
        <v>131955.6</v>
      </c>
      <c r="FG28" s="9">
        <v>133361.29999999999</v>
      </c>
      <c r="FH28" s="9">
        <v>134646.20000000001</v>
      </c>
      <c r="FI28" s="9">
        <v>136011.29999999999</v>
      </c>
      <c r="FJ28" s="9">
        <v>137359.20000000001</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3">
        <v>345.48700000000002</v>
      </c>
      <c r="EI30" s="3">
        <v>349.28800000000001</v>
      </c>
      <c r="EJ30" s="8">
        <v>354.50900000000001</v>
      </c>
      <c r="EK30" s="8">
        <v>358.18849999999998</v>
      </c>
      <c r="EL30" s="8">
        <v>359.55290000000002</v>
      </c>
      <c r="EM30" s="8">
        <v>362.28820000000002</v>
      </c>
      <c r="EN30" s="8">
        <v>366.94819999999999</v>
      </c>
      <c r="EO30" s="8">
        <v>369.57339999999999</v>
      </c>
      <c r="EP30" s="8">
        <v>370.38069999999999</v>
      </c>
      <c r="EQ30" s="8">
        <v>373.11840000000001</v>
      </c>
      <c r="ER30" s="8">
        <v>377.45139999999998</v>
      </c>
      <c r="ES30" s="8">
        <v>379.50060000000002</v>
      </c>
      <c r="ET30" s="8">
        <v>379.34809999999999</v>
      </c>
      <c r="EU30" s="8">
        <v>381.4085</v>
      </c>
      <c r="EV30" s="8">
        <v>384.85399999999998</v>
      </c>
      <c r="EW30" s="8">
        <v>386.49380000000002</v>
      </c>
      <c r="EX30" s="8">
        <v>386.15480000000002</v>
      </c>
      <c r="EY30" s="8">
        <v>387.99040000000002</v>
      </c>
      <c r="EZ30" s="8">
        <v>391.60829999999999</v>
      </c>
      <c r="FA30" s="8">
        <v>393.48849999999999</v>
      </c>
      <c r="FB30" s="8">
        <v>393.4289</v>
      </c>
      <c r="FC30" s="8">
        <v>395.33749999999998</v>
      </c>
      <c r="FD30" s="8">
        <v>399.15730000000002</v>
      </c>
      <c r="FE30" s="8">
        <v>401.09530000000001</v>
      </c>
      <c r="FF30" s="8">
        <v>401.01499999999999</v>
      </c>
      <c r="FG30" s="8">
        <v>402.9683</v>
      </c>
      <c r="FH30" s="8">
        <v>406.71559999999999</v>
      </c>
      <c r="FI30" s="8">
        <v>408.63249999999999</v>
      </c>
      <c r="FJ30" s="8">
        <v>408.54809999999998</v>
      </c>
    </row>
    <row r="31" spans="1:166"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3">
        <v>339.5575</v>
      </c>
      <c r="EI31" s="3">
        <v>342.387</v>
      </c>
      <c r="EJ31" s="8">
        <v>348.11520000000002</v>
      </c>
      <c r="EK31" s="8">
        <v>351.84800000000001</v>
      </c>
      <c r="EL31" s="8">
        <v>353.00619999999998</v>
      </c>
      <c r="EM31" s="8">
        <v>355.46050000000002</v>
      </c>
      <c r="EN31" s="8">
        <v>360.3426</v>
      </c>
      <c r="EO31" s="8">
        <v>362.88889999999998</v>
      </c>
      <c r="EP31" s="8">
        <v>363.55930000000001</v>
      </c>
      <c r="EQ31" s="8">
        <v>366.12650000000002</v>
      </c>
      <c r="ER31" s="8">
        <v>370.72449999999998</v>
      </c>
      <c r="ES31" s="8">
        <v>372.76639999999998</v>
      </c>
      <c r="ET31" s="8">
        <v>372.5154</v>
      </c>
      <c r="EU31" s="8">
        <v>374.34280000000001</v>
      </c>
      <c r="EV31" s="8">
        <v>378.13659999999999</v>
      </c>
      <c r="EW31" s="8">
        <v>379.8245</v>
      </c>
      <c r="EX31" s="8">
        <v>379.43009999999998</v>
      </c>
      <c r="EY31" s="8">
        <v>381.09379999999999</v>
      </c>
      <c r="EZ31" s="8">
        <v>385.09140000000002</v>
      </c>
      <c r="FA31" s="8">
        <v>387.0179</v>
      </c>
      <c r="FB31" s="8">
        <v>386.8956</v>
      </c>
      <c r="FC31" s="8">
        <v>388.61700000000002</v>
      </c>
      <c r="FD31" s="8">
        <v>392.79759999999999</v>
      </c>
      <c r="FE31" s="8">
        <v>394.75599999999997</v>
      </c>
      <c r="FF31" s="8">
        <v>394.61959999999999</v>
      </c>
      <c r="FG31" s="8">
        <v>396.38229999999999</v>
      </c>
      <c r="FH31" s="8">
        <v>400.50170000000003</v>
      </c>
      <c r="FI31" s="8">
        <v>402.44670000000002</v>
      </c>
      <c r="FJ31" s="8">
        <v>402.29930000000002</v>
      </c>
    </row>
    <row r="32" spans="1:166"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71.939750418184332</v>
      </c>
      <c r="W32" s="3">
        <v>72.156933527567674</v>
      </c>
      <c r="X32" s="3">
        <v>71.517880752604</v>
      </c>
      <c r="Y32" s="3">
        <v>72.307600362509334</v>
      </c>
      <c r="Z32" s="3">
        <v>72.999770695989326</v>
      </c>
      <c r="AA32" s="3">
        <v>73.395625733232663</v>
      </c>
      <c r="AB32" s="3">
        <v>73.943942832882669</v>
      </c>
      <c r="AC32" s="3">
        <v>74.242108249400999</v>
      </c>
      <c r="AD32" s="3">
        <v>74.851894017562998</v>
      </c>
      <c r="AE32" s="3">
        <v>76.308403604093002</v>
      </c>
      <c r="AF32" s="3">
        <v>78.764840879640005</v>
      </c>
      <c r="AG32" s="3">
        <v>81.155836136665997</v>
      </c>
      <c r="AH32" s="3">
        <v>82.831296879747995</v>
      </c>
      <c r="AI32" s="3">
        <v>85.479391255131333</v>
      </c>
      <c r="AJ32" s="3">
        <v>87.654297719107333</v>
      </c>
      <c r="AK32" s="3">
        <v>89.801537024203995</v>
      </c>
      <c r="AL32" s="3">
        <v>91.697670583345314</v>
      </c>
      <c r="AM32" s="3">
        <v>93.231252406143639</v>
      </c>
      <c r="AN32" s="3">
        <v>95.487608509524662</v>
      </c>
      <c r="AO32" s="3">
        <v>97.471784264273325</v>
      </c>
      <c r="AP32" s="3">
        <v>99.928913140453005</v>
      </c>
      <c r="AQ32" s="3">
        <v>101.89313618808669</v>
      </c>
      <c r="AR32" s="3">
        <v>104.04403897451134</v>
      </c>
      <c r="AS32" s="3">
        <v>105.259985599649</v>
      </c>
      <c r="AT32" s="3">
        <v>106.50241132906234</v>
      </c>
      <c r="AU32" s="3">
        <v>107.94147352050832</v>
      </c>
      <c r="AV32" s="3">
        <v>109.33684182287868</v>
      </c>
      <c r="AW32" s="3">
        <v>110.58549644870466</v>
      </c>
      <c r="AX32" s="3">
        <v>111.89981074388299</v>
      </c>
      <c r="AY32" s="3">
        <v>113.22437059715899</v>
      </c>
      <c r="AZ32" s="3">
        <v>113.769287643665</v>
      </c>
      <c r="BA32" s="3">
        <v>114.75231015293068</v>
      </c>
      <c r="BB32" s="3">
        <v>115.99039648382632</v>
      </c>
      <c r="BC32" s="3">
        <v>117.44146472538966</v>
      </c>
      <c r="BD32" s="3">
        <v>118.90429384157702</v>
      </c>
      <c r="BE32" s="3">
        <v>120.89367268625068</v>
      </c>
      <c r="BF32" s="3">
        <v>123.72990151531668</v>
      </c>
      <c r="BG32" s="3">
        <v>126.563885844277</v>
      </c>
      <c r="BH32" s="3">
        <v>129.85724004015867</v>
      </c>
      <c r="BI32" s="3">
        <v>133.20375030786667</v>
      </c>
      <c r="BJ32" s="3">
        <v>137.21231337880934</v>
      </c>
      <c r="BK32" s="3">
        <v>143.33102282604565</v>
      </c>
      <c r="BL32" s="3">
        <v>148.77624170136366</v>
      </c>
      <c r="BM32" s="3">
        <v>155.15429531925668</v>
      </c>
      <c r="BN32" s="3">
        <v>162.38119427068267</v>
      </c>
      <c r="BO32" s="3">
        <v>169.56382419682399</v>
      </c>
      <c r="BP32" s="3">
        <v>174.77214537602765</v>
      </c>
      <c r="BQ32" s="3">
        <v>179.68893322835532</v>
      </c>
      <c r="BR32" s="3">
        <v>183.41760080104032</v>
      </c>
      <c r="BS32" s="3">
        <v>187.98262083712601</v>
      </c>
      <c r="BT32" s="3">
        <v>190.287874853864</v>
      </c>
      <c r="BU32" s="3">
        <v>189.64088201273699</v>
      </c>
      <c r="BV32" s="3">
        <v>186.68983181390965</v>
      </c>
      <c r="BW32" s="3">
        <v>183.246627724333</v>
      </c>
      <c r="BX32" s="3">
        <v>178.59750968054666</v>
      </c>
      <c r="BY32" s="3">
        <v>172.350059898138</v>
      </c>
      <c r="BZ32" s="3">
        <v>165.04815487719966</v>
      </c>
      <c r="CA32" s="3">
        <v>155.07250561898766</v>
      </c>
      <c r="CB32" s="3">
        <v>148.95839663144602</v>
      </c>
      <c r="CC32" s="3">
        <v>146.90678981168699</v>
      </c>
      <c r="CD32" s="3">
        <v>148.040983971977</v>
      </c>
      <c r="CE32" s="3">
        <v>147.498890513459</v>
      </c>
      <c r="CF32" s="3">
        <v>145.739800309299</v>
      </c>
      <c r="CG32" s="3">
        <v>143.46271049865433</v>
      </c>
      <c r="CH32" s="3">
        <v>140.92343332000934</v>
      </c>
      <c r="CI32" s="3">
        <v>137.06467254562068</v>
      </c>
      <c r="CJ32" s="3">
        <v>135.65024464928999</v>
      </c>
      <c r="CK32" s="3">
        <v>134.24603925649933</v>
      </c>
      <c r="CL32" s="3">
        <v>132.68917760419268</v>
      </c>
      <c r="CM32" s="3">
        <v>133.36394339321637</v>
      </c>
      <c r="CN32" s="3">
        <v>135.98851992068134</v>
      </c>
      <c r="CO32" s="3">
        <v>139.25834965253367</v>
      </c>
      <c r="CP32" s="3">
        <v>142.46806263622867</v>
      </c>
      <c r="CQ32" s="3">
        <v>145.99812025609566</v>
      </c>
      <c r="CR32" s="3">
        <v>151.55610472162834</v>
      </c>
      <c r="CS32" s="3">
        <v>157.439681133085</v>
      </c>
      <c r="CT32" s="3">
        <v>160.85459788476766</v>
      </c>
      <c r="CU32" s="3">
        <v>163.44237119432267</v>
      </c>
      <c r="CV32" s="3">
        <v>165.86669241251499</v>
      </c>
      <c r="CW32" s="3">
        <v>167.92308148934933</v>
      </c>
      <c r="CX32" s="3">
        <v>171.26582128467135</v>
      </c>
      <c r="CY32" s="3">
        <v>174.73362923024001</v>
      </c>
      <c r="CZ32" s="3">
        <v>177.73464879952766</v>
      </c>
      <c r="DA32" s="3">
        <v>181.11174417676867</v>
      </c>
      <c r="DB32" s="3">
        <v>187.77555363794633</v>
      </c>
      <c r="DC32" s="3">
        <v>192.98541569157831</v>
      </c>
      <c r="DD32" s="3">
        <v>196.49810130809232</v>
      </c>
      <c r="DE32" s="3">
        <v>201.67073717191937</v>
      </c>
      <c r="DF32" s="3">
        <v>208.10233299293463</v>
      </c>
      <c r="DG32" s="3">
        <v>215.48493623722968</v>
      </c>
      <c r="DH32" s="3">
        <v>222.01555732195868</v>
      </c>
      <c r="DI32" s="3">
        <v>228.64091114771168</v>
      </c>
      <c r="DJ32" s="3">
        <v>235.08505431426033</v>
      </c>
      <c r="DK32" s="3">
        <v>242.71775272584799</v>
      </c>
      <c r="DL32" s="3">
        <v>250.62039554031</v>
      </c>
      <c r="DM32" s="3">
        <v>251.352999954371</v>
      </c>
      <c r="DN32" s="3">
        <v>250.30214961819431</v>
      </c>
      <c r="DO32" s="3">
        <v>249.30567365066599</v>
      </c>
      <c r="DP32" s="3">
        <v>248.04729013800431</v>
      </c>
      <c r="DQ32" s="3">
        <v>253.15180703646035</v>
      </c>
      <c r="DR32" s="3">
        <v>258.99077214911836</v>
      </c>
      <c r="DS32" s="3">
        <v>264.37680963580766</v>
      </c>
      <c r="DT32" s="3">
        <v>264.74401237002735</v>
      </c>
      <c r="DU32" s="3">
        <v>275.16692938228135</v>
      </c>
      <c r="DV32" s="3">
        <v>292.34099932242566</v>
      </c>
      <c r="DW32" s="3">
        <v>307.00666014089666</v>
      </c>
      <c r="DX32" s="3">
        <v>325.28505683982564</v>
      </c>
      <c r="DY32" s="3">
        <v>342.40459240330335</v>
      </c>
      <c r="DZ32" s="3">
        <v>361.05474464253962</v>
      </c>
      <c r="EA32" s="3">
        <v>387.912965829597</v>
      </c>
      <c r="EB32" s="3">
        <v>399.03325370029501</v>
      </c>
      <c r="EC32" s="3">
        <v>377.27743639091739</v>
      </c>
      <c r="ED32" s="3">
        <v>366.16930910065366</v>
      </c>
      <c r="EE32" s="3">
        <v>353.13614864951597</v>
      </c>
      <c r="EF32" s="3">
        <v>355.50442448596965</v>
      </c>
      <c r="EG32" s="3">
        <v>369.61918854690998</v>
      </c>
      <c r="EH32" s="3">
        <v>373.61308097080666</v>
      </c>
      <c r="EI32" s="3">
        <v>375.80921777212302</v>
      </c>
      <c r="EJ32" s="8">
        <v>375.08859999999999</v>
      </c>
      <c r="EK32" s="8">
        <v>373.71620000000001</v>
      </c>
      <c r="EL32" s="8">
        <v>378.54950000000002</v>
      </c>
      <c r="EM32" s="8">
        <v>383.0772</v>
      </c>
      <c r="EN32" s="8">
        <v>376.71050000000002</v>
      </c>
      <c r="EO32" s="8">
        <v>375.20850000000002</v>
      </c>
      <c r="EP32" s="8">
        <v>383.01490000000001</v>
      </c>
      <c r="EQ32" s="8">
        <v>389.803</v>
      </c>
      <c r="ER32" s="8">
        <v>384.2919</v>
      </c>
      <c r="ES32" s="8">
        <v>383.63159999999999</v>
      </c>
      <c r="ET32" s="8">
        <v>392.43669999999997</v>
      </c>
      <c r="EU32" s="8">
        <v>400.62079999999997</v>
      </c>
      <c r="EV32" s="8">
        <v>395.90050000000002</v>
      </c>
      <c r="EW32" s="8">
        <v>395.96230000000003</v>
      </c>
      <c r="EX32" s="8">
        <v>405.49349999999998</v>
      </c>
      <c r="EY32" s="8">
        <v>414.4957</v>
      </c>
      <c r="EZ32" s="8">
        <v>410.0034</v>
      </c>
      <c r="FA32" s="8">
        <v>410.38299999999998</v>
      </c>
      <c r="FB32" s="8">
        <v>420.53370000000001</v>
      </c>
      <c r="FC32" s="8">
        <v>430.2174</v>
      </c>
      <c r="FD32" s="8">
        <v>425.96789999999999</v>
      </c>
      <c r="FE32" s="8">
        <v>426.59100000000001</v>
      </c>
      <c r="FF32" s="8">
        <v>437.22070000000002</v>
      </c>
      <c r="FG32" s="8">
        <v>447.38099999999997</v>
      </c>
      <c r="FH32" s="8">
        <v>442.9991</v>
      </c>
      <c r="FI32" s="8">
        <v>443.76799999999997</v>
      </c>
      <c r="FJ32" s="8">
        <v>454.73099999999999</v>
      </c>
    </row>
    <row r="33" spans="1:166"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3">
        <v>14928</v>
      </c>
      <c r="EI33" s="3">
        <v>16680</v>
      </c>
      <c r="EJ33" s="8">
        <v>15668.3</v>
      </c>
      <c r="EK33" s="8">
        <v>14392.08</v>
      </c>
      <c r="EL33" s="8">
        <v>14359.43</v>
      </c>
      <c r="EM33" s="8">
        <v>15595.63</v>
      </c>
      <c r="EN33" s="8">
        <v>14849.35</v>
      </c>
      <c r="EO33" s="8">
        <v>14596.34</v>
      </c>
      <c r="EP33" s="8">
        <v>15518.26</v>
      </c>
      <c r="EQ33" s="8">
        <v>16473.14</v>
      </c>
      <c r="ER33" s="8">
        <v>16767.259999999998</v>
      </c>
      <c r="ES33" s="8">
        <v>16513.560000000001</v>
      </c>
      <c r="ET33" s="8">
        <v>17225.7</v>
      </c>
      <c r="EU33" s="8">
        <v>17978.43</v>
      </c>
      <c r="EV33" s="8">
        <v>18052.759999999998</v>
      </c>
      <c r="EW33" s="8">
        <v>18065.259999999998</v>
      </c>
      <c r="EX33" s="8">
        <v>18387.169999999998</v>
      </c>
      <c r="EY33" s="8">
        <v>18942.439999999999</v>
      </c>
      <c r="EZ33" s="8">
        <v>18912.25</v>
      </c>
      <c r="FA33" s="8">
        <v>18868.490000000002</v>
      </c>
      <c r="FB33" s="8">
        <v>19322.13</v>
      </c>
      <c r="FC33" s="8">
        <v>19699.349999999999</v>
      </c>
      <c r="FD33" s="8">
        <v>19634.36</v>
      </c>
      <c r="FE33" s="8">
        <v>19304.73</v>
      </c>
      <c r="FF33" s="8">
        <v>19580.59</v>
      </c>
      <c r="FG33" s="8">
        <v>19835.97</v>
      </c>
      <c r="FH33" s="8">
        <v>19698.23</v>
      </c>
      <c r="FI33" s="8">
        <v>19424.5</v>
      </c>
      <c r="FJ33" s="8">
        <v>19452.09</v>
      </c>
    </row>
    <row r="34" spans="1:166"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2333.7366798858852</v>
      </c>
      <c r="AQ34" s="48">
        <v>2343.0700000000002</v>
      </c>
      <c r="AR34" s="48">
        <v>2351.2006677305794</v>
      </c>
      <c r="AS34" s="48">
        <v>2358.5607620977084</v>
      </c>
      <c r="AT34" s="48">
        <v>2365.7457254159831</v>
      </c>
      <c r="AU34" s="48">
        <v>2373.3510000000001</v>
      </c>
      <c r="AV34" s="48">
        <v>2381.767605394271</v>
      </c>
      <c r="AW34" s="48">
        <v>2390.5688700629685</v>
      </c>
      <c r="AX34" s="48">
        <v>2399.1236997001824</v>
      </c>
      <c r="AY34" s="48">
        <v>2406.8009999999999</v>
      </c>
      <c r="AZ34" s="48">
        <v>2413.1557856923368</v>
      </c>
      <c r="BA34" s="48">
        <v>2418.4875076504163</v>
      </c>
      <c r="BB34" s="48">
        <v>2423.2817257832876</v>
      </c>
      <c r="BC34" s="48">
        <v>2428.0239999999999</v>
      </c>
      <c r="BD34" s="48">
        <v>2433.0963924613811</v>
      </c>
      <c r="BE34" s="48">
        <v>2438.4669743353656</v>
      </c>
      <c r="BF34" s="48">
        <v>2444.0003190416674</v>
      </c>
      <c r="BG34" s="48">
        <v>2449.5610000000001</v>
      </c>
      <c r="BH34" s="48">
        <v>2455.1225975871398</v>
      </c>
      <c r="BI34" s="48">
        <v>2461.0947200081214</v>
      </c>
      <c r="BJ34" s="48">
        <v>2467.9959824250418</v>
      </c>
      <c r="BK34" s="48">
        <v>2476.3449999999998</v>
      </c>
      <c r="BL34" s="48">
        <v>2486.4532640650596</v>
      </c>
      <c r="BM34" s="48">
        <v>2497.8037706321488</v>
      </c>
      <c r="BN34" s="48">
        <v>2509.672391883164</v>
      </c>
      <c r="BO34" s="48">
        <v>2521.335</v>
      </c>
      <c r="BP34" s="48">
        <v>2532.2076117776232</v>
      </c>
      <c r="BQ34" s="48">
        <v>2542.2668224632835</v>
      </c>
      <c r="BR34" s="48">
        <v>2551.6293719173018</v>
      </c>
      <c r="BS34" s="48">
        <v>2560.4119999999998</v>
      </c>
      <c r="BT34" s="48">
        <v>2568.7060856994485</v>
      </c>
      <c r="BU34" s="48">
        <v>2576.5015645147182</v>
      </c>
      <c r="BV34" s="48">
        <v>2583.7630110726282</v>
      </c>
      <c r="BW34" s="48">
        <v>2590.4549999999999</v>
      </c>
      <c r="BX34" s="48">
        <v>2596.6089672995831</v>
      </c>
      <c r="BY34" s="48">
        <v>2602.5237944778455</v>
      </c>
      <c r="BZ34" s="48">
        <v>2608.5652244171856</v>
      </c>
      <c r="CA34" s="48">
        <v>2615.0990000000002</v>
      </c>
      <c r="CB34" s="48">
        <v>2622.3519826022198</v>
      </c>
      <c r="CC34" s="48">
        <v>2629.9955075739003</v>
      </c>
      <c r="CD34" s="48">
        <v>2637.5620287586312</v>
      </c>
      <c r="CE34" s="48">
        <v>2644.5839999999998</v>
      </c>
      <c r="CF34" s="48">
        <v>2650.6983210415392</v>
      </c>
      <c r="CG34" s="48">
        <v>2655.9596752265538</v>
      </c>
      <c r="CH34" s="48">
        <v>2660.5271917982909</v>
      </c>
      <c r="CI34" s="48">
        <v>2664.56</v>
      </c>
      <c r="CJ34" s="48">
        <v>2668.2761863566243</v>
      </c>
      <c r="CK34" s="48">
        <v>2672.1296665198865</v>
      </c>
      <c r="CL34" s="48">
        <v>2676.6333134232054</v>
      </c>
      <c r="CM34" s="48">
        <v>2682.3</v>
      </c>
      <c r="CN34" s="48">
        <v>2689.5173397819644</v>
      </c>
      <c r="CO34" s="48">
        <v>2698.1719086939006</v>
      </c>
      <c r="CP34" s="48">
        <v>2708.0250232588869</v>
      </c>
      <c r="CQ34" s="48">
        <v>2718.8380000000002</v>
      </c>
      <c r="CR34" s="48">
        <v>2730.3767826405178</v>
      </c>
      <c r="CS34" s="48">
        <v>2742.4258237045105</v>
      </c>
      <c r="CT34" s="48">
        <v>2754.7742029162482</v>
      </c>
      <c r="CU34" s="48">
        <v>2767.2109999999998</v>
      </c>
      <c r="CV34" s="48">
        <v>2779.6625921559653</v>
      </c>
      <c r="CW34" s="48">
        <v>2792.6045464880581</v>
      </c>
      <c r="CX34" s="48">
        <v>2806.6497275761217</v>
      </c>
      <c r="CY34" s="48">
        <v>2822.4110000000001</v>
      </c>
      <c r="CZ34" s="48">
        <v>2840.157208110621</v>
      </c>
      <c r="DA34" s="48">
        <v>2858.7811153432572</v>
      </c>
      <c r="DB34" s="48">
        <v>2876.8314649042645</v>
      </c>
      <c r="DC34" s="48">
        <v>2892.857</v>
      </c>
      <c r="DD34" s="48">
        <v>2905.8645910265491</v>
      </c>
      <c r="DE34" s="48">
        <v>2916.6936171389129</v>
      </c>
      <c r="DF34" s="48">
        <v>2926.6415846818199</v>
      </c>
      <c r="DG34" s="48">
        <v>2937.0059999999999</v>
      </c>
      <c r="DH34" s="48">
        <v>2948.7735059081815</v>
      </c>
      <c r="DI34" s="48">
        <v>2961.687291101091</v>
      </c>
      <c r="DJ34" s="48">
        <v>2975.1796807434548</v>
      </c>
      <c r="DK34" s="48">
        <v>2988.683</v>
      </c>
      <c r="DL34" s="48">
        <v>3001.797104090725</v>
      </c>
      <c r="DM34" s="48">
        <v>3014.7919684567232</v>
      </c>
      <c r="DN34" s="48">
        <v>3028.1050985943598</v>
      </c>
      <c r="DO34" s="48">
        <v>3042.174</v>
      </c>
      <c r="DP34" s="48">
        <v>3057.1685933539179</v>
      </c>
      <c r="DQ34" s="48">
        <v>3072.1884600720164</v>
      </c>
      <c r="DR34" s="48">
        <v>3086.0655967541065</v>
      </c>
      <c r="DS34" s="49">
        <v>3097.6320000000001</v>
      </c>
      <c r="DT34" s="49">
        <v>3106.1481006186036</v>
      </c>
      <c r="DU34" s="49">
        <v>3112.5880662552113</v>
      </c>
      <c r="DV34" s="49">
        <v>3118.3544987642131</v>
      </c>
      <c r="DW34" s="49">
        <v>3124.85</v>
      </c>
      <c r="DX34" s="49">
        <v>3133.1463166716676</v>
      </c>
      <c r="DY34" s="49">
        <v>3142.9917749071383</v>
      </c>
      <c r="DZ34" s="49">
        <v>3153.8038456890395</v>
      </c>
      <c r="EA34" s="49">
        <v>3165</v>
      </c>
      <c r="EB34" s="49">
        <v>3176.0856014447254</v>
      </c>
      <c r="EC34" s="49">
        <v>3186.917584116235</v>
      </c>
      <c r="ED34" s="49">
        <v>3197.4407747296273</v>
      </c>
      <c r="EE34" s="49">
        <v>3207.6</v>
      </c>
      <c r="EF34" s="49">
        <v>3217.3667462994317</v>
      </c>
      <c r="EG34" s="49">
        <v>3226.8191386279218</v>
      </c>
      <c r="EH34" s="49">
        <v>3236.061961642451</v>
      </c>
      <c r="EI34" s="49">
        <v>3245.2417909616252</v>
      </c>
      <c r="EJ34" s="50">
        <v>3254.518019616954</v>
      </c>
      <c r="EK34" s="50">
        <v>3263.9474131427596</v>
      </c>
      <c r="EL34" s="50">
        <v>3273.5483958115492</v>
      </c>
      <c r="EM34" s="50">
        <v>3272.8175435140765</v>
      </c>
      <c r="EN34" s="50">
        <v>3280.2438608122252</v>
      </c>
      <c r="EO34" s="50">
        <v>3288.0372213786</v>
      </c>
      <c r="EP34" s="50">
        <v>3295.9846817374428</v>
      </c>
      <c r="EQ34" s="50">
        <v>3303.8358267185622</v>
      </c>
      <c r="ER34" s="50">
        <v>3312.054213687662</v>
      </c>
      <c r="ES34" s="50">
        <v>3320.5038551435027</v>
      </c>
      <c r="ET34" s="50">
        <v>3329.2010354121817</v>
      </c>
      <c r="EU34" s="50">
        <v>3338.2826314309987</v>
      </c>
      <c r="EV34" s="50">
        <v>3347.3356153529626</v>
      </c>
      <c r="EW34" s="50">
        <v>3356.427161497028</v>
      </c>
      <c r="EX34" s="50">
        <v>3365.5034088919147</v>
      </c>
      <c r="EY34" s="50">
        <v>3374.3664454630339</v>
      </c>
      <c r="EZ34" s="50">
        <v>3383.2546856404133</v>
      </c>
      <c r="FA34" s="50">
        <v>3392.061730658168</v>
      </c>
      <c r="FB34" s="50">
        <v>3400.7910732399178</v>
      </c>
      <c r="FC34" s="50">
        <v>3409.6053539551394</v>
      </c>
      <c r="FD34" s="50">
        <v>3418.3356151100797</v>
      </c>
      <c r="FE34" s="50">
        <v>3427.0890397320386</v>
      </c>
      <c r="FF34" s="50">
        <v>3435.8921542298494</v>
      </c>
      <c r="FG34" s="50">
        <v>3444.6194048560374</v>
      </c>
      <c r="FH34" s="50">
        <v>3453.4013350609512</v>
      </c>
      <c r="FI34" s="50">
        <v>3462.1477288203191</v>
      </c>
      <c r="FJ34" s="50">
        <v>3470.8217286701488</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42"/>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3.5042885649413158</v>
      </c>
      <c r="E39" s="20">
        <f t="shared" si="8"/>
        <v>3.6591647661245785</v>
      </c>
      <c r="F39" s="20">
        <f t="shared" si="8"/>
        <v>-2.0824608690990565</v>
      </c>
      <c r="G39" s="20">
        <f t="shared" si="8"/>
        <v>-1.0032466769863024</v>
      </c>
      <c r="H39" s="20">
        <f t="shared" si="8"/>
        <v>1.183061926672635</v>
      </c>
      <c r="I39" s="20">
        <f t="shared" si="8"/>
        <v>1.6640183202485614</v>
      </c>
      <c r="J39" s="20">
        <f t="shared" si="8"/>
        <v>0.37047509682561763</v>
      </c>
      <c r="K39" s="20">
        <f t="shared" si="8"/>
        <v>3.3927538369393107</v>
      </c>
      <c r="L39" s="20">
        <f t="shared" si="8"/>
        <v>0.5094097415465626</v>
      </c>
      <c r="M39" s="20">
        <f t="shared" si="8"/>
        <v>-0.98828585031563998</v>
      </c>
      <c r="N39" s="20">
        <f t="shared" si="8"/>
        <v>1.5838446359103031</v>
      </c>
      <c r="O39" s="20">
        <f t="shared" si="8"/>
        <v>1.0417503655720139</v>
      </c>
      <c r="P39" s="20">
        <f t="shared" si="8"/>
        <v>1.2763155877687726</v>
      </c>
      <c r="Q39" s="20">
        <f t="shared" si="8"/>
        <v>5.381267196638162</v>
      </c>
      <c r="R39" s="20">
        <f t="shared" si="8"/>
        <v>-4.9840327289726645</v>
      </c>
      <c r="S39" s="20">
        <f t="shared" si="8"/>
        <v>2.197914931498901</v>
      </c>
      <c r="T39" s="20">
        <f t="shared" si="8"/>
        <v>1.6656045006760767</v>
      </c>
      <c r="U39" s="20">
        <f t="shared" si="8"/>
        <v>1.1893872764610514</v>
      </c>
      <c r="V39" s="20">
        <f t="shared" si="8"/>
        <v>4.3519267499112502</v>
      </c>
      <c r="W39" s="20">
        <f t="shared" si="8"/>
        <v>3.4449118029349135</v>
      </c>
      <c r="X39" s="20">
        <f t="shared" si="8"/>
        <v>-1.1355087777664696E-2</v>
      </c>
      <c r="Y39" s="20">
        <f t="shared" si="8"/>
        <v>0.76301845104540522</v>
      </c>
      <c r="Z39" s="20">
        <f t="shared" si="8"/>
        <v>-2.258811784539394</v>
      </c>
      <c r="AA39" s="20">
        <f t="shared" si="8"/>
        <v>10.316855457096686</v>
      </c>
      <c r="AB39" s="20">
        <f t="shared" ref="AB39:BG39" si="9">100*((AB7/AA7)^4-1)</f>
        <v>3.0030394186764786</v>
      </c>
      <c r="AC39" s="20">
        <f t="shared" si="9"/>
        <v>4.6384492249551323</v>
      </c>
      <c r="AD39" s="20">
        <f t="shared" si="9"/>
        <v>7.2407093977218562</v>
      </c>
      <c r="AE39" s="20">
        <f t="shared" si="9"/>
        <v>4.7597817635011808</v>
      </c>
      <c r="AF39" s="20">
        <f t="shared" si="9"/>
        <v>7.9792528357810921</v>
      </c>
      <c r="AG39" s="20">
        <f t="shared" si="9"/>
        <v>4.4193464259985271</v>
      </c>
      <c r="AH39" s="20">
        <f t="shared" si="9"/>
        <v>6.663549340350805</v>
      </c>
      <c r="AI39" s="20">
        <f t="shared" si="9"/>
        <v>3.3938317011208863</v>
      </c>
      <c r="AJ39" s="20">
        <f t="shared" si="9"/>
        <v>5.4603166296299133</v>
      </c>
      <c r="AK39" s="20">
        <f t="shared" si="9"/>
        <v>3.5743952504072585</v>
      </c>
      <c r="AL39" s="20">
        <f t="shared" si="9"/>
        <v>3.3311845997390455</v>
      </c>
      <c r="AM39" s="20">
        <f t="shared" si="9"/>
        <v>1.42006715217744</v>
      </c>
      <c r="AN39" s="20">
        <f t="shared" si="9"/>
        <v>1.4052335402686689</v>
      </c>
      <c r="AO39" s="20">
        <f t="shared" si="9"/>
        <v>3.3794470156079726</v>
      </c>
      <c r="AP39" s="20">
        <f t="shared" si="9"/>
        <v>2.870120912294194</v>
      </c>
      <c r="AQ39" s="20">
        <f t="shared" si="9"/>
        <v>1.7740053112510701</v>
      </c>
      <c r="AR39" s="20">
        <f t="shared" si="9"/>
        <v>2.2475062841012861</v>
      </c>
      <c r="AS39" s="20">
        <f t="shared" si="9"/>
        <v>1.8614753812467466</v>
      </c>
      <c r="AT39" s="20">
        <f t="shared" si="9"/>
        <v>2.1291705634389091</v>
      </c>
      <c r="AU39" s="20">
        <f t="shared" si="9"/>
        <v>-2.1307370207219845</v>
      </c>
      <c r="AV39" s="20">
        <f t="shared" si="9"/>
        <v>-2.7320535063005358</v>
      </c>
      <c r="AW39" s="20">
        <f t="shared" si="9"/>
        <v>-4.0497967098843679</v>
      </c>
      <c r="AX39" s="20">
        <f t="shared" si="9"/>
        <v>-6.4121910732365173</v>
      </c>
      <c r="AY39" s="20">
        <f t="shared" si="9"/>
        <v>-4.6280081547262153</v>
      </c>
      <c r="AZ39" s="20">
        <f t="shared" si="9"/>
        <v>-2.3766136909202373</v>
      </c>
      <c r="BA39" s="20">
        <f t="shared" si="9"/>
        <v>1.2616417000545832</v>
      </c>
      <c r="BB39" s="20">
        <f t="shared" si="9"/>
        <v>-1.5287841001097702</v>
      </c>
      <c r="BC39" s="20">
        <f t="shared" si="9"/>
        <v>-0.94650554494946082</v>
      </c>
      <c r="BD39" s="20">
        <f t="shared" si="9"/>
        <v>-1.420586133329016</v>
      </c>
      <c r="BE39" s="20">
        <f t="shared" si="9"/>
        <v>-0.14922215341141021</v>
      </c>
      <c r="BF39" s="20">
        <f t="shared" si="9"/>
        <v>0.87913755054673803</v>
      </c>
      <c r="BG39" s="20">
        <f t="shared" si="9"/>
        <v>6.9567807351034183E-2</v>
      </c>
      <c r="BH39" s="20">
        <f t="shared" ref="BH39:CM39" si="10">100*((BH7/BG7)^4-1)</f>
        <v>1.8202718592376321</v>
      </c>
      <c r="BI39" s="20">
        <f t="shared" si="10"/>
        <v>1.182023205456928</v>
      </c>
      <c r="BJ39" s="20">
        <f t="shared" si="10"/>
        <v>2.7895803993527979</v>
      </c>
      <c r="BK39" s="20">
        <f t="shared" si="10"/>
        <v>1.9034170111512205</v>
      </c>
      <c r="BL39" s="20">
        <f t="shared" si="10"/>
        <v>3.6152556200396146</v>
      </c>
      <c r="BM39" s="20">
        <f t="shared" si="10"/>
        <v>2.5945442419986531</v>
      </c>
      <c r="BN39" s="20">
        <f t="shared" si="10"/>
        <v>4.5684684905192841</v>
      </c>
      <c r="BO39" s="20">
        <f t="shared" si="10"/>
        <v>3.1694033358120377</v>
      </c>
      <c r="BP39" s="20">
        <f t="shared" si="10"/>
        <v>3.0192311727069709</v>
      </c>
      <c r="BQ39" s="20">
        <f t="shared" si="10"/>
        <v>2.5957659317477955</v>
      </c>
      <c r="BR39" s="20">
        <f t="shared" si="10"/>
        <v>2.361438939177507</v>
      </c>
      <c r="BS39" s="20">
        <f t="shared" si="10"/>
        <v>4.4592590254263209</v>
      </c>
      <c r="BT39" s="20">
        <f t="shared" si="10"/>
        <v>2.9273005700971577</v>
      </c>
      <c r="BU39" s="20">
        <f t="shared" si="10"/>
        <v>2.6745799758898237</v>
      </c>
      <c r="BV39" s="20">
        <f t="shared" si="10"/>
        <v>2.463996925775902</v>
      </c>
      <c r="BW39" s="20">
        <f t="shared" si="10"/>
        <v>2.6222780823107916</v>
      </c>
      <c r="BX39" s="20">
        <f t="shared" si="10"/>
        <v>-0.16004976121347658</v>
      </c>
      <c r="BY39" s="20">
        <f t="shared" si="10"/>
        <v>0.80345978586424671</v>
      </c>
      <c r="BZ39" s="20">
        <f t="shared" si="10"/>
        <v>-6.9948162087011045</v>
      </c>
      <c r="CA39" s="20">
        <f t="shared" si="10"/>
        <v>-6.0707890214487641</v>
      </c>
      <c r="CB39" s="20">
        <f t="shared" si="10"/>
        <v>-8.3610097517983419</v>
      </c>
      <c r="CC39" s="20">
        <f t="shared" si="10"/>
        <v>-4.459176550713428</v>
      </c>
      <c r="CD39" s="20">
        <f t="shared" si="10"/>
        <v>-2.7076276559395263</v>
      </c>
      <c r="CE39" s="20">
        <f t="shared" si="10"/>
        <v>-1.6065266683196744</v>
      </c>
      <c r="CF39" s="20">
        <f t="shared" si="10"/>
        <v>1.8272976736680491</v>
      </c>
      <c r="CG39" s="20">
        <f t="shared" si="10"/>
        <v>0.68044079352989062</v>
      </c>
      <c r="CH39" s="20">
        <f t="shared" si="10"/>
        <v>2.407210558349715</v>
      </c>
      <c r="CI39" s="20">
        <f t="shared" si="10"/>
        <v>1.1719601990306971</v>
      </c>
      <c r="CJ39" s="20">
        <f t="shared" si="10"/>
        <v>2.8100663195996356</v>
      </c>
      <c r="CK39" s="20">
        <f t="shared" si="10"/>
        <v>2.0445171788143979</v>
      </c>
      <c r="CL39" s="20">
        <f t="shared" si="10"/>
        <v>2.262034148523151</v>
      </c>
      <c r="CM39" s="20">
        <f t="shared" si="10"/>
        <v>2.4384549530079624</v>
      </c>
      <c r="CN39" s="20">
        <f t="shared" ref="CN39:DS39" si="11">100*((CN7/CM7)^4-1)</f>
        <v>3.7278525216978498</v>
      </c>
      <c r="CO39" s="20">
        <f t="shared" si="11"/>
        <v>1.7784919095421348</v>
      </c>
      <c r="CP39" s="20">
        <f t="shared" si="11"/>
        <v>3.7425365804876654</v>
      </c>
      <c r="CQ39" s="20">
        <f t="shared" si="11"/>
        <v>2.7921215331475624</v>
      </c>
      <c r="CR39" s="20">
        <f t="shared" si="11"/>
        <v>2.6263744952611301</v>
      </c>
      <c r="CS39" s="20">
        <f t="shared" si="11"/>
        <v>2.5729101548154221</v>
      </c>
      <c r="CT39" s="20">
        <f t="shared" si="11"/>
        <v>3.398230127160895</v>
      </c>
      <c r="CU39" s="20">
        <f t="shared" si="11"/>
        <v>2.6692692588320632</v>
      </c>
      <c r="CV39" s="20">
        <f t="shared" si="11"/>
        <v>1.25323011969245</v>
      </c>
      <c r="CW39" s="20">
        <f t="shared" si="11"/>
        <v>4.6530682490151909</v>
      </c>
      <c r="CX39" s="20">
        <f t="shared" si="11"/>
        <v>2.4991744487951717</v>
      </c>
      <c r="CY39" s="20">
        <f t="shared" si="11"/>
        <v>3.0068547405655677</v>
      </c>
      <c r="CZ39" s="20">
        <f t="shared" si="11"/>
        <v>3.3664643850941811</v>
      </c>
      <c r="DA39" s="20">
        <f t="shared" si="11"/>
        <v>4.0124832612240979</v>
      </c>
      <c r="DB39" s="20">
        <f t="shared" si="11"/>
        <v>2.632683364601407</v>
      </c>
      <c r="DC39" s="20">
        <f t="shared" si="11"/>
        <v>3.3684449152697971</v>
      </c>
      <c r="DD39" s="20">
        <f t="shared" si="11"/>
        <v>4.014916074688335</v>
      </c>
      <c r="DE39" s="20">
        <f t="shared" si="11"/>
        <v>2.7089283358936234</v>
      </c>
      <c r="DF39" s="20">
        <f t="shared" si="11"/>
        <v>1.820573429084793</v>
      </c>
      <c r="DG39" s="20">
        <f t="shared" si="11"/>
        <v>2.3591588058146096</v>
      </c>
      <c r="DH39" s="20">
        <f t="shared" si="11"/>
        <v>3.5128415306815652</v>
      </c>
      <c r="DI39" s="20">
        <f t="shared" si="11"/>
        <v>1.6096576911279747</v>
      </c>
      <c r="DJ39" s="20">
        <f t="shared" si="11"/>
        <v>1.7469956896358108</v>
      </c>
      <c r="DK39" s="20">
        <f t="shared" si="11"/>
        <v>3.0667996022139654</v>
      </c>
      <c r="DL39" s="20">
        <f t="shared" si="11"/>
        <v>1.8289277624936373</v>
      </c>
      <c r="DM39" s="20">
        <f t="shared" si="11"/>
        <v>1.9859047341412861</v>
      </c>
      <c r="DN39" s="20">
        <f t="shared" si="11"/>
        <v>2.4943262020209911</v>
      </c>
      <c r="DO39" s="20">
        <f t="shared" si="11"/>
        <v>1.4818564452694805</v>
      </c>
      <c r="DP39" s="20">
        <f t="shared" si="11"/>
        <v>3.4702604193751041</v>
      </c>
      <c r="DQ39" s="20">
        <f t="shared" si="11"/>
        <v>3.370438384716623</v>
      </c>
      <c r="DR39" s="20">
        <f t="shared" si="11"/>
        <v>1.1706713500631016</v>
      </c>
      <c r="DS39" s="20">
        <f t="shared" si="11"/>
        <v>0.90279295316089136</v>
      </c>
      <c r="DT39" s="20">
        <f t="shared" ref="DT39:EY39" si="12">100*((DT7/DS7)^4-1)</f>
        <v>-37.864790890263031</v>
      </c>
      <c r="DU39" s="20">
        <f t="shared" si="12"/>
        <v>13.779281762645779</v>
      </c>
      <c r="DV39" s="20">
        <f t="shared" si="12"/>
        <v>3.0613720951832679</v>
      </c>
      <c r="DW39" s="20">
        <f t="shared" si="12"/>
        <v>-0.33157743836144116</v>
      </c>
      <c r="DX39" s="20">
        <f t="shared" si="12"/>
        <v>6.0061659798522182</v>
      </c>
      <c r="DY39" s="20">
        <f t="shared" si="12"/>
        <v>8.8576440876547267</v>
      </c>
      <c r="DZ39" s="20">
        <f t="shared" si="12"/>
        <v>7.3157121291259175</v>
      </c>
      <c r="EA39" s="20">
        <f t="shared" si="12"/>
        <v>1.5142466509279418</v>
      </c>
      <c r="EB39" s="20">
        <f t="shared" si="12"/>
        <v>3.8583676563694436</v>
      </c>
      <c r="EC39" s="20">
        <f t="shared" si="12"/>
        <v>5.2085855016684723</v>
      </c>
      <c r="ED39" s="20">
        <f t="shared" si="12"/>
        <v>-0.94730384152001967</v>
      </c>
      <c r="EE39" s="20">
        <f t="shared" si="12"/>
        <v>0.8581541819626004</v>
      </c>
      <c r="EF39" s="20">
        <f t="shared" si="12"/>
        <v>1.9610217549291598</v>
      </c>
      <c r="EG39" s="20">
        <f t="shared" si="12"/>
        <v>-1.1130171601953176</v>
      </c>
      <c r="EH39" s="20">
        <f t="shared" si="12"/>
        <v>2.9892014886834239E-2</v>
      </c>
      <c r="EI39" s="20">
        <f t="shared" si="12"/>
        <v>-0.3879579120070642</v>
      </c>
      <c r="EJ39" s="19">
        <f t="shared" si="12"/>
        <v>2.9823019850836907</v>
      </c>
      <c r="EK39" s="19">
        <f t="shared" si="12"/>
        <v>-2.2581952449300391</v>
      </c>
      <c r="EL39" s="19">
        <f t="shared" si="12"/>
        <v>-2.6906486857223633</v>
      </c>
      <c r="EM39" s="19">
        <f t="shared" si="12"/>
        <v>-2.5937113669252665</v>
      </c>
      <c r="EN39" s="19">
        <f t="shared" si="12"/>
        <v>-1.343259166487254</v>
      </c>
      <c r="EO39" s="19">
        <f t="shared" si="12"/>
        <v>-1.1207557609405061</v>
      </c>
      <c r="EP39" s="19">
        <f t="shared" si="12"/>
        <v>0.13804316023848795</v>
      </c>
      <c r="EQ39" s="19">
        <f t="shared" si="12"/>
        <v>5.5957806444428826E-2</v>
      </c>
      <c r="ER39" s="19">
        <f t="shared" si="12"/>
        <v>0.55459583305457194</v>
      </c>
      <c r="ES39" s="19">
        <f t="shared" si="12"/>
        <v>0.60855824776337997</v>
      </c>
      <c r="ET39" s="19">
        <f t="shared" si="12"/>
        <v>0.74286067033682013</v>
      </c>
      <c r="EU39" s="19">
        <f t="shared" si="12"/>
        <v>1.4921380912997773</v>
      </c>
      <c r="EV39" s="19">
        <f t="shared" si="12"/>
        <v>1.0397991422506969</v>
      </c>
      <c r="EW39" s="19">
        <f t="shared" si="12"/>
        <v>1.2281673263471848</v>
      </c>
      <c r="EX39" s="19">
        <f t="shared" si="12"/>
        <v>1.5314617646186468</v>
      </c>
      <c r="EY39" s="19">
        <f t="shared" si="12"/>
        <v>2.0476582865590176</v>
      </c>
      <c r="EZ39" s="19">
        <f t="shared" ref="EZ39:FF39" si="13">100*((EZ7/EY7)^4-1)</f>
        <v>1.468452406850429</v>
      </c>
      <c r="FA39" s="19">
        <f t="shared" si="13"/>
        <v>1.7576134234062568</v>
      </c>
      <c r="FB39" s="19">
        <f t="shared" si="13"/>
        <v>1.9350636852446312</v>
      </c>
      <c r="FC39" s="19">
        <f t="shared" si="13"/>
        <v>2.0807046628901649</v>
      </c>
      <c r="FD39" s="19">
        <f t="shared" si="13"/>
        <v>2.3096271488695752</v>
      </c>
      <c r="FE39" s="19">
        <f t="shared" si="13"/>
        <v>2.1162736368614654</v>
      </c>
      <c r="FF39" s="19">
        <f t="shared" si="13"/>
        <v>1.9154577300087849</v>
      </c>
      <c r="FG39" s="19">
        <f t="shared" ref="FG39:FG55" si="14">100*((FG7/FF7)^4-1)</f>
        <v>1.747328450342045</v>
      </c>
      <c r="FH39" s="19">
        <f t="shared" ref="FH39:FH55" si="15">100*((FH7/FG7)^4-1)</f>
        <v>1.4479926376884222</v>
      </c>
      <c r="FI39" s="19">
        <f t="shared" ref="FI39:FI55" si="16">100*((FI7/FH7)^4-1)</f>
        <v>2.5306876266437461</v>
      </c>
      <c r="FJ39" s="19">
        <f t="shared" ref="FJ39:FJ55" si="17">100*((FJ7/FI7)^4-1)</f>
        <v>1.0738657629995707</v>
      </c>
    </row>
    <row r="40" spans="1:166" x14ac:dyDescent="0.2">
      <c r="B40" t="str">
        <f t="shared" si="7"/>
        <v xml:space="preserve"> Goods producing</v>
      </c>
      <c r="C40" s="20"/>
      <c r="D40" s="20">
        <f t="shared" ref="D40:AA40" si="18">100*((D8/C8)^4-1)</f>
        <v>0.81932218605000884</v>
      </c>
      <c r="E40" s="20">
        <f t="shared" si="18"/>
        <v>1.9318447173202413</v>
      </c>
      <c r="F40" s="20">
        <f t="shared" si="18"/>
        <v>-8.1828695758954346</v>
      </c>
      <c r="G40" s="20">
        <f t="shared" si="18"/>
        <v>-3.511592568589339</v>
      </c>
      <c r="H40" s="20">
        <f t="shared" si="18"/>
        <v>-2.1951722442232313</v>
      </c>
      <c r="I40" s="20">
        <f t="shared" si="18"/>
        <v>3.2033512613220294</v>
      </c>
      <c r="J40" s="20">
        <f t="shared" si="18"/>
        <v>-2.2383542096386266</v>
      </c>
      <c r="K40" s="20">
        <f t="shared" si="18"/>
        <v>4.936138611564278E-2</v>
      </c>
      <c r="L40" s="20">
        <f t="shared" si="18"/>
        <v>4.9355295501296581E-2</v>
      </c>
      <c r="M40" s="20">
        <f t="shared" si="18"/>
        <v>-3.3612474319560381</v>
      </c>
      <c r="N40" s="20">
        <f t="shared" si="18"/>
        <v>-5.6011689799620683</v>
      </c>
      <c r="O40" s="20">
        <f t="shared" si="18"/>
        <v>-7.360533120977875</v>
      </c>
      <c r="P40" s="20">
        <f t="shared" si="18"/>
        <v>-5.9354224664830539</v>
      </c>
      <c r="Q40" s="20">
        <f t="shared" si="18"/>
        <v>2.1596640247987686</v>
      </c>
      <c r="R40" s="20">
        <f t="shared" si="18"/>
        <v>-11.997032388924255</v>
      </c>
      <c r="S40" s="20">
        <f t="shared" si="18"/>
        <v>-5.413721749809886</v>
      </c>
      <c r="T40" s="20">
        <f t="shared" si="18"/>
        <v>-2.3728214253206592</v>
      </c>
      <c r="U40" s="20">
        <f t="shared" si="18"/>
        <v>-0.98172150528627045</v>
      </c>
      <c r="V40" s="20">
        <f t="shared" si="18"/>
        <v>0.60501718186263265</v>
      </c>
      <c r="W40" s="20">
        <f t="shared" si="18"/>
        <v>5.2510275466601586</v>
      </c>
      <c r="X40" s="20">
        <f t="shared" si="18"/>
        <v>-4.0484851424256174</v>
      </c>
      <c r="Y40" s="20">
        <f t="shared" si="18"/>
        <v>-7.0739516569199186</v>
      </c>
      <c r="Z40" s="20">
        <f t="shared" si="18"/>
        <v>-25.331283880583921</v>
      </c>
      <c r="AA40" s="20">
        <f t="shared" si="18"/>
        <v>36.780657040582774</v>
      </c>
      <c r="AB40" s="20">
        <f t="shared" ref="AB40:BG40" si="19">100*((AB8/AA8)^4-1)</f>
        <v>7.3375143755183503</v>
      </c>
      <c r="AC40" s="20">
        <f t="shared" si="19"/>
        <v>9.0514794559447775</v>
      </c>
      <c r="AD40" s="20">
        <f t="shared" si="19"/>
        <v>13.403270740585294</v>
      </c>
      <c r="AE40" s="20">
        <f t="shared" si="19"/>
        <v>13.705954234436103</v>
      </c>
      <c r="AF40" s="20">
        <f t="shared" si="19"/>
        <v>9.836189030393804</v>
      </c>
      <c r="AG40" s="20">
        <f t="shared" si="19"/>
        <v>10.333995464365643</v>
      </c>
      <c r="AH40" s="20">
        <f t="shared" si="19"/>
        <v>13.333432415922086</v>
      </c>
      <c r="AI40" s="20">
        <f t="shared" si="19"/>
        <v>0.64769624168579121</v>
      </c>
      <c r="AJ40" s="20">
        <f t="shared" si="19"/>
        <v>5.7891458557906006</v>
      </c>
      <c r="AK40" s="20">
        <f t="shared" si="19"/>
        <v>2.2449157373844564</v>
      </c>
      <c r="AL40" s="20">
        <f t="shared" si="19"/>
        <v>-0.58607900870467633</v>
      </c>
      <c r="AM40" s="20">
        <f t="shared" si="19"/>
        <v>-7.6865019332193363</v>
      </c>
      <c r="AN40" s="20">
        <f t="shared" si="19"/>
        <v>-3.8216461289043546</v>
      </c>
      <c r="AO40" s="20">
        <f t="shared" si="19"/>
        <v>-4.8952450756805206</v>
      </c>
      <c r="AP40" s="20">
        <f t="shared" si="19"/>
        <v>-2.5710102312842431</v>
      </c>
      <c r="AQ40" s="20">
        <f t="shared" si="19"/>
        <v>-8.2817048837610656</v>
      </c>
      <c r="AR40" s="20">
        <f t="shared" si="19"/>
        <v>3.5416586685965257</v>
      </c>
      <c r="AS40" s="20">
        <f t="shared" si="19"/>
        <v>-2.2429460949008218</v>
      </c>
      <c r="AT40" s="20">
        <f t="shared" si="19"/>
        <v>-4.8393925676615268E-2</v>
      </c>
      <c r="AU40" s="20">
        <f t="shared" si="19"/>
        <v>-3.7227395613017022</v>
      </c>
      <c r="AV40" s="20">
        <f t="shared" si="19"/>
        <v>-5.1744006129434084</v>
      </c>
      <c r="AW40" s="20">
        <f t="shared" si="19"/>
        <v>-4.047511135037352</v>
      </c>
      <c r="AX40" s="20">
        <f t="shared" si="19"/>
        <v>-12.976282004498474</v>
      </c>
      <c r="AY40" s="20">
        <f t="shared" si="19"/>
        <v>-12.991363579575232</v>
      </c>
      <c r="AZ40" s="20">
        <f t="shared" si="19"/>
        <v>-8.611442876363828</v>
      </c>
      <c r="BA40" s="20">
        <f t="shared" si="19"/>
        <v>-6.2660116686974359</v>
      </c>
      <c r="BB40" s="20">
        <f t="shared" si="19"/>
        <v>-8.3662456987049101</v>
      </c>
      <c r="BC40" s="20">
        <f t="shared" si="19"/>
        <v>-9.0766495526088846</v>
      </c>
      <c r="BD40" s="20">
        <f t="shared" si="19"/>
        <v>-5.7653550692108091</v>
      </c>
      <c r="BE40" s="20">
        <f t="shared" si="19"/>
        <v>-4.0248574133877391</v>
      </c>
      <c r="BF40" s="20">
        <f t="shared" si="19"/>
        <v>-1.842310100504807</v>
      </c>
      <c r="BG40" s="20">
        <f t="shared" si="19"/>
        <v>-6.0109698505561582E-2</v>
      </c>
      <c r="BH40" s="20">
        <f t="shared" ref="BH40:CM40" si="20">100*((BH8/BG8)^4-1)</f>
        <v>0.18051894618593689</v>
      </c>
      <c r="BI40" s="20">
        <f t="shared" si="20"/>
        <v>2.2425070034743699</v>
      </c>
      <c r="BJ40" s="20">
        <f t="shared" si="20"/>
        <v>6.3002081945267019</v>
      </c>
      <c r="BK40" s="20">
        <f t="shared" si="20"/>
        <v>4.8541509164821361</v>
      </c>
      <c r="BL40" s="20">
        <f t="shared" si="20"/>
        <v>8.4582103784926588</v>
      </c>
      <c r="BM40" s="20">
        <f t="shared" si="20"/>
        <v>0.57126390043180653</v>
      </c>
      <c r="BN40" s="20">
        <f t="shared" si="20"/>
        <v>16.214277652755559</v>
      </c>
      <c r="BO40" s="20">
        <f t="shared" si="20"/>
        <v>8.1897000826956159</v>
      </c>
      <c r="BP40" s="20">
        <f t="shared" si="20"/>
        <v>6.439379023112779</v>
      </c>
      <c r="BQ40" s="20">
        <f t="shared" si="20"/>
        <v>3.7564698567534194</v>
      </c>
      <c r="BR40" s="20">
        <f t="shared" si="20"/>
        <v>4.1533591149962135</v>
      </c>
      <c r="BS40" s="20">
        <f t="shared" si="20"/>
        <v>8.3468125186639384</v>
      </c>
      <c r="BT40" s="20">
        <f t="shared" si="20"/>
        <v>6.9403778851884423</v>
      </c>
      <c r="BU40" s="20">
        <f t="shared" si="20"/>
        <v>4.7865325039632145</v>
      </c>
      <c r="BV40" s="20">
        <f t="shared" si="20"/>
        <v>1.5918105472692901</v>
      </c>
      <c r="BW40" s="20">
        <f t="shared" si="20"/>
        <v>0.2465026254684588</v>
      </c>
      <c r="BX40" s="20">
        <f t="shared" si="20"/>
        <v>-2.535219661414434</v>
      </c>
      <c r="BY40" s="20">
        <f t="shared" si="20"/>
        <v>-2.9395339998606107</v>
      </c>
      <c r="BZ40" s="20">
        <f t="shared" si="20"/>
        <v>-21.64115406697157</v>
      </c>
      <c r="CA40" s="20">
        <f t="shared" si="20"/>
        <v>-9.3111801250140189</v>
      </c>
      <c r="CB40" s="20">
        <f t="shared" si="20"/>
        <v>-17.52382799065899</v>
      </c>
      <c r="CC40" s="20">
        <f t="shared" si="20"/>
        <v>-12.746609286956346</v>
      </c>
      <c r="CD40" s="20">
        <f t="shared" si="20"/>
        <v>-9.7173423616881198</v>
      </c>
      <c r="CE40" s="20">
        <f t="shared" si="20"/>
        <v>-4.6984040865604593</v>
      </c>
      <c r="CF40" s="20">
        <f t="shared" si="20"/>
        <v>-2.4890636977325076</v>
      </c>
      <c r="CG40" s="20">
        <f t="shared" si="20"/>
        <v>0.37054152082200975</v>
      </c>
      <c r="CH40" s="20">
        <f t="shared" si="20"/>
        <v>1.1758209004205433</v>
      </c>
      <c r="CI40" s="20">
        <f t="shared" si="20"/>
        <v>0.73925451744212278</v>
      </c>
      <c r="CJ40" s="20">
        <f t="shared" si="20"/>
        <v>6.1462944057395053</v>
      </c>
      <c r="CK40" s="20">
        <f t="shared" si="20"/>
        <v>6.3060774315661927</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0.82196978685249444</v>
      </c>
      <c r="CU40" s="20">
        <f t="shared" si="21"/>
        <v>1.3699368965532255</v>
      </c>
      <c r="CV40" s="20">
        <f t="shared" si="21"/>
        <v>1.8601608170849104</v>
      </c>
      <c r="CW40" s="20">
        <f t="shared" si="21"/>
        <v>6.0266833584650792</v>
      </c>
      <c r="CX40" s="20">
        <f t="shared" si="21"/>
        <v>5.1049068671707776</v>
      </c>
      <c r="CY40" s="20">
        <f t="shared" si="21"/>
        <v>4.6587979725738471</v>
      </c>
      <c r="CZ40" s="20">
        <f t="shared" si="21"/>
        <v>1.4651770700433886</v>
      </c>
      <c r="DA40" s="20">
        <f t="shared" si="21"/>
        <v>3.1477139167119361</v>
      </c>
      <c r="DB40" s="20">
        <f t="shared" si="21"/>
        <v>0.7740401243070183</v>
      </c>
      <c r="DC40" s="20">
        <f t="shared" si="21"/>
        <v>2.8021138095081444</v>
      </c>
      <c r="DD40" s="20">
        <f t="shared" si="21"/>
        <v>1.8487121604559897</v>
      </c>
      <c r="DE40" s="20">
        <f t="shared" si="21"/>
        <v>-0.60782399687943078</v>
      </c>
      <c r="DF40" s="20">
        <f t="shared" si="21"/>
        <v>-2.3683988948051349</v>
      </c>
      <c r="DG40" s="20">
        <f t="shared" si="21"/>
        <v>-0.5614737615840748</v>
      </c>
      <c r="DH40" s="20">
        <f t="shared" si="21"/>
        <v>-0.25586886403612397</v>
      </c>
      <c r="DI40" s="20">
        <f t="shared" si="21"/>
        <v>-3.3901640741227146</v>
      </c>
      <c r="DJ40" s="20">
        <f t="shared" si="21"/>
        <v>0.56990983314506583</v>
      </c>
      <c r="DK40" s="20">
        <f t="shared" si="21"/>
        <v>3.9817013121757006</v>
      </c>
      <c r="DL40" s="20">
        <f t="shared" si="21"/>
        <v>3.0506508692193401</v>
      </c>
      <c r="DM40" s="20">
        <f t="shared" si="21"/>
        <v>3.1833205731251146</v>
      </c>
      <c r="DN40" s="20">
        <f t="shared" si="21"/>
        <v>5.9167292323029308</v>
      </c>
      <c r="DO40" s="20">
        <f t="shared" si="21"/>
        <v>0.29809940830860526</v>
      </c>
      <c r="DP40" s="20">
        <f t="shared" si="21"/>
        <v>3.9245587642104729</v>
      </c>
      <c r="DQ40" s="20">
        <f t="shared" si="21"/>
        <v>0.39350665720740974</v>
      </c>
      <c r="DR40" s="20">
        <f t="shared" si="21"/>
        <v>0</v>
      </c>
      <c r="DS40" s="20">
        <f t="shared" si="21"/>
        <v>-0.73398674580901213</v>
      </c>
      <c r="DT40" s="20">
        <f t="shared" ref="DT40:EY40" si="22">100*((DT8/DS8)^4-1)</f>
        <v>-32.334361641923437</v>
      </c>
      <c r="DU40" s="20">
        <f t="shared" si="22"/>
        <v>2.6823941367957405</v>
      </c>
      <c r="DV40" s="20">
        <f t="shared" si="22"/>
        <v>-3.0865149188798457</v>
      </c>
      <c r="DW40" s="20">
        <f t="shared" si="22"/>
        <v>-3.9030085325168495</v>
      </c>
      <c r="DX40" s="20">
        <f t="shared" si="22"/>
        <v>-0.38311511022567357</v>
      </c>
      <c r="DY40" s="20">
        <f t="shared" si="22"/>
        <v>5.4873446819780902E-2</v>
      </c>
      <c r="DZ40" s="20">
        <f t="shared" si="22"/>
        <v>4.9152953010245692</v>
      </c>
      <c r="EA40" s="20">
        <f t="shared" si="22"/>
        <v>-0.97204625231929187</v>
      </c>
      <c r="EB40" s="20">
        <f t="shared" si="22"/>
        <v>3.9138124518633299</v>
      </c>
      <c r="EC40" s="20">
        <f t="shared" si="22"/>
        <v>6.5028794955227953</v>
      </c>
      <c r="ED40" s="20">
        <f t="shared" si="22"/>
        <v>1.8669897012015158</v>
      </c>
      <c r="EE40" s="20">
        <f t="shared" si="22"/>
        <v>-0.21074808274891277</v>
      </c>
      <c r="EF40" s="20">
        <f t="shared" si="22"/>
        <v>0.79369939642670584</v>
      </c>
      <c r="EG40" s="20">
        <f t="shared" si="22"/>
        <v>-0.26300202745661583</v>
      </c>
      <c r="EH40" s="20">
        <f t="shared" si="22"/>
        <v>3.1449596199237817</v>
      </c>
      <c r="EI40" s="20">
        <f t="shared" si="22"/>
        <v>2.7464400923050691</v>
      </c>
      <c r="EJ40" s="19">
        <f t="shared" si="22"/>
        <v>0.77968071790923688</v>
      </c>
      <c r="EK40" s="19">
        <f t="shared" si="22"/>
        <v>-2.2898993602870621</v>
      </c>
      <c r="EL40" s="19">
        <f t="shared" si="22"/>
        <v>-2.3107669122653163</v>
      </c>
      <c r="EM40" s="19">
        <f t="shared" si="22"/>
        <v>-1.6050996005604334</v>
      </c>
      <c r="EN40" s="19">
        <f t="shared" si="22"/>
        <v>-1.2090276642483966</v>
      </c>
      <c r="EO40" s="19">
        <f t="shared" si="22"/>
        <v>-1.7129665395911653</v>
      </c>
      <c r="EP40" s="19">
        <f t="shared" si="22"/>
        <v>-1.3828745898833539</v>
      </c>
      <c r="EQ40" s="19">
        <f t="shared" si="22"/>
        <v>-0.39537001463071375</v>
      </c>
      <c r="ER40" s="19">
        <f t="shared" si="22"/>
        <v>0.27308941892525418</v>
      </c>
      <c r="ES40" s="19">
        <f t="shared" si="22"/>
        <v>-1.628938244293554E-2</v>
      </c>
      <c r="ET40" s="19">
        <f t="shared" si="22"/>
        <v>-0.12723297172460013</v>
      </c>
      <c r="EU40" s="19">
        <f t="shared" si="22"/>
        <v>0.57848864144338652</v>
      </c>
      <c r="EV40" s="19">
        <f t="shared" si="22"/>
        <v>0.39031818006558527</v>
      </c>
      <c r="EW40" s="19">
        <f t="shared" si="22"/>
        <v>0.90419227865741192</v>
      </c>
      <c r="EX40" s="19">
        <f t="shared" si="22"/>
        <v>1.0945680355596288</v>
      </c>
      <c r="EY40" s="19">
        <f t="shared" si="22"/>
        <v>1.6563640662572654</v>
      </c>
      <c r="EZ40" s="19">
        <f t="shared" ref="EZ40:FF40" si="23">100*((EZ8/EY8)^4-1)</f>
        <v>1.0810384763205727</v>
      </c>
      <c r="FA40" s="19">
        <f t="shared" si="23"/>
        <v>1.52760989822045</v>
      </c>
      <c r="FB40" s="19">
        <f t="shared" si="23"/>
        <v>1.7033238664779793</v>
      </c>
      <c r="FC40" s="19">
        <f t="shared" si="23"/>
        <v>2.1116510646036923</v>
      </c>
      <c r="FD40" s="19">
        <f t="shared" si="23"/>
        <v>2.3141946257495327</v>
      </c>
      <c r="FE40" s="19">
        <f t="shared" si="23"/>
        <v>2.0277539698269953</v>
      </c>
      <c r="FF40" s="19">
        <f t="shared" si="23"/>
        <v>1.7055158794411218</v>
      </c>
      <c r="FG40" s="19">
        <f t="shared" si="14"/>
        <v>1.7187474545935721</v>
      </c>
      <c r="FH40" s="19">
        <f t="shared" si="15"/>
        <v>1.3203027924805877</v>
      </c>
      <c r="FI40" s="19">
        <f t="shared" si="16"/>
        <v>1.0343032341517011</v>
      </c>
      <c r="FJ40" s="19">
        <f t="shared" si="17"/>
        <v>0.71532109656002874</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0</v>
      </c>
      <c r="DW41" s="20">
        <f t="shared" si="28"/>
        <v>-30.503035652388366</v>
      </c>
      <c r="DX41" s="20">
        <f t="shared" si="28"/>
        <v>43.891177030146935</v>
      </c>
      <c r="DY41" s="20">
        <f t="shared" si="28"/>
        <v>-30.503035652388366</v>
      </c>
      <c r="DZ41" s="20">
        <f t="shared" si="28"/>
        <v>43.891177030146935</v>
      </c>
      <c r="EA41" s="20">
        <f t="shared" si="28"/>
        <v>-16.289607312724041</v>
      </c>
      <c r="EB41" s="20">
        <f t="shared" si="28"/>
        <v>-16.979287616966033</v>
      </c>
      <c r="EC41" s="20">
        <f t="shared" si="28"/>
        <v>0</v>
      </c>
      <c r="ED41" s="20">
        <f t="shared" si="28"/>
        <v>0</v>
      </c>
      <c r="EE41" s="20">
        <f t="shared" si="28"/>
        <v>0</v>
      </c>
      <c r="EF41" s="20">
        <f t="shared" si="28"/>
        <v>0</v>
      </c>
      <c r="EG41" s="20">
        <f t="shared" si="28"/>
        <v>0</v>
      </c>
      <c r="EH41" s="20">
        <f t="shared" si="28"/>
        <v>0</v>
      </c>
      <c r="EI41" s="20">
        <f t="shared" si="28"/>
        <v>0</v>
      </c>
      <c r="EJ41" s="19">
        <f t="shared" si="28"/>
        <v>9.5868508840128541</v>
      </c>
      <c r="EK41" s="19">
        <f t="shared" si="28"/>
        <v>6.2790524730767849</v>
      </c>
      <c r="EL41" s="19">
        <f t="shared" si="28"/>
        <v>4.1341360073023248</v>
      </c>
      <c r="EM41" s="19">
        <f t="shared" si="28"/>
        <v>2.7313973988010609</v>
      </c>
      <c r="EN41" s="19">
        <f t="shared" si="28"/>
        <v>1.8087209473475419</v>
      </c>
      <c r="EO41" s="19">
        <f t="shared" si="28"/>
        <v>1.1996267547730532</v>
      </c>
      <c r="EP41" s="19">
        <f t="shared" si="28"/>
        <v>0.79635446686243672</v>
      </c>
      <c r="EQ41" s="19">
        <f t="shared" si="28"/>
        <v>0.52905474510114292</v>
      </c>
      <c r="ER41" s="19">
        <f t="shared" si="28"/>
        <v>0.35162969020785528</v>
      </c>
      <c r="ES41" s="19">
        <f t="shared" si="28"/>
        <v>0.23377204242980287</v>
      </c>
      <c r="ET41" s="19">
        <f t="shared" si="28"/>
        <v>0.15540844418995281</v>
      </c>
      <c r="EU41" s="19">
        <f t="shared" si="28"/>
        <v>0.10338494705712797</v>
      </c>
      <c r="EV41" s="19">
        <f t="shared" si="28"/>
        <v>6.8789746503394866E-2</v>
      </c>
      <c r="EW41" s="19">
        <f t="shared" si="28"/>
        <v>4.5705595413259026E-2</v>
      </c>
      <c r="EX41" s="19">
        <f t="shared" si="28"/>
        <v>3.0429581390478688E-2</v>
      </c>
      <c r="EY41" s="19">
        <f t="shared" si="28"/>
        <v>2.0230689851885586E-2</v>
      </c>
      <c r="EZ41" s="19">
        <f t="shared" ref="EZ41:FF41" si="29">100*((EZ9/EY9)^4-1)</f>
        <v>1.3450518286295399E-2</v>
      </c>
      <c r="FA41" s="19">
        <f t="shared" si="29"/>
        <v>8.9665599296351317E-3</v>
      </c>
      <c r="FB41" s="19">
        <f t="shared" si="29"/>
        <v>5.9241338589144377E-3</v>
      </c>
      <c r="FC41" s="19">
        <f t="shared" si="29"/>
        <v>4.0027050276281173E-3</v>
      </c>
      <c r="FD41" s="19">
        <f t="shared" si="29"/>
        <v>2.6150608423813893E-3</v>
      </c>
      <c r="FE41" s="19">
        <f t="shared" si="29"/>
        <v>1.7611462713507109E-3</v>
      </c>
      <c r="FF41" s="19">
        <f t="shared" si="29"/>
        <v>1.1740897601919542E-3</v>
      </c>
      <c r="FG41" s="19">
        <f t="shared" si="14"/>
        <v>7.4714464002312297E-4</v>
      </c>
      <c r="FH41" s="19">
        <f t="shared" si="15"/>
        <v>5.3367331886988723E-4</v>
      </c>
      <c r="FI41" s="19">
        <f t="shared" si="16"/>
        <v>3.2020330769100269E-4</v>
      </c>
      <c r="FJ41" s="19">
        <f t="shared" si="17"/>
        <v>2.6683582279307672E-4</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0.92059232154930726</v>
      </c>
      <c r="R42" s="20">
        <f t="shared" si="30"/>
        <v>0</v>
      </c>
      <c r="S42" s="20">
        <f t="shared" si="30"/>
        <v>-1.5922343453397825</v>
      </c>
      <c r="T42" s="20">
        <f t="shared" si="30"/>
        <v>-2.277810927223678</v>
      </c>
      <c r="U42" s="20">
        <f t="shared" si="30"/>
        <v>-0.69144079650778068</v>
      </c>
      <c r="V42" s="20">
        <f t="shared" si="30"/>
        <v>4.4712202395945866</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16.010879610257113</v>
      </c>
      <c r="AF42" s="20">
        <f t="shared" si="31"/>
        <v>3.9588889813743533</v>
      </c>
      <c r="AG42" s="20">
        <f t="shared" si="31"/>
        <v>4.5494356378109613</v>
      </c>
      <c r="AH42" s="20">
        <f t="shared" si="31"/>
        <v>16.633356495985897</v>
      </c>
      <c r="AI42" s="20">
        <f t="shared" si="31"/>
        <v>1.1661684395309679</v>
      </c>
      <c r="AJ42" s="20">
        <f t="shared" si="31"/>
        <v>11.251387827101533</v>
      </c>
      <c r="AK42" s="20">
        <f t="shared" si="31"/>
        <v>9.7302263940662428</v>
      </c>
      <c r="AL42" s="20">
        <f t="shared" si="31"/>
        <v>10.287418499996171</v>
      </c>
      <c r="AM42" s="20">
        <f t="shared" si="31"/>
        <v>5.4832066066193397</v>
      </c>
      <c r="AN42" s="20">
        <f t="shared" si="31"/>
        <v>9.1350659599759965</v>
      </c>
      <c r="AO42" s="20">
        <f t="shared" si="31"/>
        <v>9.6706710010753696</v>
      </c>
      <c r="AP42" s="20">
        <f t="shared" si="31"/>
        <v>7.6454827613016807</v>
      </c>
      <c r="AQ42" s="20">
        <f t="shared" si="31"/>
        <v>8.204487765515168</v>
      </c>
      <c r="AR42" s="20">
        <f t="shared" si="31"/>
        <v>5.6464721048807176</v>
      </c>
      <c r="AS42" s="20">
        <f t="shared" si="31"/>
        <v>0.64334332245350456</v>
      </c>
      <c r="AT42" s="20">
        <f t="shared" si="31"/>
        <v>7.236959229521589</v>
      </c>
      <c r="AU42" s="20">
        <f t="shared" si="31"/>
        <v>-0.47141933278735948</v>
      </c>
      <c r="AV42" s="20">
        <f t="shared" si="31"/>
        <v>-11.01819249352789</v>
      </c>
      <c r="AW42" s="20">
        <f t="shared" si="31"/>
        <v>-6.4889857485337155</v>
      </c>
      <c r="AX42" s="20">
        <f t="shared" si="31"/>
        <v>-15.798776984910678</v>
      </c>
      <c r="AY42" s="20">
        <f t="shared" si="31"/>
        <v>-0.85854837219110358</v>
      </c>
      <c r="AZ42" s="20">
        <f t="shared" si="31"/>
        <v>-8.3564413019631907</v>
      </c>
      <c r="BA42" s="20">
        <f t="shared" si="31"/>
        <v>0.70764872289499348</v>
      </c>
      <c r="BB42" s="20">
        <f t="shared" si="31"/>
        <v>-4.67147496955298</v>
      </c>
      <c r="BC42" s="20">
        <f t="shared" si="31"/>
        <v>-4.8984459263345492</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2.6588402185943716</v>
      </c>
      <c r="BJ42" s="20">
        <f t="shared" si="32"/>
        <v>9.7535852692173464</v>
      </c>
      <c r="BK42" s="20">
        <f t="shared" si="32"/>
        <v>5.3866010652343865</v>
      </c>
      <c r="BL42" s="20">
        <f t="shared" si="32"/>
        <v>9.3932858819567144</v>
      </c>
      <c r="BM42" s="20">
        <f t="shared" si="32"/>
        <v>12.552677520412182</v>
      </c>
      <c r="BN42" s="20">
        <f t="shared" si="32"/>
        <v>12.868657146177508</v>
      </c>
      <c r="BO42" s="20">
        <f t="shared" si="32"/>
        <v>10.953571469439671</v>
      </c>
      <c r="BP42" s="20">
        <f t="shared" si="32"/>
        <v>12.134319803168081</v>
      </c>
      <c r="BQ42" s="20">
        <f t="shared" si="32"/>
        <v>3.8671654315049375</v>
      </c>
      <c r="BR42" s="20">
        <f t="shared" si="32"/>
        <v>4.1292544553438892</v>
      </c>
      <c r="BS42" s="20">
        <f t="shared" si="32"/>
        <v>16.1342321850241</v>
      </c>
      <c r="BT42" s="20">
        <f t="shared" si="32"/>
        <v>14.74001559308098</v>
      </c>
      <c r="BU42" s="20">
        <f t="shared" si="32"/>
        <v>3.1136618106180736</v>
      </c>
      <c r="BV42" s="20">
        <f t="shared" si="32"/>
        <v>-0.13273600295493626</v>
      </c>
      <c r="BW42" s="20">
        <f t="shared" si="32"/>
        <v>-2.7607207254127353</v>
      </c>
      <c r="BX42" s="20">
        <f t="shared" si="32"/>
        <v>-6.0132852491160405</v>
      </c>
      <c r="BY42" s="20">
        <f t="shared" si="32"/>
        <v>-7.3943396527705989</v>
      </c>
      <c r="BZ42" s="20">
        <f t="shared" si="32"/>
        <v>-21.315921943236916</v>
      </c>
      <c r="CA42" s="20">
        <f t="shared" si="32"/>
        <v>-31.889296588358562</v>
      </c>
      <c r="CB42" s="20">
        <f t="shared" si="32"/>
        <v>-26.105966157426653</v>
      </c>
      <c r="CC42" s="20">
        <f t="shared" si="32"/>
        <v>-21.713163994653229</v>
      </c>
      <c r="CD42" s="20">
        <f t="shared" si="32"/>
        <v>-17.309007067074987</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9.7234436280844605</v>
      </c>
      <c r="DL42" s="20">
        <f t="shared" si="33"/>
        <v>5.1480119752968179</v>
      </c>
      <c r="DM42" s="20">
        <f t="shared" si="33"/>
        <v>3.8617193262994176</v>
      </c>
      <c r="DN42" s="20">
        <f t="shared" si="33"/>
        <v>4.8989541364929501</v>
      </c>
      <c r="DO42" s="20">
        <f t="shared" si="33"/>
        <v>-5.534969093378173</v>
      </c>
      <c r="DP42" s="20">
        <f t="shared" si="33"/>
        <v>6.4044167206568581</v>
      </c>
      <c r="DQ42" s="20">
        <f t="shared" si="33"/>
        <v>0.51430302222097435</v>
      </c>
      <c r="DR42" s="20">
        <f t="shared" si="33"/>
        <v>0.51364260371864479</v>
      </c>
      <c r="DS42" s="20">
        <f t="shared" si="33"/>
        <v>1.5448700309848018</v>
      </c>
      <c r="DT42" s="20">
        <f t="shared" ref="DT42:EY42" si="34">100*((DT10/DS10)^4-1)</f>
        <v>-39.293702179195932</v>
      </c>
      <c r="DU42" s="20">
        <f t="shared" si="34"/>
        <v>38.334181827640549</v>
      </c>
      <c r="DV42" s="20">
        <f t="shared" si="34"/>
        <v>9.0852986412926828</v>
      </c>
      <c r="DW42" s="20">
        <f t="shared" si="34"/>
        <v>1.8372223319810921</v>
      </c>
      <c r="DX42" s="20">
        <f t="shared" si="34"/>
        <v>5.0221671433399395</v>
      </c>
      <c r="DY42" s="20">
        <f t="shared" si="34"/>
        <v>0.77120465652515957</v>
      </c>
      <c r="DZ42" s="20">
        <f t="shared" si="34"/>
        <v>3.1055605559410893</v>
      </c>
      <c r="EA42" s="20">
        <f t="shared" si="34"/>
        <v>-5.7127855728745907</v>
      </c>
      <c r="EB42" s="20">
        <f t="shared" si="34"/>
        <v>5.7899043577575693</v>
      </c>
      <c r="EC42" s="20">
        <f t="shared" si="34"/>
        <v>7.1715192111150738</v>
      </c>
      <c r="ED42" s="20">
        <f t="shared" si="34"/>
        <v>-0.62276005642569743</v>
      </c>
      <c r="EE42" s="20">
        <f t="shared" si="34"/>
        <v>-1.3683517936589618</v>
      </c>
      <c r="EF42" s="20">
        <f t="shared" si="34"/>
        <v>-2.1159980036935866</v>
      </c>
      <c r="EG42" s="20">
        <f t="shared" si="34"/>
        <v>-5.3148199297287979</v>
      </c>
      <c r="EH42" s="20">
        <f t="shared" si="34"/>
        <v>2.8431185888667665</v>
      </c>
      <c r="EI42" s="20">
        <f t="shared" si="34"/>
        <v>3.0826262305109653</v>
      </c>
      <c r="EJ42" s="19">
        <f t="shared" si="34"/>
        <v>-1.5122015737645267E-2</v>
      </c>
      <c r="EK42" s="19">
        <f t="shared" si="34"/>
        <v>-2.7874986122627399</v>
      </c>
      <c r="EL42" s="19">
        <f t="shared" si="34"/>
        <v>-4.7586758134556479</v>
      </c>
      <c r="EM42" s="19">
        <f t="shared" si="34"/>
        <v>-5.5802781323656347</v>
      </c>
      <c r="EN42" s="19">
        <f t="shared" si="34"/>
        <v>-3.3712156393520321</v>
      </c>
      <c r="EO42" s="19">
        <f t="shared" si="34"/>
        <v>-2.5636687554102755</v>
      </c>
      <c r="EP42" s="19">
        <f t="shared" si="34"/>
        <v>-1.0174366792362277</v>
      </c>
      <c r="EQ42" s="19">
        <f t="shared" si="34"/>
        <v>-0.32553275808914206</v>
      </c>
      <c r="ER42" s="19">
        <f t="shared" si="34"/>
        <v>0.51318116544374348</v>
      </c>
      <c r="ES42" s="19">
        <f t="shared" si="34"/>
        <v>0.52011063799397572</v>
      </c>
      <c r="ET42" s="19">
        <f t="shared" si="34"/>
        <v>0.37036389650282331</v>
      </c>
      <c r="EU42" s="19">
        <f t="shared" si="34"/>
        <v>1.3338361193432346</v>
      </c>
      <c r="EV42" s="19">
        <f t="shared" si="34"/>
        <v>1.2834662016806275</v>
      </c>
      <c r="EW42" s="19">
        <f t="shared" si="34"/>
        <v>1.8342554798632449</v>
      </c>
      <c r="EX42" s="19">
        <f t="shared" si="34"/>
        <v>1.8358306804995062</v>
      </c>
      <c r="EY42" s="19">
        <f t="shared" si="34"/>
        <v>2.75827789377312</v>
      </c>
      <c r="EZ42" s="19">
        <f t="shared" ref="EZ42:FF42" si="35">100*((EZ10/EY10)^4-1)</f>
        <v>2.3616814066158343</v>
      </c>
      <c r="FA42" s="19">
        <f t="shared" si="35"/>
        <v>2.9628681837255977</v>
      </c>
      <c r="FB42" s="19">
        <f t="shared" si="35"/>
        <v>2.9951164795801066</v>
      </c>
      <c r="FC42" s="19">
        <f t="shared" si="35"/>
        <v>3.3924853817297151</v>
      </c>
      <c r="FD42" s="19">
        <f t="shared" si="35"/>
        <v>3.8402230844329255</v>
      </c>
      <c r="FE42" s="19">
        <f t="shared" si="35"/>
        <v>3.1323352371972923</v>
      </c>
      <c r="FF42" s="19">
        <f t="shared" si="35"/>
        <v>2.6328394491503815</v>
      </c>
      <c r="FG42" s="19">
        <f t="shared" si="14"/>
        <v>2.8610209089560357</v>
      </c>
      <c r="FH42" s="19">
        <f t="shared" si="15"/>
        <v>2.4149012398000824</v>
      </c>
      <c r="FI42" s="19">
        <f t="shared" si="16"/>
        <v>1.9847676634303202</v>
      </c>
      <c r="FJ42" s="19">
        <f t="shared" si="17"/>
        <v>1.3823578163120631</v>
      </c>
    </row>
    <row r="43" spans="1:166" x14ac:dyDescent="0.2">
      <c r="B43" t="str">
        <f t="shared" si="7"/>
        <v xml:space="preserve">   Manufacturing</v>
      </c>
      <c r="C43" s="20"/>
      <c r="D43" s="20">
        <f t="shared" ref="D43:AA43" si="36">100*((D11/C11)^4-1)</f>
        <v>-2.5328855407221851</v>
      </c>
      <c r="E43" s="20">
        <f t="shared" si="36"/>
        <v>2.5347285982505019</v>
      </c>
      <c r="F43" s="20">
        <f t="shared" si="36"/>
        <v>-5.0181147705489089</v>
      </c>
      <c r="G43" s="20">
        <f t="shared" si="36"/>
        <v>-3.7379018876188441</v>
      </c>
      <c r="H43" s="20">
        <f t="shared" si="36"/>
        <v>-1.3329973194218026</v>
      </c>
      <c r="I43" s="20">
        <f t="shared" si="36"/>
        <v>2.7156555094397072</v>
      </c>
      <c r="J43" s="20">
        <f t="shared" si="36"/>
        <v>-3.7607423714743904</v>
      </c>
      <c r="K43" s="20">
        <f t="shared" si="36"/>
        <v>-1.0231730433762243</v>
      </c>
      <c r="L43" s="20">
        <f t="shared" si="36"/>
        <v>-2.1703629117839518</v>
      </c>
      <c r="M43" s="20">
        <f t="shared" si="36"/>
        <v>-3.1334994740788935</v>
      </c>
      <c r="N43" s="20">
        <f t="shared" si="36"/>
        <v>-6.1167015068012365</v>
      </c>
      <c r="O43" s="20">
        <f t="shared" si="36"/>
        <v>-7.2807294704789527</v>
      </c>
      <c r="P43" s="20">
        <f t="shared" si="36"/>
        <v>-4.0563302354019388</v>
      </c>
      <c r="Q43" s="20">
        <f t="shared" si="36"/>
        <v>2.6182939532093163</v>
      </c>
      <c r="R43" s="20">
        <f t="shared" si="36"/>
        <v>-15.48444098354409</v>
      </c>
      <c r="S43" s="20">
        <f t="shared" si="36"/>
        <v>-6.5500177658210035</v>
      </c>
      <c r="T43" s="20">
        <f t="shared" si="36"/>
        <v>-2.3522093217348217</v>
      </c>
      <c r="U43" s="20">
        <f t="shared" si="36"/>
        <v>-0.93718377044633705</v>
      </c>
      <c r="V43" s="20">
        <f t="shared" si="36"/>
        <v>-0.79529655147499989</v>
      </c>
      <c r="W43" s="20">
        <f t="shared" si="36"/>
        <v>6.0926731543793133</v>
      </c>
      <c r="X43" s="20">
        <f t="shared" si="36"/>
        <v>-4.9871501716818756</v>
      </c>
      <c r="Y43" s="20">
        <f t="shared" si="36"/>
        <v>-9.5707045666933226</v>
      </c>
      <c r="Z43" s="20">
        <f t="shared" si="36"/>
        <v>-31.025739880924121</v>
      </c>
      <c r="AA43" s="20">
        <f t="shared" si="36"/>
        <v>48.133575002649273</v>
      </c>
      <c r="AB43" s="20">
        <f t="shared" ref="AB43:BG43" si="37">100*((AB11/AA11)^4-1)</f>
        <v>8.0737734506177041</v>
      </c>
      <c r="AC43" s="20">
        <f t="shared" si="37"/>
        <v>9.8471359355945651</v>
      </c>
      <c r="AD43" s="20">
        <f t="shared" si="37"/>
        <v>13.377776015570886</v>
      </c>
      <c r="AE43" s="20">
        <f t="shared" si="37"/>
        <v>12.870127463977976</v>
      </c>
      <c r="AF43" s="20">
        <f t="shared" si="37"/>
        <v>11.888412867244714</v>
      </c>
      <c r="AG43" s="20">
        <f t="shared" si="37"/>
        <v>12.179725206161173</v>
      </c>
      <c r="AH43" s="20">
        <f t="shared" si="37"/>
        <v>12.231399102755013</v>
      </c>
      <c r="AI43" s="20">
        <f t="shared" si="37"/>
        <v>0.92045109577396644</v>
      </c>
      <c r="AJ43" s="20">
        <f t="shared" si="37"/>
        <v>4.0880628442732547</v>
      </c>
      <c r="AK43" s="20">
        <f t="shared" si="37"/>
        <v>-0.30168166163223598</v>
      </c>
      <c r="AL43" s="20">
        <f t="shared" si="37"/>
        <v>-4.6324093405829654</v>
      </c>
      <c r="AM43" s="20">
        <f t="shared" si="37"/>
        <v>-11.684352448002667</v>
      </c>
      <c r="AN43" s="20">
        <f t="shared" si="37"/>
        <v>-8.1912369247856063</v>
      </c>
      <c r="AO43" s="20">
        <f t="shared" si="37"/>
        <v>-10.041286977591357</v>
      </c>
      <c r="AP43" s="20">
        <f t="shared" si="37"/>
        <v>-6.3307465637529976</v>
      </c>
      <c r="AQ43" s="20">
        <f t="shared" si="37"/>
        <v>-14.480464558116902</v>
      </c>
      <c r="AR43" s="20">
        <f t="shared" si="37"/>
        <v>2.6140104367222472</v>
      </c>
      <c r="AS43" s="20">
        <f t="shared" si="37"/>
        <v>-3.4985017464175483</v>
      </c>
      <c r="AT43" s="20">
        <f t="shared" si="37"/>
        <v>-3.0505634481678756</v>
      </c>
      <c r="AU43" s="20">
        <f t="shared" si="37"/>
        <v>-5.4003968921527479</v>
      </c>
      <c r="AV43" s="20">
        <f t="shared" si="37"/>
        <v>-2.1328775160452174</v>
      </c>
      <c r="AW43" s="20">
        <f t="shared" si="37"/>
        <v>-2.7102560086815775</v>
      </c>
      <c r="AX43" s="20">
        <f t="shared" si="37"/>
        <v>-11.511106105253699</v>
      </c>
      <c r="AY43" s="20">
        <f t="shared" si="37"/>
        <v>-17.948019698335759</v>
      </c>
      <c r="AZ43" s="20">
        <f t="shared" si="37"/>
        <v>-8.5904263678702968</v>
      </c>
      <c r="BA43" s="20">
        <f t="shared" si="37"/>
        <v>-9.3776228272703381</v>
      </c>
      <c r="BB43" s="20">
        <f t="shared" si="37"/>
        <v>-9.9077100302174426</v>
      </c>
      <c r="BC43" s="20">
        <f t="shared" si="37"/>
        <v>-11.169326554105707</v>
      </c>
      <c r="BD43" s="20">
        <f t="shared" si="37"/>
        <v>-8.5118801322036077</v>
      </c>
      <c r="BE43" s="20">
        <f t="shared" si="37"/>
        <v>-6.0904327244889256</v>
      </c>
      <c r="BF43" s="20">
        <f t="shared" si="37"/>
        <v>-5.2322465675538332</v>
      </c>
      <c r="BG43" s="20">
        <f t="shared" si="37"/>
        <v>-2.3629949736815314</v>
      </c>
      <c r="BH43" s="20">
        <f t="shared" ref="BH43:CM43" si="38">100*((BH11/BG11)^4-1)</f>
        <v>0.1846295377674112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3.7197489012523732</v>
      </c>
      <c r="BR43" s="20">
        <f t="shared" si="38"/>
        <v>4.1958257344441474</v>
      </c>
      <c r="BS43" s="20">
        <f t="shared" si="38"/>
        <v>4.2366182182501433</v>
      </c>
      <c r="BT43" s="20">
        <f t="shared" si="38"/>
        <v>2.5328130486777178</v>
      </c>
      <c r="BU43" s="20">
        <f t="shared" si="38"/>
        <v>5.7504041254178295</v>
      </c>
      <c r="BV43" s="20">
        <f t="shared" si="38"/>
        <v>2.7242031345812601</v>
      </c>
      <c r="BW43" s="20">
        <f t="shared" si="38"/>
        <v>2.3044649243261661</v>
      </c>
      <c r="BX43" s="20">
        <f t="shared" si="38"/>
        <v>-0.46920740222283763</v>
      </c>
      <c r="BY43" s="20">
        <f t="shared" si="38"/>
        <v>-0.31335659433384677</v>
      </c>
      <c r="BZ43" s="20">
        <f t="shared" si="38"/>
        <v>-21.810297588633563</v>
      </c>
      <c r="CA43" s="20">
        <f t="shared" si="38"/>
        <v>5.8851964669648593</v>
      </c>
      <c r="CB43" s="20">
        <f t="shared" si="38"/>
        <v>-12.827448767798888</v>
      </c>
      <c r="CC43" s="20">
        <f t="shared" si="38"/>
        <v>-8.1680879374157804</v>
      </c>
      <c r="CD43" s="20">
        <f t="shared" si="38"/>
        <v>-5.868839053540631</v>
      </c>
      <c r="CE43" s="20">
        <f t="shared" si="38"/>
        <v>-2.0159318328234144</v>
      </c>
      <c r="CF43" s="20">
        <f t="shared" si="38"/>
        <v>-0.17742288824178498</v>
      </c>
      <c r="CG43" s="20">
        <f t="shared" si="38"/>
        <v>1.1595374496522926</v>
      </c>
      <c r="CH43" s="20">
        <f t="shared" si="38"/>
        <v>3.4986057539091231</v>
      </c>
      <c r="CI43" s="20">
        <f t="shared" si="38"/>
        <v>5.3727559736502561</v>
      </c>
      <c r="CJ43" s="20">
        <f t="shared" si="38"/>
        <v>8.4898768858515652</v>
      </c>
      <c r="CK43" s="20">
        <f t="shared" si="38"/>
        <v>8.223394329258781</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-0.39058639031716025</v>
      </c>
      <c r="CU43" s="20">
        <f t="shared" si="39"/>
        <v>-1.1694640900357656</v>
      </c>
      <c r="CV43" s="20">
        <f t="shared" si="39"/>
        <v>0.23582577954885942</v>
      </c>
      <c r="CW43" s="20">
        <f t="shared" si="39"/>
        <v>1.4203762706980871</v>
      </c>
      <c r="CX43" s="20">
        <f t="shared" si="39"/>
        <v>7.8239605061747319E-2</v>
      </c>
      <c r="CY43" s="20">
        <f t="shared" si="39"/>
        <v>1.1781905374094848</v>
      </c>
      <c r="CZ43" s="20">
        <f t="shared" si="39"/>
        <v>-1.0097986920007962</v>
      </c>
      <c r="DA43" s="20">
        <f t="shared" si="39"/>
        <v>2.6046984347159574</v>
      </c>
      <c r="DB43" s="20">
        <f t="shared" si="39"/>
        <v>-1.5443725424059473</v>
      </c>
      <c r="DC43" s="20">
        <f t="shared" si="39"/>
        <v>-1.164470852020083</v>
      </c>
      <c r="DD43" s="20">
        <f t="shared" si="39"/>
        <v>-1.4775676884282607</v>
      </c>
      <c r="DE43" s="20">
        <f t="shared" si="39"/>
        <v>-4.0195825927035074</v>
      </c>
      <c r="DF43" s="20">
        <f t="shared" si="39"/>
        <v>-5.816315677656803</v>
      </c>
      <c r="DG43" s="20">
        <f t="shared" si="39"/>
        <v>-4.2766031371345381</v>
      </c>
      <c r="DH43" s="20">
        <f t="shared" si="39"/>
        <v>-2.4991206843285707</v>
      </c>
      <c r="DI43" s="20">
        <f t="shared" si="39"/>
        <v>-6.3927743269895476</v>
      </c>
      <c r="DJ43" s="20">
        <f t="shared" si="39"/>
        <v>-1.6549084399157254</v>
      </c>
      <c r="DK43" s="20">
        <f t="shared" si="39"/>
        <v>0.58657012581571077</v>
      </c>
      <c r="DL43" s="20">
        <f t="shared" si="39"/>
        <v>1.7648486988656176</v>
      </c>
      <c r="DM43" s="20">
        <f t="shared" si="39"/>
        <v>2.7714894843877458</v>
      </c>
      <c r="DN43" s="20">
        <f t="shared" si="39"/>
        <v>6.5968122801633333</v>
      </c>
      <c r="DO43" s="20">
        <f t="shared" si="39"/>
        <v>4.1248751882732249</v>
      </c>
      <c r="DP43" s="20">
        <f t="shared" si="39"/>
        <v>2.4349534946019435</v>
      </c>
      <c r="DQ43" s="20">
        <f t="shared" si="39"/>
        <v>0.32019185921803306</v>
      </c>
      <c r="DR43" s="20">
        <f t="shared" si="39"/>
        <v>-0.31916990317094607</v>
      </c>
      <c r="DS43" s="20">
        <f t="shared" si="39"/>
        <v>-2.1412925409882488</v>
      </c>
      <c r="DT43" s="20">
        <f t="shared" ref="DT43:EY43" si="40">100*((DT11/DS11)^4-1)</f>
        <v>-27.601552156918142</v>
      </c>
      <c r="DU43" s="20">
        <f t="shared" si="40"/>
        <v>-15.327184748636224</v>
      </c>
      <c r="DV43" s="20">
        <f t="shared" si="40"/>
        <v>-10.798038555497913</v>
      </c>
      <c r="DW43" s="20">
        <f t="shared" si="40"/>
        <v>-7.7121436050131003</v>
      </c>
      <c r="DX43" s="20">
        <f t="shared" si="40"/>
        <v>-4.4078043632484354</v>
      </c>
      <c r="DY43" s="20">
        <f t="shared" si="40"/>
        <v>-0.28905196087563034</v>
      </c>
      <c r="DZ43" s="20">
        <f t="shared" si="40"/>
        <v>6.1202065109791315</v>
      </c>
      <c r="EA43" s="20">
        <f t="shared" si="40"/>
        <v>2.7866200384492945</v>
      </c>
      <c r="EB43" s="20">
        <f t="shared" si="40"/>
        <v>2.6709716112019999</v>
      </c>
      <c r="EC43" s="20">
        <f t="shared" si="40"/>
        <v>6.043665183077529</v>
      </c>
      <c r="ED43" s="20">
        <f t="shared" si="40"/>
        <v>3.7501814863843075</v>
      </c>
      <c r="EE43" s="20">
        <f t="shared" si="40"/>
        <v>0.64286327369769136</v>
      </c>
      <c r="EF43" s="20">
        <f t="shared" si="40"/>
        <v>2.9593380238615019</v>
      </c>
      <c r="EG43" s="20">
        <f t="shared" si="40"/>
        <v>3.4955321613619139</v>
      </c>
      <c r="EH43" s="20">
        <f t="shared" si="40"/>
        <v>3.3729245130693863</v>
      </c>
      <c r="EI43" s="20">
        <f t="shared" si="40"/>
        <v>2.523535308837821</v>
      </c>
      <c r="EJ43" s="19">
        <f t="shared" si="40"/>
        <v>1.3022297472386812</v>
      </c>
      <c r="EK43" s="19">
        <f t="shared" si="40"/>
        <v>-1.9791231552286792</v>
      </c>
      <c r="EL43" s="19">
        <f t="shared" si="40"/>
        <v>-0.59943977797954906</v>
      </c>
      <c r="EM43" s="19">
        <f t="shared" si="40"/>
        <v>1.2004792356505423</v>
      </c>
      <c r="EN43" s="19">
        <f t="shared" si="40"/>
        <v>0.26893590163143966</v>
      </c>
      <c r="EO43" s="19">
        <f t="shared" si="40"/>
        <v>-1.1498389246857532</v>
      </c>
      <c r="EP43" s="19">
        <f t="shared" si="40"/>
        <v>-1.6387623054934797</v>
      </c>
      <c r="EQ43" s="19">
        <f t="shared" si="40"/>
        <v>-0.44701828785050912</v>
      </c>
      <c r="ER43" s="19">
        <f t="shared" si="40"/>
        <v>0.11137660756990186</v>
      </c>
      <c r="ES43" s="19">
        <f t="shared" si="40"/>
        <v>-0.37814785533096806</v>
      </c>
      <c r="ET43" s="19">
        <f t="shared" si="40"/>
        <v>-0.46360142226290479</v>
      </c>
      <c r="EU43" s="19">
        <f t="shared" si="40"/>
        <v>7.1777398454142549E-2</v>
      </c>
      <c r="EV43" s="19">
        <f t="shared" si="40"/>
        <v>-0.21157436328151924</v>
      </c>
      <c r="EW43" s="19">
        <f t="shared" si="40"/>
        <v>0.27801244586944662</v>
      </c>
      <c r="EX43" s="19">
        <f t="shared" si="40"/>
        <v>0.59534163297403353</v>
      </c>
      <c r="EY43" s="19">
        <f t="shared" si="40"/>
        <v>0.91306830960795615</v>
      </c>
      <c r="EZ43" s="19">
        <f t="shared" ref="EZ43:FF43" si="41">100*((EZ11/EY11)^4-1)</f>
        <v>0.21000841243346002</v>
      </c>
      <c r="FA43" s="19">
        <f t="shared" si="41"/>
        <v>0.5490011307777154</v>
      </c>
      <c r="FB43" s="19">
        <f t="shared" si="41"/>
        <v>0.81810974291383065</v>
      </c>
      <c r="FC43" s="19">
        <f t="shared" si="41"/>
        <v>1.231238082789754</v>
      </c>
      <c r="FD43" s="19">
        <f t="shared" si="41"/>
        <v>1.2601886549237218</v>
      </c>
      <c r="FE43" s="19">
        <f t="shared" si="41"/>
        <v>1.2597079374839559</v>
      </c>
      <c r="FF43" s="19">
        <f t="shared" si="41"/>
        <v>1.0570027746282351</v>
      </c>
      <c r="FG43" s="19">
        <f t="shared" si="14"/>
        <v>0.91568636265757508</v>
      </c>
      <c r="FH43" s="19">
        <f t="shared" si="15"/>
        <v>0.54572001029924433</v>
      </c>
      <c r="FI43" s="19">
        <f t="shared" si="16"/>
        <v>0.35719283939394941</v>
      </c>
      <c r="FJ43" s="19">
        <f t="shared" si="17"/>
        <v>0.23728471693456044</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8.8097130695033776</v>
      </c>
      <c r="EC44" s="20">
        <f t="shared" si="46"/>
        <v>18.016116415106698</v>
      </c>
      <c r="ED44" s="20">
        <f t="shared" si="46"/>
        <v>7.2260686352500825</v>
      </c>
      <c r="EE44" s="20">
        <f t="shared" si="46"/>
        <v>3.3063110423836362</v>
      </c>
      <c r="EF44" s="20">
        <f t="shared" si="46"/>
        <v>9.6698763414926567</v>
      </c>
      <c r="EG44" s="20">
        <f t="shared" si="46"/>
        <v>16.793260885766227</v>
      </c>
      <c r="EH44" s="20">
        <f t="shared" si="46"/>
        <v>0</v>
      </c>
      <c r="EI44" s="20">
        <f t="shared" si="46"/>
        <v>6.606354190579844</v>
      </c>
      <c r="EJ44" s="19">
        <f t="shared" si="46"/>
        <v>3.2240894341808213</v>
      </c>
      <c r="EK44" s="19">
        <f t="shared" si="46"/>
        <v>-0.58876022756062518</v>
      </c>
      <c r="EL44" s="19">
        <f t="shared" si="46"/>
        <v>2.8636527685633961</v>
      </c>
      <c r="EM44" s="19">
        <f t="shared" si="46"/>
        <v>3.7481257930808809</v>
      </c>
      <c r="EN44" s="19">
        <f t="shared" si="46"/>
        <v>3.6359423423286463</v>
      </c>
      <c r="EO44" s="19">
        <f t="shared" si="46"/>
        <v>3.8200439864144231</v>
      </c>
      <c r="EP44" s="19">
        <f t="shared" si="46"/>
        <v>2.6226674927801064</v>
      </c>
      <c r="EQ44" s="19">
        <f t="shared" si="46"/>
        <v>2.3422777776478165</v>
      </c>
      <c r="ER44" s="19">
        <f t="shared" si="46"/>
        <v>2.035055025861765</v>
      </c>
      <c r="ES44" s="19">
        <f t="shared" si="46"/>
        <v>0.80421229622322787</v>
      </c>
      <c r="ET44" s="19">
        <f t="shared" si="46"/>
        <v>0.47195727802138432</v>
      </c>
      <c r="EU44" s="19">
        <f t="shared" si="46"/>
        <v>0.29877962285440596</v>
      </c>
      <c r="EV44" s="19">
        <f t="shared" si="46"/>
        <v>0.15334915225830859</v>
      </c>
      <c r="EW44" s="19">
        <f t="shared" si="46"/>
        <v>2.3250632028326557E-2</v>
      </c>
      <c r="EX44" s="19">
        <f t="shared" si="46"/>
        <v>-5.1054703231379062E-2</v>
      </c>
      <c r="EY44" s="19">
        <f t="shared" si="46"/>
        <v>-0.14751749058972141</v>
      </c>
      <c r="EZ44" s="19">
        <f t="shared" ref="EZ44:FF44" si="47">100*((EZ12/EY12)^4-1)</f>
        <v>-0.2445395598496658</v>
      </c>
      <c r="FA44" s="19">
        <f t="shared" si="47"/>
        <v>-0.28617957822929529</v>
      </c>
      <c r="FB44" s="19">
        <f t="shared" si="47"/>
        <v>-0.31339537768627634</v>
      </c>
      <c r="FC44" s="19">
        <f t="shared" si="47"/>
        <v>-0.30822520126786435</v>
      </c>
      <c r="FD44" s="19">
        <f t="shared" si="47"/>
        <v>-0.26618861419118733</v>
      </c>
      <c r="FE44" s="19">
        <f t="shared" si="47"/>
        <v>-0.23211595921593942</v>
      </c>
      <c r="FF44" s="19">
        <f t="shared" si="47"/>
        <v>-0.31258151948770907</v>
      </c>
      <c r="FG44" s="19">
        <f t="shared" si="14"/>
        <v>-0.23133558354023753</v>
      </c>
      <c r="FH44" s="19">
        <f t="shared" si="15"/>
        <v>-0.23560986833385256</v>
      </c>
      <c r="FI44" s="19">
        <f t="shared" si="16"/>
        <v>-0.17983426486255505</v>
      </c>
      <c r="FJ44" s="19">
        <f t="shared" si="17"/>
        <v>-0.10485923826251131</v>
      </c>
    </row>
    <row r="45" spans="1:166" x14ac:dyDescent="0.2">
      <c r="B45" t="str">
        <f t="shared" si="7"/>
        <v xml:space="preserve"> Services providing</v>
      </c>
      <c r="C45" s="20"/>
      <c r="D45" s="20">
        <f t="shared" ref="D45:AA45" si="48">100*((D13/C13)^4-1)</f>
        <v>4.4237881429490367</v>
      </c>
      <c r="E45" s="20">
        <f t="shared" si="48"/>
        <v>4.2427547600375703</v>
      </c>
      <c r="F45" s="20">
        <f t="shared" si="48"/>
        <v>1.5899831032895051E-2</v>
      </c>
      <c r="G45" s="20">
        <f t="shared" si="48"/>
        <v>-0.17476610923518043</v>
      </c>
      <c r="H45" s="20">
        <f t="shared" si="48"/>
        <v>2.2939170669211917</v>
      </c>
      <c r="I45" s="20">
        <f t="shared" si="48"/>
        <v>1.1754768410887184</v>
      </c>
      <c r="J45" s="20">
        <f t="shared" si="48"/>
        <v>1.2197637337560741</v>
      </c>
      <c r="K45" s="20">
        <f t="shared" si="48"/>
        <v>4.4751971151625991</v>
      </c>
      <c r="L45" s="20">
        <f t="shared" si="48"/>
        <v>0.65471332514284164</v>
      </c>
      <c r="M45" s="20">
        <f t="shared" si="48"/>
        <v>-0.23267076914912366</v>
      </c>
      <c r="N45" s="20">
        <f t="shared" si="48"/>
        <v>3.9084398683036037</v>
      </c>
      <c r="O45" s="20">
        <f t="shared" si="48"/>
        <v>3.7124111993559694</v>
      </c>
      <c r="P45" s="20">
        <f t="shared" si="48"/>
        <v>3.4904252477963249</v>
      </c>
      <c r="Q45" s="20">
        <f t="shared" si="48"/>
        <v>6.3272680440607409</v>
      </c>
      <c r="R45" s="20">
        <f t="shared" si="48"/>
        <v>-2.9004378377738949</v>
      </c>
      <c r="S45" s="20">
        <f t="shared" si="48"/>
        <v>4.4047504135060755</v>
      </c>
      <c r="T45" s="20">
        <f t="shared" si="48"/>
        <v>2.7880206792421092</v>
      </c>
      <c r="U45" s="20">
        <f t="shared" si="48"/>
        <v>1.7797776187531422</v>
      </c>
      <c r="V45" s="20">
        <f t="shared" si="48"/>
        <v>5.3709611766544318</v>
      </c>
      <c r="W45" s="20">
        <f t="shared" si="48"/>
        <v>2.9715988038677699</v>
      </c>
      <c r="X45" s="20">
        <f t="shared" si="48"/>
        <v>1.0822997974309079</v>
      </c>
      <c r="Y45" s="20">
        <f t="shared" si="48"/>
        <v>2.8977333419376139</v>
      </c>
      <c r="Z45" s="20">
        <f t="shared" si="48"/>
        <v>4.4118793397935896</v>
      </c>
      <c r="AA45" s="20">
        <f t="shared" si="48"/>
        <v>4.698516722238999</v>
      </c>
      <c r="AB45" s="20">
        <f t="shared" ref="AB45:BG45" si="49">100*((AB13/AA13)^4-1)</f>
        <v>1.9346138150907688</v>
      </c>
      <c r="AC45" s="20">
        <f t="shared" si="49"/>
        <v>3.5366265674902753</v>
      </c>
      <c r="AD45" s="20">
        <f t="shared" si="49"/>
        <v>5.6928475338548612</v>
      </c>
      <c r="AE45" s="20">
        <f t="shared" si="49"/>
        <v>2.5015452718673892</v>
      </c>
      <c r="AF45" s="20">
        <f t="shared" si="49"/>
        <v>7.4830475799463336</v>
      </c>
      <c r="AG45" s="20">
        <f t="shared" si="49"/>
        <v>2.8590624036897605</v>
      </c>
      <c r="AH45" s="20">
        <f t="shared" si="49"/>
        <v>4.8778968549576307</v>
      </c>
      <c r="AI45" s="20">
        <f t="shared" si="49"/>
        <v>4.1756468941382519</v>
      </c>
      <c r="AJ45" s="20">
        <f t="shared" si="49"/>
        <v>5.3688286788466932</v>
      </c>
      <c r="AK45" s="20">
        <f t="shared" si="49"/>
        <v>3.9475104288163365</v>
      </c>
      <c r="AL45" s="20">
        <f t="shared" si="49"/>
        <v>4.4395224537584044</v>
      </c>
      <c r="AM45" s="20">
        <f t="shared" si="49"/>
        <v>4.0322640371765806</v>
      </c>
      <c r="AN45" s="20">
        <f t="shared" si="49"/>
        <v>2.8322990218813571</v>
      </c>
      <c r="AO45" s="20">
        <f t="shared" si="49"/>
        <v>5.6327953474905934</v>
      </c>
      <c r="AP45" s="20">
        <f t="shared" si="49"/>
        <v>4.2938259815781921</v>
      </c>
      <c r="AQ45" s="20">
        <f t="shared" si="49"/>
        <v>4.4204336671157085</v>
      </c>
      <c r="AR45" s="20">
        <f t="shared" si="49"/>
        <v>1.9351501335235888</v>
      </c>
      <c r="AS45" s="20">
        <f t="shared" si="49"/>
        <v>2.881139060757576</v>
      </c>
      <c r="AT45" s="20">
        <f t="shared" si="49"/>
        <v>2.6584440771221907</v>
      </c>
      <c r="AU45" s="20">
        <f t="shared" si="49"/>
        <v>-1.7472852342635625</v>
      </c>
      <c r="AV45" s="20">
        <f t="shared" si="49"/>
        <v>-2.1443233403130257</v>
      </c>
      <c r="AW45" s="20">
        <f t="shared" si="49"/>
        <v>-4.0503360141271649</v>
      </c>
      <c r="AX45" s="20">
        <f t="shared" si="49"/>
        <v>-4.8106329728499482</v>
      </c>
      <c r="AY45" s="20">
        <f t="shared" si="49"/>
        <v>-2.615668588084008</v>
      </c>
      <c r="AZ45" s="20">
        <f t="shared" si="49"/>
        <v>-0.93527341287222843</v>
      </c>
      <c r="BA45" s="20">
        <f t="shared" si="49"/>
        <v>2.975588368985993</v>
      </c>
      <c r="BB45" s="20">
        <f t="shared" si="49"/>
        <v>-1.1972642498414565E-2</v>
      </c>
      <c r="BC45" s="20">
        <f t="shared" si="49"/>
        <v>0.8287372954200789</v>
      </c>
      <c r="BD45" s="20">
        <f t="shared" si="49"/>
        <v>-0.51281181174117618</v>
      </c>
      <c r="BE45" s="20">
        <f t="shared" si="49"/>
        <v>0.647635207760211</v>
      </c>
      <c r="BF45" s="20">
        <f t="shared" si="49"/>
        <v>1.4290420147760274</v>
      </c>
      <c r="BG45" s="20">
        <f t="shared" si="49"/>
        <v>9.5255098329150023E-2</v>
      </c>
      <c r="BH45" s="20">
        <f t="shared" ref="BH45:CM45" si="50">100*((BH13/BG13)^4-1)</f>
        <v>2.1471397483994403</v>
      </c>
      <c r="BI45" s="20">
        <f t="shared" si="50"/>
        <v>0.97415378681970921</v>
      </c>
      <c r="BJ45" s="20">
        <f t="shared" si="50"/>
        <v>2.1064749896535728</v>
      </c>
      <c r="BK45" s="20">
        <f t="shared" si="50"/>
        <v>1.3221400127533256</v>
      </c>
      <c r="BL45" s="20">
        <f t="shared" si="50"/>
        <v>2.6604906876652734</v>
      </c>
      <c r="BM45" s="20">
        <f t="shared" si="50"/>
        <v>3.0111117111325969</v>
      </c>
      <c r="BN45" s="20">
        <f t="shared" si="50"/>
        <v>2.3174617001217035</v>
      </c>
      <c r="BO45" s="20">
        <f t="shared" si="50"/>
        <v>2.1407252283104139</v>
      </c>
      <c r="BP45" s="20">
        <f t="shared" si="50"/>
        <v>2.3034559432684398</v>
      </c>
      <c r="BQ45" s="20">
        <f t="shared" si="50"/>
        <v>2.3480236804525711</v>
      </c>
      <c r="BR45" s="20">
        <f t="shared" si="50"/>
        <v>1.9787306120861103</v>
      </c>
      <c r="BS45" s="20">
        <f t="shared" si="50"/>
        <v>3.6319071983074158</v>
      </c>
      <c r="BT45" s="20">
        <f t="shared" si="50"/>
        <v>2.0643901850564861</v>
      </c>
      <c r="BU45" s="20">
        <f t="shared" si="50"/>
        <v>2.2113421367625286</v>
      </c>
      <c r="BV45" s="20">
        <f t="shared" si="50"/>
        <v>2.6590669996825023</v>
      </c>
      <c r="BW45" s="20">
        <f t="shared" si="50"/>
        <v>3.1558607188693744</v>
      </c>
      <c r="BX45" s="20">
        <f t="shared" si="50"/>
        <v>0.36974567726495433</v>
      </c>
      <c r="BY45" s="20">
        <f t="shared" si="50"/>
        <v>1.6374311822763943</v>
      </c>
      <c r="BZ45" s="20">
        <f t="shared" si="50"/>
        <v>-3.5711138330515424</v>
      </c>
      <c r="CA45" s="20">
        <f t="shared" si="50"/>
        <v>-5.3941104962159203</v>
      </c>
      <c r="CB45" s="20">
        <f t="shared" si="50"/>
        <v>-6.40771660809345</v>
      </c>
      <c r="CC45" s="20">
        <f t="shared" si="50"/>
        <v>-2.7588379507033634</v>
      </c>
      <c r="CD45" s="20">
        <f t="shared" si="50"/>
        <v>-1.3179020497791294</v>
      </c>
      <c r="CE45" s="20">
        <f t="shared" si="50"/>
        <v>-1.0182928428055682</v>
      </c>
      <c r="CF45" s="20">
        <f t="shared" si="50"/>
        <v>2.6448275784266562</v>
      </c>
      <c r="CG45" s="20">
        <f t="shared" si="50"/>
        <v>0.73736589000472641</v>
      </c>
      <c r="CH45" s="20">
        <f t="shared" si="50"/>
        <v>2.6341013547003911</v>
      </c>
      <c r="CI45" s="20">
        <f t="shared" si="50"/>
        <v>1.2511295638712117</v>
      </c>
      <c r="CJ45" s="20">
        <f t="shared" si="50"/>
        <v>2.2101728350082839</v>
      </c>
      <c r="CK45" s="20">
        <f t="shared" si="50"/>
        <v>1.2740828543890581</v>
      </c>
      <c r="CL45" s="20">
        <f t="shared" si="50"/>
        <v>1.7859193338366719</v>
      </c>
      <c r="CM45" s="20">
        <f t="shared" si="50"/>
        <v>2.2710553809091705</v>
      </c>
      <c r="CN45" s="20">
        <f t="shared" ref="CN45:DS45" si="51">100*((CN13/CM13)^4-1)</f>
        <v>3.1878869661239762</v>
      </c>
      <c r="CO45" s="20">
        <f t="shared" si="51"/>
        <v>1.0716435705800054</v>
      </c>
      <c r="CP45" s="20">
        <f t="shared" si="51"/>
        <v>3.3878536955543215</v>
      </c>
      <c r="CQ45" s="20">
        <f t="shared" si="51"/>
        <v>2.5446650231774282</v>
      </c>
      <c r="CR45" s="20">
        <f t="shared" si="51"/>
        <v>2.735975594249207</v>
      </c>
      <c r="CS45" s="20">
        <f t="shared" si="51"/>
        <v>2.5222488319173619</v>
      </c>
      <c r="CT45" s="20">
        <f t="shared" si="51"/>
        <v>3.9021928007125561</v>
      </c>
      <c r="CU45" s="20">
        <f t="shared" si="51"/>
        <v>2.9201341325903352</v>
      </c>
      <c r="CV45" s="20">
        <f t="shared" si="51"/>
        <v>1.137463945936501</v>
      </c>
      <c r="CW45" s="20">
        <f t="shared" si="51"/>
        <v>4.3914266782139055</v>
      </c>
      <c r="CX45" s="20">
        <f t="shared" si="51"/>
        <v>2.0036042843609048</v>
      </c>
      <c r="CY45" s="20">
        <f t="shared" si="51"/>
        <v>2.6890123088951778</v>
      </c>
      <c r="CZ45" s="20">
        <f t="shared" si="51"/>
        <v>3.7397411168518024</v>
      </c>
      <c r="DA45" s="20">
        <f t="shared" si="51"/>
        <v>4.1805543446846505</v>
      </c>
      <c r="DB45" s="20">
        <f t="shared" si="51"/>
        <v>2.9946176454817675</v>
      </c>
      <c r="DC45" s="20">
        <f t="shared" si="51"/>
        <v>3.4775033753189799</v>
      </c>
      <c r="DD45" s="20">
        <f t="shared" si="51"/>
        <v>4.4342759927333164</v>
      </c>
      <c r="DE45" s="20">
        <f t="shared" si="51"/>
        <v>3.3503527049882242</v>
      </c>
      <c r="DF45" s="20">
        <f t="shared" si="51"/>
        <v>2.6260519971114782</v>
      </c>
      <c r="DG45" s="20">
        <f t="shared" si="51"/>
        <v>2.9105833421315008</v>
      </c>
      <c r="DH45" s="20">
        <f t="shared" si="51"/>
        <v>4.2208320672654898</v>
      </c>
      <c r="DI45" s="20">
        <f t="shared" si="51"/>
        <v>2.5441194362601838</v>
      </c>
      <c r="DJ45" s="20">
        <f t="shared" si="51"/>
        <v>1.9600594387779058</v>
      </c>
      <c r="DK45" s="20">
        <f t="shared" si="51"/>
        <v>2.9032488281119928</v>
      </c>
      <c r="DL45" s="20">
        <f t="shared" si="51"/>
        <v>1.6102586953433917</v>
      </c>
      <c r="DM45" s="20">
        <f t="shared" si="51"/>
        <v>1.77080714380764</v>
      </c>
      <c r="DN45" s="20">
        <f t="shared" si="51"/>
        <v>1.8832091035080767</v>
      </c>
      <c r="DO45" s="20">
        <f t="shared" si="51"/>
        <v>1.6995621968868946</v>
      </c>
      <c r="DP45" s="20">
        <f t="shared" si="51"/>
        <v>3.3875918778697889</v>
      </c>
      <c r="DQ45" s="20">
        <f t="shared" si="51"/>
        <v>3.9209728362140872</v>
      </c>
      <c r="DR45" s="20">
        <f t="shared" si="51"/>
        <v>1.3836454921764219</v>
      </c>
      <c r="DS45" s="20">
        <f t="shared" si="51"/>
        <v>1.2001599332597479</v>
      </c>
      <c r="DT45" s="20">
        <f t="shared" ref="DT45:EY45" si="52">100*((DT13/DS13)^4-1)</f>
        <v>-38.820438810536608</v>
      </c>
      <c r="DU45" s="20">
        <f t="shared" si="52"/>
        <v>15.916165564781348</v>
      </c>
      <c r="DV45" s="20">
        <f t="shared" si="52"/>
        <v>4.1893506694295368</v>
      </c>
      <c r="DW45" s="20">
        <f t="shared" si="52"/>
        <v>0.30490687749697987</v>
      </c>
      <c r="DX45" s="20">
        <f t="shared" si="52"/>
        <v>7.1453347783569487</v>
      </c>
      <c r="DY45" s="20">
        <f t="shared" si="52"/>
        <v>10.413504683509235</v>
      </c>
      <c r="DZ45" s="20">
        <f t="shared" si="52"/>
        <v>7.7187087179654945</v>
      </c>
      <c r="EA45" s="20">
        <f t="shared" si="52"/>
        <v>1.9293063422675782</v>
      </c>
      <c r="EB45" s="20">
        <f t="shared" si="52"/>
        <v>3.8492792081601834</v>
      </c>
      <c r="EC45" s="20">
        <f t="shared" si="52"/>
        <v>4.9974751115288818</v>
      </c>
      <c r="ED45" s="20">
        <f t="shared" si="52"/>
        <v>-1.4047953229294197</v>
      </c>
      <c r="EE45" s="20">
        <f t="shared" si="52"/>
        <v>1.0363290374226786</v>
      </c>
      <c r="EF45" s="20">
        <f t="shared" si="52"/>
        <v>2.1550713504798757</v>
      </c>
      <c r="EG45" s="20">
        <f t="shared" si="52"/>
        <v>-1.2526166953499063</v>
      </c>
      <c r="EH45" s="20">
        <f t="shared" si="52"/>
        <v>-0.47802619655276102</v>
      </c>
      <c r="EI45" s="20">
        <f t="shared" si="52"/>
        <v>-0.90353670579342849</v>
      </c>
      <c r="EJ45" s="19">
        <f t="shared" si="52"/>
        <v>3.3563478498129129</v>
      </c>
      <c r="EK45" s="19">
        <f t="shared" si="52"/>
        <v>-2.2527918102524636</v>
      </c>
      <c r="EL45" s="19">
        <f t="shared" si="52"/>
        <v>-2.7539476490423431</v>
      </c>
      <c r="EM45" s="19">
        <f t="shared" si="52"/>
        <v>-2.7586017213171332</v>
      </c>
      <c r="EN45" s="19">
        <f t="shared" si="52"/>
        <v>-1.3657789336160908</v>
      </c>
      <c r="EO45" s="19">
        <f t="shared" si="52"/>
        <v>-1.0211208376231684</v>
      </c>
      <c r="EP45" s="19">
        <f t="shared" si="52"/>
        <v>0.39506889843143878</v>
      </c>
      <c r="EQ45" s="19">
        <f t="shared" si="52"/>
        <v>0.13116343150130216</v>
      </c>
      <c r="ER45" s="19">
        <f t="shared" si="52"/>
        <v>0.6017602049537274</v>
      </c>
      <c r="ES45" s="19">
        <f t="shared" si="52"/>
        <v>0.71284826772493037</v>
      </c>
      <c r="ET45" s="19">
        <f t="shared" si="52"/>
        <v>0.88786199936023991</v>
      </c>
      <c r="EU45" s="19">
        <f t="shared" si="52"/>
        <v>1.6443147310105877</v>
      </c>
      <c r="EV45" s="19">
        <f t="shared" si="52"/>
        <v>1.1475918490032821</v>
      </c>
      <c r="EW45" s="19">
        <f t="shared" si="52"/>
        <v>1.2815604650505685</v>
      </c>
      <c r="EX45" s="19">
        <f t="shared" si="52"/>
        <v>1.6037803469798773</v>
      </c>
      <c r="EY45" s="19">
        <f t="shared" si="52"/>
        <v>2.1119496652380221</v>
      </c>
      <c r="EZ45" s="19">
        <f t="shared" ref="EZ45:FF45" si="53">100*((EZ13/EY13)^4-1)</f>
        <v>1.5324820705084896</v>
      </c>
      <c r="FA45" s="19">
        <f t="shared" si="53"/>
        <v>1.7955282679908757</v>
      </c>
      <c r="FB45" s="19">
        <f t="shared" si="53"/>
        <v>1.9730555849812426</v>
      </c>
      <c r="FC45" s="19">
        <f t="shared" si="53"/>
        <v>2.0758349523879005</v>
      </c>
      <c r="FD45" s="19">
        <f t="shared" si="53"/>
        <v>2.308617030913962</v>
      </c>
      <c r="FE45" s="19">
        <f t="shared" si="53"/>
        <v>2.1308350016312483</v>
      </c>
      <c r="FF45" s="19">
        <f t="shared" si="53"/>
        <v>1.9499401066673361</v>
      </c>
      <c r="FG45" s="19">
        <f t="shared" si="14"/>
        <v>1.7520675080495263</v>
      </c>
      <c r="FH45" s="19">
        <f t="shared" si="15"/>
        <v>1.4688424555827639</v>
      </c>
      <c r="FI45" s="19">
        <f t="shared" si="16"/>
        <v>2.7775357270324541</v>
      </c>
      <c r="FJ45" s="19">
        <f t="shared" si="17"/>
        <v>1.1326305657515912</v>
      </c>
    </row>
    <row r="46" spans="1:166" x14ac:dyDescent="0.2">
      <c r="B46" t="str">
        <f t="shared" si="7"/>
        <v xml:space="preserve">   Wholesale and retail trade</v>
      </c>
      <c r="C46" s="20"/>
      <c r="D46" s="20">
        <f t="shared" ref="D46:AA46" si="54">100*((D14/C14)^4-1)</f>
        <v>0.75785943903396991</v>
      </c>
      <c r="E46" s="20">
        <f t="shared" si="54"/>
        <v>1.4408716676422406</v>
      </c>
      <c r="F46" s="20">
        <f t="shared" si="54"/>
        <v>4.3534222568700764</v>
      </c>
      <c r="G46" s="20">
        <f t="shared" si="54"/>
        <v>-8.141945737474698</v>
      </c>
      <c r="H46" s="20">
        <f t="shared" si="54"/>
        <v>0.22807175005197244</v>
      </c>
      <c r="I46" s="20">
        <f t="shared" si="54"/>
        <v>-1.0585918169711217</v>
      </c>
      <c r="J46" s="20">
        <f t="shared" si="54"/>
        <v>-1.5889214014610076</v>
      </c>
      <c r="K46" s="20">
        <f t="shared" si="54"/>
        <v>4.1911694694770851</v>
      </c>
      <c r="L46" s="20">
        <f t="shared" si="54"/>
        <v>0.37875158844520307</v>
      </c>
      <c r="M46" s="20">
        <f t="shared" si="54"/>
        <v>-2.5447797599380984</v>
      </c>
      <c r="N46" s="20">
        <f t="shared" si="54"/>
        <v>0.83928963034507476</v>
      </c>
      <c r="O46" s="20">
        <f t="shared" si="54"/>
        <v>1.8341134866926678</v>
      </c>
      <c r="P46" s="20">
        <f t="shared" si="54"/>
        <v>1.2906732597288029</v>
      </c>
      <c r="Q46" s="20">
        <f t="shared" si="54"/>
        <v>7.906325199475428</v>
      </c>
      <c r="R46" s="20">
        <f t="shared" si="54"/>
        <v>-6.486619641811286</v>
      </c>
      <c r="S46" s="20">
        <f t="shared" si="54"/>
        <v>1.4354289414643562</v>
      </c>
      <c r="T46" s="20">
        <f t="shared" si="54"/>
        <v>1.9610957095067549</v>
      </c>
      <c r="U46" s="20">
        <f t="shared" si="54"/>
        <v>4.2386299875152966</v>
      </c>
      <c r="V46" s="20">
        <f t="shared" si="54"/>
        <v>1.3340560596149631</v>
      </c>
      <c r="W46" s="20">
        <f t="shared" si="54"/>
        <v>2.9726702936031968</v>
      </c>
      <c r="X46" s="20">
        <f t="shared" si="54"/>
        <v>2.2812071640535558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5.6723716909102606</v>
      </c>
      <c r="AQ46" s="20">
        <f t="shared" si="55"/>
        <v>1.900766963413103</v>
      </c>
      <c r="AR46" s="20">
        <f t="shared" si="55"/>
        <v>2.0147425109237727</v>
      </c>
      <c r="AS46" s="20">
        <f t="shared" si="55"/>
        <v>6.030908234251342E-2</v>
      </c>
      <c r="AT46" s="20">
        <f t="shared" si="55"/>
        <v>2.9869166951059567</v>
      </c>
      <c r="AU46" s="20">
        <f t="shared" si="55"/>
        <v>-3.3677442942969926</v>
      </c>
      <c r="AV46" s="20">
        <f t="shared" si="55"/>
        <v>-4.0416788209992287</v>
      </c>
      <c r="AW46" s="20">
        <f t="shared" si="55"/>
        <v>-7.1774776346591356</v>
      </c>
      <c r="AX46" s="20">
        <f t="shared" si="55"/>
        <v>-10.380378206568153</v>
      </c>
      <c r="AY46" s="20">
        <f t="shared" si="55"/>
        <v>-7.9865590292875872</v>
      </c>
      <c r="AZ46" s="20">
        <f t="shared" si="55"/>
        <v>-6.2380922679012745</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4.5334941164564935</v>
      </c>
      <c r="BT46" s="20">
        <f t="shared" si="56"/>
        <v>0.99734307492631569</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-4.6189757936036191</v>
      </c>
      <c r="CE46" s="20">
        <f t="shared" si="56"/>
        <v>-4.5435818695556467</v>
      </c>
      <c r="CF46" s="20">
        <f t="shared" si="56"/>
        <v>1.2941509059913869</v>
      </c>
      <c r="CG46" s="20">
        <f t="shared" si="56"/>
        <v>-1.0767062114727888</v>
      </c>
      <c r="CH46" s="20">
        <f t="shared" si="56"/>
        <v>2.7376926312074668</v>
      </c>
      <c r="CI46" s="20">
        <f t="shared" si="56"/>
        <v>1.4887242011561108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2.6938944563986489</v>
      </c>
      <c r="CR46" s="20">
        <f t="shared" si="57"/>
        <v>2.5441117246441047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2.3823407426582843</v>
      </c>
      <c r="CZ46" s="20">
        <f t="shared" si="57"/>
        <v>2.1169876712327174</v>
      </c>
      <c r="DA46" s="20">
        <f t="shared" si="57"/>
        <v>2.7314896603517047</v>
      </c>
      <c r="DB46" s="20">
        <f t="shared" si="57"/>
        <v>-6.1026773721628569E-2</v>
      </c>
      <c r="DC46" s="20">
        <f t="shared" si="57"/>
        <v>-0.18302443158224602</v>
      </c>
      <c r="DD46" s="20">
        <f t="shared" si="57"/>
        <v>2.5278137166613757</v>
      </c>
      <c r="DE46" s="20">
        <f t="shared" si="57"/>
        <v>0.36468583966970947</v>
      </c>
      <c r="DF46" s="20">
        <f t="shared" si="57"/>
        <v>1.5247114051564647</v>
      </c>
      <c r="DG46" s="20">
        <f t="shared" si="57"/>
        <v>1.0918916137151014</v>
      </c>
      <c r="DH46" s="20">
        <f t="shared" si="57"/>
        <v>1.3929686576406253</v>
      </c>
      <c r="DI46" s="20">
        <f t="shared" si="57"/>
        <v>0.48120213909765841</v>
      </c>
      <c r="DJ46" s="20">
        <f t="shared" si="57"/>
        <v>-0.23966436206581676</v>
      </c>
      <c r="DK46" s="20">
        <f t="shared" si="57"/>
        <v>1.5693075989387184</v>
      </c>
      <c r="DL46" s="20">
        <f t="shared" si="57"/>
        <v>-1.8990557704328337</v>
      </c>
      <c r="DM46" s="20">
        <f t="shared" si="57"/>
        <v>-0.18005847337064784</v>
      </c>
      <c r="DN46" s="20">
        <f t="shared" si="57"/>
        <v>-1.8497300574706332</v>
      </c>
      <c r="DO46" s="20">
        <f t="shared" si="57"/>
        <v>3.9199059187183805</v>
      </c>
      <c r="DP46" s="20">
        <f t="shared" si="57"/>
        <v>-4.4094582307121488</v>
      </c>
      <c r="DQ46" s="20">
        <f t="shared" si="57"/>
        <v>-2.811879752510682</v>
      </c>
      <c r="DR46" s="20">
        <f t="shared" si="57"/>
        <v>-0.84989653411815524</v>
      </c>
      <c r="DS46" s="20">
        <f t="shared" si="57"/>
        <v>-6.1017464474288907E-2</v>
      </c>
      <c r="DT46" s="20">
        <f t="shared" ref="DT46:EY46" si="58">100*((DT14/DS14)^4-1)</f>
        <v>-38.333878778255702</v>
      </c>
      <c r="DU46" s="20">
        <f t="shared" si="58"/>
        <v>27.944565914167008</v>
      </c>
      <c r="DV46" s="20">
        <f t="shared" si="58"/>
        <v>7.6588140580948316</v>
      </c>
      <c r="DW46" s="20">
        <f t="shared" si="58"/>
        <v>5.5812810704714</v>
      </c>
      <c r="DX46" s="20">
        <f t="shared" si="58"/>
        <v>7.2125013825201645</v>
      </c>
      <c r="DY46" s="20">
        <f t="shared" si="58"/>
        <v>1.9872083489364423</v>
      </c>
      <c r="DZ46" s="20">
        <f t="shared" si="58"/>
        <v>3.0397217896824813</v>
      </c>
      <c r="EA46" s="20">
        <f t="shared" si="58"/>
        <v>-12.406057089020939</v>
      </c>
      <c r="EB46" s="20">
        <f t="shared" si="58"/>
        <v>0.2519683791176508</v>
      </c>
      <c r="EC46" s="20">
        <f t="shared" si="58"/>
        <v>1.2638073934032823</v>
      </c>
      <c r="ED46" s="20">
        <f t="shared" si="58"/>
        <v>-3.4650157291779227</v>
      </c>
      <c r="EE46" s="20">
        <f t="shared" si="58"/>
        <v>7.4079541270474003</v>
      </c>
      <c r="EF46" s="20">
        <f t="shared" si="58"/>
        <v>0.56035352066567956</v>
      </c>
      <c r="EG46" s="20">
        <f t="shared" si="58"/>
        <v>-3.8518720963674813</v>
      </c>
      <c r="EH46" s="20">
        <f t="shared" si="58"/>
        <v>-6.4184102038001072</v>
      </c>
      <c r="EI46" s="20">
        <f t="shared" si="58"/>
        <v>-4.9384643428679542</v>
      </c>
      <c r="EJ46" s="19">
        <f t="shared" si="58"/>
        <v>2.9777827029550785</v>
      </c>
      <c r="EK46" s="19">
        <f t="shared" si="58"/>
        <v>-5.80165017856904</v>
      </c>
      <c r="EL46" s="19">
        <f t="shared" si="58"/>
        <v>-4.176520654208038</v>
      </c>
      <c r="EM46" s="19">
        <f t="shared" si="58"/>
        <v>-2.5059055161469335</v>
      </c>
      <c r="EN46" s="19">
        <f t="shared" si="58"/>
        <v>-1.5489342268110495</v>
      </c>
      <c r="EO46" s="19">
        <f t="shared" si="58"/>
        <v>-0.45288715357103548</v>
      </c>
      <c r="EP46" s="19">
        <f t="shared" si="58"/>
        <v>0.1623890410193729</v>
      </c>
      <c r="EQ46" s="19">
        <f t="shared" si="58"/>
        <v>-0.88074082992969371</v>
      </c>
      <c r="ER46" s="19">
        <f t="shared" si="58"/>
        <v>2.3265571149554631</v>
      </c>
      <c r="ES46" s="19">
        <f t="shared" si="58"/>
        <v>0.38860798509052774</v>
      </c>
      <c r="ET46" s="19">
        <f t="shared" si="58"/>
        <v>-1.5699087456477412</v>
      </c>
      <c r="EU46" s="19">
        <f t="shared" si="58"/>
        <v>-1.3055769876543222</v>
      </c>
      <c r="EV46" s="19">
        <f t="shared" si="58"/>
        <v>-1.5709816323326131</v>
      </c>
      <c r="EW46" s="19">
        <f t="shared" si="58"/>
        <v>-0.53381055670880251</v>
      </c>
      <c r="EX46" s="19">
        <f t="shared" si="58"/>
        <v>-7.7926312751752658E-2</v>
      </c>
      <c r="EY46" s="19">
        <f t="shared" si="58"/>
        <v>8.6632790712082297E-2</v>
      </c>
      <c r="EZ46" s="19">
        <f t="shared" ref="EZ46:FF46" si="59">100*((EZ14/EY14)^4-1)</f>
        <v>-0.5379138485927748</v>
      </c>
      <c r="FA46" s="19">
        <f t="shared" si="59"/>
        <v>0.82551529955012803</v>
      </c>
      <c r="FB46" s="19">
        <f t="shared" si="59"/>
        <v>1.4092479740359209</v>
      </c>
      <c r="FC46" s="19">
        <f t="shared" si="59"/>
        <v>1.1564829977393165</v>
      </c>
      <c r="FD46" s="19">
        <f t="shared" si="59"/>
        <v>1.9245358898167364</v>
      </c>
      <c r="FE46" s="19">
        <f t="shared" si="59"/>
        <v>1.8734413923889859</v>
      </c>
      <c r="FF46" s="19">
        <f t="shared" si="59"/>
        <v>1.7821816052263406</v>
      </c>
      <c r="FG46" s="19">
        <f t="shared" si="14"/>
        <v>1.474384287753594</v>
      </c>
      <c r="FH46" s="19">
        <f t="shared" si="15"/>
        <v>1.5310134154887134</v>
      </c>
      <c r="FI46" s="19">
        <f t="shared" si="16"/>
        <v>1.5866146590290509</v>
      </c>
      <c r="FJ46" s="19">
        <f t="shared" si="17"/>
        <v>0.90970318112126858</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5.7464354834753095</v>
      </c>
      <c r="J47" s="20">
        <f t="shared" si="60"/>
        <v>-5.1920762995719016</v>
      </c>
      <c r="K47" s="20">
        <f t="shared" si="60"/>
        <v>-6.4815905481885423</v>
      </c>
      <c r="L47" s="20">
        <f t="shared" si="60"/>
        <v>1.3058919532556112</v>
      </c>
      <c r="M47" s="20">
        <f t="shared" si="60"/>
        <v>-5.0815398682139907</v>
      </c>
      <c r="N47" s="20">
        <f t="shared" si="60"/>
        <v>-3.6242166266886922</v>
      </c>
      <c r="O47" s="20">
        <f t="shared" si="60"/>
        <v>4.5799329503068753</v>
      </c>
      <c r="P47" s="20">
        <f t="shared" si="60"/>
        <v>-7.3829155974750265</v>
      </c>
      <c r="Q47" s="20">
        <f t="shared" si="60"/>
        <v>7.1254389721382205</v>
      </c>
      <c r="R47" s="20">
        <f t="shared" si="60"/>
        <v>-21.391820903234116</v>
      </c>
      <c r="S47" s="20">
        <f t="shared" si="60"/>
        <v>21.631315811263185</v>
      </c>
      <c r="T47" s="20">
        <f t="shared" si="60"/>
        <v>1.3337595120231693</v>
      </c>
      <c r="U47" s="20">
        <f t="shared" si="60"/>
        <v>-0.26428792959081182</v>
      </c>
      <c r="V47" s="20">
        <f t="shared" si="60"/>
        <v>0.79654435797844592</v>
      </c>
      <c r="W47" s="20">
        <f t="shared" si="60"/>
        <v>-1.5758063493835461</v>
      </c>
      <c r="X47" s="20">
        <f t="shared" si="60"/>
        <v>-0.52944953234047576</v>
      </c>
      <c r="Y47" s="20">
        <f t="shared" si="60"/>
        <v>7.9278763682672837</v>
      </c>
      <c r="Z47" s="20">
        <f t="shared" si="60"/>
        <v>-0.5201549444605158</v>
      </c>
      <c r="AA47" s="20">
        <f t="shared" si="60"/>
        <v>10.289995941908604</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-2.5602395961347835</v>
      </c>
      <c r="AS47" s="20">
        <f t="shared" si="61"/>
        <v>-0.70775304466814681</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-2.870938028786485</v>
      </c>
      <c r="BG47" s="20">
        <f t="shared" si="61"/>
        <v>-0.53050280925797111</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8.7396154586903094</v>
      </c>
      <c r="CW47" s="20">
        <f t="shared" si="63"/>
        <v>5.1206157843327826</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7.2043854486183001</v>
      </c>
      <c r="DF47" s="20">
        <f t="shared" si="63"/>
        <v>4.5241792278615023</v>
      </c>
      <c r="DG47" s="20">
        <f t="shared" si="63"/>
        <v>6.3044074957718133</v>
      </c>
      <c r="DH47" s="20">
        <f t="shared" si="63"/>
        <v>5.5281593776490334</v>
      </c>
      <c r="DI47" s="20">
        <f t="shared" si="63"/>
        <v>5.2305177544584192</v>
      </c>
      <c r="DJ47" s="20">
        <f t="shared" si="63"/>
        <v>5.3823933364005816</v>
      </c>
      <c r="DK47" s="20">
        <f t="shared" si="63"/>
        <v>4.4473021513223632</v>
      </c>
      <c r="DL47" s="20">
        <f t="shared" si="63"/>
        <v>0.41279614921994057</v>
      </c>
      <c r="DM47" s="20">
        <f t="shared" si="63"/>
        <v>0.41237058730740905</v>
      </c>
      <c r="DN47" s="20">
        <f t="shared" si="63"/>
        <v>5.0278419392230322</v>
      </c>
      <c r="DO47" s="20">
        <f t="shared" si="63"/>
        <v>2.8745603660197627</v>
      </c>
      <c r="DP47" s="20">
        <f t="shared" si="63"/>
        <v>4.720777485508143</v>
      </c>
      <c r="DQ47" s="20">
        <f t="shared" si="63"/>
        <v>4.4595349176121069</v>
      </c>
      <c r="DR47" s="20">
        <f t="shared" si="63"/>
        <v>3.5978434190295339</v>
      </c>
      <c r="DS47" s="20">
        <f t="shared" si="63"/>
        <v>2.964958695220532</v>
      </c>
      <c r="DT47" s="20">
        <f t="shared" ref="DT47:EY47" si="64">100*((DT15/DS15)^4-1)</f>
        <v>-30.913187906288954</v>
      </c>
      <c r="DU47" s="20">
        <f t="shared" si="64"/>
        <v>3.0137828310990988</v>
      </c>
      <c r="DV47" s="20">
        <f t="shared" si="64"/>
        <v>10.762932770142708</v>
      </c>
      <c r="DW47" s="20">
        <f t="shared" si="64"/>
        <v>0.82644188921416895</v>
      </c>
      <c r="DX47" s="20">
        <f t="shared" si="64"/>
        <v>-5.8290161382572929</v>
      </c>
      <c r="DY47" s="20">
        <f t="shared" si="64"/>
        <v>8.3894344611404001</v>
      </c>
      <c r="DZ47" s="20">
        <f t="shared" si="64"/>
        <v>20.889126534784385</v>
      </c>
      <c r="EA47" s="20">
        <f t="shared" si="64"/>
        <v>16.320369284858984</v>
      </c>
      <c r="EB47" s="20">
        <f t="shared" si="64"/>
        <v>2.6551425316647226</v>
      </c>
      <c r="EC47" s="20">
        <f t="shared" si="64"/>
        <v>5.7155892647808848</v>
      </c>
      <c r="ED47" s="20">
        <f t="shared" si="64"/>
        <v>4.1096973833298023</v>
      </c>
      <c r="EE47" s="20">
        <f t="shared" si="64"/>
        <v>-2.3469977683166499</v>
      </c>
      <c r="EF47" s="20">
        <f t="shared" si="64"/>
        <v>-2.5407050542327614</v>
      </c>
      <c r="EG47" s="20">
        <f t="shared" si="64"/>
        <v>-0.73562906235720149</v>
      </c>
      <c r="EH47" s="20">
        <f t="shared" si="64"/>
        <v>0.37002735699722678</v>
      </c>
      <c r="EI47" s="20">
        <f t="shared" si="64"/>
        <v>-3.4612963183172973</v>
      </c>
      <c r="EJ47" s="19">
        <f t="shared" si="64"/>
        <v>2.26269265011525</v>
      </c>
      <c r="EK47" s="19">
        <f t="shared" si="64"/>
        <v>1.296112128694249</v>
      </c>
      <c r="EL47" s="19">
        <f t="shared" si="64"/>
        <v>-0.47576771848308885</v>
      </c>
      <c r="EM47" s="19">
        <f t="shared" si="64"/>
        <v>-1.1653045227740244</v>
      </c>
      <c r="EN47" s="19">
        <f t="shared" si="64"/>
        <v>-0.92878996917069578</v>
      </c>
      <c r="EO47" s="19">
        <f t="shared" si="64"/>
        <v>-1.2347763764210651</v>
      </c>
      <c r="EP47" s="19">
        <f t="shared" si="64"/>
        <v>-1.5102169040263846</v>
      </c>
      <c r="EQ47" s="19">
        <f t="shared" si="64"/>
        <v>-1.0880924888824972</v>
      </c>
      <c r="ER47" s="19">
        <f t="shared" si="64"/>
        <v>-1.0652162457932213</v>
      </c>
      <c r="ES47" s="19">
        <f t="shared" si="64"/>
        <v>-1.1283854148308792</v>
      </c>
      <c r="ET47" s="19">
        <f t="shared" si="64"/>
        <v>-0.94877363419449967</v>
      </c>
      <c r="EU47" s="19">
        <f t="shared" si="64"/>
        <v>-1.2186515621873228</v>
      </c>
      <c r="EV47" s="19">
        <f t="shared" si="64"/>
        <v>-1.4680992211250299</v>
      </c>
      <c r="EW47" s="19">
        <f t="shared" si="64"/>
        <v>-0.79492823915137123</v>
      </c>
      <c r="EX47" s="19">
        <f t="shared" si="64"/>
        <v>-0.80731744402490202</v>
      </c>
      <c r="EY47" s="19">
        <f t="shared" si="64"/>
        <v>-0.47252448273772396</v>
      </c>
      <c r="EZ47" s="19">
        <f t="shared" ref="EZ47:FF47" si="65">100*((EZ15/EY15)^4-1)</f>
        <v>-0.7481010366476859</v>
      </c>
      <c r="FA47" s="19">
        <f t="shared" si="65"/>
        <v>-0.62757909599669981</v>
      </c>
      <c r="FB47" s="19">
        <f t="shared" si="65"/>
        <v>-0.69791689053950723</v>
      </c>
      <c r="FC47" s="19">
        <f t="shared" si="65"/>
        <v>-0.165966118808758</v>
      </c>
      <c r="FD47" s="19">
        <f t="shared" si="65"/>
        <v>-0.38644095410481638</v>
      </c>
      <c r="FE47" s="19">
        <f t="shared" si="65"/>
        <v>-0.4305374345311086</v>
      </c>
      <c r="FF47" s="19">
        <f t="shared" si="65"/>
        <v>-0.35440910673779635</v>
      </c>
      <c r="FG47" s="19">
        <f t="shared" si="14"/>
        <v>1.0248109175581277E-2</v>
      </c>
      <c r="FH47" s="19">
        <f t="shared" si="15"/>
        <v>-0.33069184524936457</v>
      </c>
      <c r="FI47" s="19">
        <f t="shared" si="16"/>
        <v>-0.25956416969176166</v>
      </c>
      <c r="FJ47" s="19">
        <f t="shared" si="17"/>
        <v>-0.21528277399995854</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13.184483905744981</v>
      </c>
      <c r="AH48" s="20">
        <f t="shared" si="67"/>
        <v>3.2086321072142931</v>
      </c>
      <c r="AI48" s="20">
        <f t="shared" si="67"/>
        <v>6.1882373027712489</v>
      </c>
      <c r="AJ48" s="20">
        <f t="shared" si="67"/>
        <v>2.8913800893130892</v>
      </c>
      <c r="AK48" s="20">
        <f t="shared" si="67"/>
        <v>11.596983418759832</v>
      </c>
      <c r="AL48" s="20">
        <f t="shared" si="67"/>
        <v>7.3321351713370619</v>
      </c>
      <c r="AM48" s="20">
        <f t="shared" si="67"/>
        <v>20.66258762084885</v>
      </c>
      <c r="AN48" s="20">
        <f t="shared" si="67"/>
        <v>5.2823119337232605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-7.913349050892271</v>
      </c>
      <c r="AZ48" s="20">
        <f t="shared" si="67"/>
        <v>-3.0429628333718206</v>
      </c>
      <c r="BA48" s="20">
        <f t="shared" si="67"/>
        <v>-2.1718647805441971</v>
      </c>
      <c r="BB48" s="20">
        <f t="shared" si="67"/>
        <v>-0.73192739199824386</v>
      </c>
      <c r="BC48" s="20">
        <f t="shared" si="67"/>
        <v>-3.6260938195096348</v>
      </c>
      <c r="BD48" s="20">
        <f t="shared" si="67"/>
        <v>-3.6592623226813448</v>
      </c>
      <c r="BE48" s="20">
        <f t="shared" si="67"/>
        <v>2.4567719180939918</v>
      </c>
      <c r="BF48" s="20">
        <f t="shared" si="67"/>
        <v>2.6314384283023573</v>
      </c>
      <c r="BG48" s="20">
        <f t="shared" si="67"/>
        <v>1.674771698995059</v>
      </c>
      <c r="BH48" s="20">
        <f t="shared" ref="BH48:CM48" si="68">100*((BH16/BG16)^4-1)</f>
        <v>1.6677889345943164</v>
      </c>
      <c r="BI48" s="20">
        <f t="shared" si="68"/>
        <v>-0.7315927229375796</v>
      </c>
      <c r="BJ48" s="20">
        <f t="shared" si="68"/>
        <v>3.3485486619251548</v>
      </c>
      <c r="BK48" s="20">
        <f t="shared" si="68"/>
        <v>3.6947631404220971</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4.5380545152249541</v>
      </c>
      <c r="BU48" s="20">
        <f t="shared" si="68"/>
        <v>1.3141507624450322</v>
      </c>
      <c r="BV48" s="20">
        <f t="shared" si="68"/>
        <v>2.798760893570762</v>
      </c>
      <c r="BW48" s="20">
        <f t="shared" si="68"/>
        <v>5.9537331053854947</v>
      </c>
      <c r="BX48" s="20">
        <f t="shared" si="68"/>
        <v>5.5339166383254312</v>
      </c>
      <c r="BY48" s="20">
        <f t="shared" si="68"/>
        <v>6.9399569288570939</v>
      </c>
      <c r="BZ48" s="20">
        <f t="shared" si="68"/>
        <v>3.4479609958110169</v>
      </c>
      <c r="CA48" s="20">
        <f t="shared" si="68"/>
        <v>-1.677111680524368</v>
      </c>
      <c r="CB48" s="20">
        <f t="shared" si="68"/>
        <v>-5.136804675356399</v>
      </c>
      <c r="CC48" s="20">
        <f t="shared" si="68"/>
        <v>-4.4514155167296066</v>
      </c>
      <c r="CD48" s="20">
        <f t="shared" si="68"/>
        <v>-0.63016739677447253</v>
      </c>
      <c r="CE48" s="20">
        <f t="shared" si="68"/>
        <v>0.79317478036622369</v>
      </c>
      <c r="CF48" s="20">
        <f t="shared" si="68"/>
        <v>0</v>
      </c>
      <c r="CG48" s="20">
        <f t="shared" si="68"/>
        <v>0.79160508503191007</v>
      </c>
      <c r="CH48" s="20">
        <f t="shared" si="68"/>
        <v>3.8349650938686031</v>
      </c>
      <c r="CI48" s="20">
        <f t="shared" si="68"/>
        <v>-0.62280853881301335</v>
      </c>
      <c r="CJ48" s="20">
        <f t="shared" si="68"/>
        <v>1.5722969134012388</v>
      </c>
      <c r="CK48" s="20">
        <f t="shared" si="68"/>
        <v>3.1506062181940298</v>
      </c>
      <c r="CL48" s="20">
        <f t="shared" si="68"/>
        <v>0.61943291466617367</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2.4680675407055874</v>
      </c>
      <c r="CS48" s="20">
        <f t="shared" si="69"/>
        <v>2.607725166627306</v>
      </c>
      <c r="CT48" s="20">
        <f t="shared" si="69"/>
        <v>4.4497389006951993</v>
      </c>
      <c r="CU48" s="20">
        <f t="shared" si="69"/>
        <v>3.7853118580153389</v>
      </c>
      <c r="CV48" s="20">
        <f t="shared" si="69"/>
        <v>4.5122726851494876</v>
      </c>
      <c r="CW48" s="20">
        <f t="shared" si="69"/>
        <v>7.2097940409875827</v>
      </c>
      <c r="CX48" s="20">
        <f t="shared" si="69"/>
        <v>-0.8599018544355741</v>
      </c>
      <c r="CY48" s="20">
        <f t="shared" si="69"/>
        <v>-0.86175440414305582</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5.6980759176634477</v>
      </c>
      <c r="DH48" s="20">
        <f t="shared" si="69"/>
        <v>5.3576810648757744</v>
      </c>
      <c r="DI48" s="20">
        <f t="shared" si="69"/>
        <v>4.7745383881998338</v>
      </c>
      <c r="DJ48" s="20">
        <f t="shared" si="69"/>
        <v>4.465820434226786</v>
      </c>
      <c r="DK48" s="20">
        <f t="shared" si="69"/>
        <v>4.4165192524107111</v>
      </c>
      <c r="DL48" s="20">
        <f t="shared" si="69"/>
        <v>13.139167474107261</v>
      </c>
      <c r="DM48" s="20">
        <f t="shared" si="69"/>
        <v>11.209589532225305</v>
      </c>
      <c r="DN48" s="20">
        <f t="shared" si="69"/>
        <v>5.6397358605857928</v>
      </c>
      <c r="DO48" s="20">
        <f t="shared" si="69"/>
        <v>8.4865221222282461</v>
      </c>
      <c r="DP48" s="20">
        <f t="shared" si="69"/>
        <v>9.2387494205741447</v>
      </c>
      <c r="DQ48" s="20">
        <f t="shared" si="69"/>
        <v>11.207117420167133</v>
      </c>
      <c r="DR48" s="20">
        <f t="shared" si="69"/>
        <v>1.0419292133552638</v>
      </c>
      <c r="DS48" s="20">
        <f t="shared" si="69"/>
        <v>6.140685059901152</v>
      </c>
      <c r="DT48" s="20">
        <f t="shared" ref="DT48:EY48" si="70">100*((DT16/DS16)^4-1)</f>
        <v>0.306317580519333</v>
      </c>
      <c r="DU48" s="20">
        <f t="shared" si="70"/>
        <v>1.0230095809640627</v>
      </c>
      <c r="DV48" s="20">
        <f t="shared" si="70"/>
        <v>7.4149753330200907</v>
      </c>
      <c r="DW48" s="20">
        <f t="shared" si="70"/>
        <v>1.6072003698704762</v>
      </c>
      <c r="DX48" s="20">
        <f t="shared" si="70"/>
        <v>5.5831417421570384</v>
      </c>
      <c r="DY48" s="20">
        <f t="shared" si="70"/>
        <v>6.0179098359925076</v>
      </c>
      <c r="DZ48" s="20">
        <f t="shared" si="70"/>
        <v>13.386809612059803</v>
      </c>
      <c r="EA48" s="20">
        <f t="shared" si="70"/>
        <v>0.56337888862287855</v>
      </c>
      <c r="EB48" s="20">
        <f t="shared" si="70"/>
        <v>10.999749670062918</v>
      </c>
      <c r="EC48" s="20">
        <f t="shared" si="70"/>
        <v>-1.5406985189585387</v>
      </c>
      <c r="ED48" s="20">
        <f t="shared" si="70"/>
        <v>-2.5378266900096924</v>
      </c>
      <c r="EE48" s="20">
        <f t="shared" si="70"/>
        <v>-4.5261938467396341</v>
      </c>
      <c r="EF48" s="20">
        <f t="shared" si="70"/>
        <v>-6.2757261773374147</v>
      </c>
      <c r="EG48" s="20">
        <f t="shared" si="70"/>
        <v>-9.9292622252561973</v>
      </c>
      <c r="EH48" s="20">
        <f t="shared" si="70"/>
        <v>4.647521128896992</v>
      </c>
      <c r="EI48" s="20">
        <f t="shared" si="70"/>
        <v>-4.5339736636374912</v>
      </c>
      <c r="EJ48" s="19">
        <f t="shared" si="70"/>
        <v>4.2939050603274298</v>
      </c>
      <c r="EK48" s="19">
        <f t="shared" si="70"/>
        <v>-3.577137256553653</v>
      </c>
      <c r="EL48" s="19">
        <f t="shared" si="70"/>
        <v>-4.8790467696894542</v>
      </c>
      <c r="EM48" s="19">
        <f t="shared" si="70"/>
        <v>-3.5841965142268561</v>
      </c>
      <c r="EN48" s="19">
        <f t="shared" si="70"/>
        <v>-0.78939270594203803</v>
      </c>
      <c r="EO48" s="19">
        <f t="shared" si="70"/>
        <v>-3.6265742784346355</v>
      </c>
      <c r="EP48" s="19">
        <f t="shared" si="70"/>
        <v>0.89880153049552991</v>
      </c>
      <c r="EQ48" s="19">
        <f t="shared" si="70"/>
        <v>-3.4233801111277828</v>
      </c>
      <c r="ER48" s="19">
        <f t="shared" si="70"/>
        <v>-0.20524751985127043</v>
      </c>
      <c r="ES48" s="19">
        <f t="shared" si="70"/>
        <v>2.7173957587622866</v>
      </c>
      <c r="ET48" s="19">
        <f t="shared" si="70"/>
        <v>2.3144190504684081</v>
      </c>
      <c r="EU48" s="19">
        <f t="shared" si="70"/>
        <v>3.7371230181616699</v>
      </c>
      <c r="EV48" s="19">
        <f t="shared" si="70"/>
        <v>0.60294075897022736</v>
      </c>
      <c r="EW48" s="19">
        <f t="shared" si="70"/>
        <v>-1.7825902497374035</v>
      </c>
      <c r="EX48" s="19">
        <f t="shared" si="70"/>
        <v>-0.83373073800555586</v>
      </c>
      <c r="EY48" s="19">
        <f t="shared" si="70"/>
        <v>0.675226181948263</v>
      </c>
      <c r="EZ48" s="19">
        <f t="shared" ref="EZ48:FF48" si="71">100*((EZ16/EY16)^4-1)</f>
        <v>-0.81750707444829818</v>
      </c>
      <c r="FA48" s="19">
        <f t="shared" si="71"/>
        <v>-2.097375029037718</v>
      </c>
      <c r="FB48" s="19">
        <f t="shared" si="71"/>
        <v>-1.3644580946830409</v>
      </c>
      <c r="FC48" s="19">
        <f t="shared" si="71"/>
        <v>0.55446316261282824</v>
      </c>
      <c r="FD48" s="19">
        <f t="shared" si="71"/>
        <v>2.0316990444431138</v>
      </c>
      <c r="FE48" s="19">
        <f t="shared" si="71"/>
        <v>1.9049471278266283</v>
      </c>
      <c r="FF48" s="19">
        <f t="shared" si="71"/>
        <v>1.3117466085624363</v>
      </c>
      <c r="FG48" s="19">
        <f t="shared" si="14"/>
        <v>0.84584712585433763</v>
      </c>
      <c r="FH48" s="19">
        <f t="shared" si="15"/>
        <v>0.88308337543947513</v>
      </c>
      <c r="FI48" s="19">
        <f t="shared" si="16"/>
        <v>2.5121682289735103</v>
      </c>
      <c r="FJ48" s="19">
        <f t="shared" si="17"/>
        <v>1.5853283090394577</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3.7838796959504428</v>
      </c>
      <c r="N49" s="20">
        <f t="shared" si="72"/>
        <v>7.7966710980866605</v>
      </c>
      <c r="O49" s="20">
        <f t="shared" si="72"/>
        <v>1.4591642297321572</v>
      </c>
      <c r="P49" s="20">
        <f t="shared" si="72"/>
        <v>0.72496305122899951</v>
      </c>
      <c r="Q49" s="20">
        <f t="shared" si="72"/>
        <v>11.468487044658392</v>
      </c>
      <c r="R49" s="20">
        <f t="shared" si="72"/>
        <v>-2.2632380934659246</v>
      </c>
      <c r="S49" s="20">
        <f t="shared" si="72"/>
        <v>13.334471606110165</v>
      </c>
      <c r="T49" s="20">
        <f t="shared" si="72"/>
        <v>-8.1267180190200623</v>
      </c>
      <c r="U49" s="20">
        <f t="shared" si="72"/>
        <v>-4.4685605037864011</v>
      </c>
      <c r="V49" s="20">
        <f t="shared" si="72"/>
        <v>-7.8896098440218605</v>
      </c>
      <c r="W49" s="20">
        <f t="shared" si="72"/>
        <v>-1.614678661026181</v>
      </c>
      <c r="X49" s="20">
        <f t="shared" si="72"/>
        <v>-2.6910320255730369</v>
      </c>
      <c r="Y49" s="20">
        <f t="shared" si="72"/>
        <v>5.5878675994193605</v>
      </c>
      <c r="Z49" s="20">
        <f t="shared" si="72"/>
        <v>4.3909354391330702</v>
      </c>
      <c r="AA49" s="20">
        <f t="shared" si="72"/>
        <v>3.4269737934899513</v>
      </c>
      <c r="AB49" s="20">
        <f t="shared" ref="AB49:BG49" si="73">100*((AB17/AA17)^4-1)</f>
        <v>1.9568021559629445</v>
      </c>
      <c r="AC49" s="20">
        <f t="shared" si="73"/>
        <v>1.2359155996908955</v>
      </c>
      <c r="AD49" s="20">
        <f t="shared" si="73"/>
        <v>0.87892242688085709</v>
      </c>
      <c r="AE49" s="20">
        <f t="shared" si="73"/>
        <v>0.52550795611698842</v>
      </c>
      <c r="AF49" s="20">
        <f t="shared" si="73"/>
        <v>5.5233341466297325</v>
      </c>
      <c r="AG49" s="20">
        <f t="shared" si="73"/>
        <v>4.3766843327774918</v>
      </c>
      <c r="AH49" s="20">
        <f t="shared" si="73"/>
        <v>10.808626557412794</v>
      </c>
      <c r="AI49" s="20">
        <f t="shared" si="73"/>
        <v>-2.9566738640360302</v>
      </c>
      <c r="AJ49" s="20">
        <f t="shared" si="73"/>
        <v>18.765580560521222</v>
      </c>
      <c r="AK49" s="20">
        <f t="shared" si="73"/>
        <v>7.5812188540053782</v>
      </c>
      <c r="AL49" s="20">
        <f t="shared" si="73"/>
        <v>13.546696154497951</v>
      </c>
      <c r="AM49" s="20">
        <f t="shared" si="73"/>
        <v>1.9972496811238472</v>
      </c>
      <c r="AN49" s="20">
        <f t="shared" si="73"/>
        <v>2.7595160863604029</v>
      </c>
      <c r="AO49" s="20">
        <f t="shared" si="73"/>
        <v>2.7406102780806352</v>
      </c>
      <c r="AP49" s="20">
        <f t="shared" si="73"/>
        <v>-1.63656580641518</v>
      </c>
      <c r="AQ49" s="20">
        <f t="shared" si="73"/>
        <v>1.9685194419110985</v>
      </c>
      <c r="AR49" s="20">
        <f t="shared" si="73"/>
        <v>-2.3720219748833649</v>
      </c>
      <c r="AS49" s="20">
        <f t="shared" si="73"/>
        <v>-2.0902601058275905</v>
      </c>
      <c r="AT49" s="20">
        <f t="shared" si="73"/>
        <v>1.3685412210239445</v>
      </c>
      <c r="AU49" s="20">
        <f t="shared" si="73"/>
        <v>7.2768608650623845</v>
      </c>
      <c r="AV49" s="20">
        <f t="shared" si="73"/>
        <v>-0.29596724073602809</v>
      </c>
      <c r="AW49" s="20">
        <f t="shared" si="73"/>
        <v>7.4649538050128861</v>
      </c>
      <c r="AX49" s="20">
        <f t="shared" si="73"/>
        <v>-2.8806171297761307</v>
      </c>
      <c r="AY49" s="20">
        <f t="shared" si="73"/>
        <v>-5.1768803669474899</v>
      </c>
      <c r="AZ49" s="20">
        <f t="shared" si="73"/>
        <v>0.74529210103346788</v>
      </c>
      <c r="BA49" s="20">
        <f t="shared" si="73"/>
        <v>0.44584734927788361</v>
      </c>
      <c r="BB49" s="20">
        <f t="shared" si="73"/>
        <v>2.6944599657806378</v>
      </c>
      <c r="BC49" s="20">
        <f t="shared" si="73"/>
        <v>6.0201735356105734</v>
      </c>
      <c r="BD49" s="20">
        <f t="shared" si="73"/>
        <v>2.3416498342964331</v>
      </c>
      <c r="BE49" s="20">
        <f t="shared" si="73"/>
        <v>3.3592120799548653</v>
      </c>
      <c r="BF49" s="20">
        <f t="shared" si="73"/>
        <v>-2.128715734444131</v>
      </c>
      <c r="BG49" s="20">
        <f t="shared" si="73"/>
        <v>-1.0030370341570394</v>
      </c>
      <c r="BH49" s="20">
        <f t="shared" ref="BH49:CM49" si="74">100*((BH17/BG17)^4-1)</f>
        <v>-2.9939058266352347</v>
      </c>
      <c r="BI49" s="20">
        <f t="shared" si="74"/>
        <v>-0.86893040592055382</v>
      </c>
      <c r="BJ49" s="20">
        <f t="shared" si="74"/>
        <v>-0.7260815874181703</v>
      </c>
      <c r="BK49" s="20">
        <f t="shared" si="74"/>
        <v>-1.3064604169718552</v>
      </c>
      <c r="BL49" s="20">
        <f t="shared" si="74"/>
        <v>2.0648286770362789</v>
      </c>
      <c r="BM49" s="20">
        <f t="shared" si="74"/>
        <v>7.1747825935631671</v>
      </c>
      <c r="BN49" s="20">
        <f t="shared" si="74"/>
        <v>3.0394075615776783</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-2.5359751972224176</v>
      </c>
      <c r="BV49" s="20">
        <f t="shared" si="74"/>
        <v>0.14324080069021417</v>
      </c>
      <c r="BW49" s="20">
        <f t="shared" si="74"/>
        <v>0.4300298405444547</v>
      </c>
      <c r="BX49" s="20">
        <f t="shared" si="74"/>
        <v>-3.3871293790053603</v>
      </c>
      <c r="BY49" s="20">
        <f t="shared" si="74"/>
        <v>-4.813266317013742</v>
      </c>
      <c r="BZ49" s="20">
        <f t="shared" si="74"/>
        <v>-8.3389126930717659</v>
      </c>
      <c r="CA49" s="20">
        <f t="shared" si="74"/>
        <v>-9.7659640012131899</v>
      </c>
      <c r="CB49" s="20">
        <f t="shared" si="74"/>
        <v>-8.444221660017492</v>
      </c>
      <c r="CC49" s="20">
        <f t="shared" si="74"/>
        <v>-9.0641928231040776</v>
      </c>
      <c r="CD49" s="20">
        <f t="shared" si="74"/>
        <v>-7.7752499721529755</v>
      </c>
      <c r="CE49" s="20">
        <f t="shared" si="74"/>
        <v>-5.6019483418165432</v>
      </c>
      <c r="CF49" s="20">
        <f t="shared" si="74"/>
        <v>-0.82695442231728311</v>
      </c>
      <c r="CG49" s="20">
        <f t="shared" si="74"/>
        <v>-1.1586883758030186</v>
      </c>
      <c r="CH49" s="20">
        <f t="shared" si="74"/>
        <v>-0.66527835720497919</v>
      </c>
      <c r="CI49" s="20">
        <f t="shared" si="74"/>
        <v>-2.153576114675837</v>
      </c>
      <c r="CJ49" s="20">
        <f t="shared" si="74"/>
        <v>-2.8243281984348556</v>
      </c>
      <c r="CK49" s="20">
        <f t="shared" si="74"/>
        <v>-3.9978245404938551</v>
      </c>
      <c r="CL49" s="20">
        <f t="shared" si="74"/>
        <v>-1.1907160533595307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0.49761463168866982</v>
      </c>
      <c r="CW49" s="20">
        <f t="shared" si="75"/>
        <v>2.6720867174838681</v>
      </c>
      <c r="CX49" s="20">
        <f t="shared" si="75"/>
        <v>2.1526862929285517</v>
      </c>
      <c r="CY49" s="20">
        <f t="shared" si="75"/>
        <v>0.65519846496473466</v>
      </c>
      <c r="CZ49" s="20">
        <f t="shared" si="75"/>
        <v>0.81815896233998764</v>
      </c>
      <c r="DA49" s="20">
        <f t="shared" si="75"/>
        <v>1.4732717001868512</v>
      </c>
      <c r="DB49" s="20">
        <f t="shared" si="75"/>
        <v>0.81349998027153703</v>
      </c>
      <c r="DC49" s="20">
        <f t="shared" si="75"/>
        <v>3.2770747948889678</v>
      </c>
      <c r="DD49" s="20">
        <f t="shared" si="75"/>
        <v>0.16067480192349937</v>
      </c>
      <c r="DE49" s="20">
        <f t="shared" si="75"/>
        <v>2.4295309273392851</v>
      </c>
      <c r="DF49" s="20">
        <f t="shared" si="75"/>
        <v>-1.1122036898301602</v>
      </c>
      <c r="DG49" s="20">
        <f t="shared" si="75"/>
        <v>0.80240320159998824</v>
      </c>
      <c r="DH49" s="20">
        <f t="shared" si="75"/>
        <v>2.7423294476093263</v>
      </c>
      <c r="DI49" s="20">
        <f t="shared" si="75"/>
        <v>2.4003733183485032</v>
      </c>
      <c r="DJ49" s="20">
        <f t="shared" si="75"/>
        <v>2.2256699753899989</v>
      </c>
      <c r="DK49" s="20">
        <f t="shared" si="75"/>
        <v>5.2757157653500864</v>
      </c>
      <c r="DL49" s="20">
        <f t="shared" si="75"/>
        <v>2.8156277794535889</v>
      </c>
      <c r="DM49" s="20">
        <f t="shared" si="75"/>
        <v>0.61633099625468812</v>
      </c>
      <c r="DN49" s="20">
        <f t="shared" si="75"/>
        <v>0</v>
      </c>
      <c r="DO49" s="20">
        <f t="shared" si="75"/>
        <v>2.7916121175528108</v>
      </c>
      <c r="DP49" s="20">
        <f t="shared" si="75"/>
        <v>3.0838144258150457</v>
      </c>
      <c r="DQ49" s="20">
        <f t="shared" si="75"/>
        <v>3.0602232120031436</v>
      </c>
      <c r="DR49" s="20">
        <f t="shared" si="75"/>
        <v>1.0552009688930442</v>
      </c>
      <c r="DS49" s="20">
        <f t="shared" si="75"/>
        <v>-3.9825315980905329</v>
      </c>
      <c r="DT49" s="20">
        <f t="shared" ref="DT49:EY49" si="76">100*((DT17/DS17)^4-1)</f>
        <v>-13.34452021006749</v>
      </c>
      <c r="DU49" s="20">
        <f t="shared" si="76"/>
        <v>0.3139715011193589</v>
      </c>
      <c r="DV49" s="20">
        <f t="shared" si="76"/>
        <v>5.9243474281537756</v>
      </c>
      <c r="DW49" s="20">
        <f t="shared" si="76"/>
        <v>0.77443975407891497</v>
      </c>
      <c r="DX49" s="20">
        <f t="shared" si="76"/>
        <v>0.92806802975091696</v>
      </c>
      <c r="DY49" s="20">
        <f t="shared" si="76"/>
        <v>2.0142695379228748</v>
      </c>
      <c r="DZ49" s="20">
        <f t="shared" si="76"/>
        <v>6.7441011774077575</v>
      </c>
      <c r="EA49" s="20">
        <f t="shared" si="76"/>
        <v>5.5307916375553434</v>
      </c>
      <c r="EB49" s="20">
        <f t="shared" si="76"/>
        <v>-1.3301126575024469</v>
      </c>
      <c r="EC49" s="20">
        <f t="shared" si="76"/>
        <v>-0.59479389016792172</v>
      </c>
      <c r="ED49" s="20">
        <f t="shared" si="76"/>
        <v>-1.3365321779101436</v>
      </c>
      <c r="EE49" s="20">
        <f t="shared" si="76"/>
        <v>-1.6371747353184807</v>
      </c>
      <c r="EF49" s="20">
        <f t="shared" si="76"/>
        <v>-0.30041285583995991</v>
      </c>
      <c r="EG49" s="20">
        <f t="shared" si="76"/>
        <v>-4.1475787897058858</v>
      </c>
      <c r="EH49" s="20">
        <f t="shared" si="76"/>
        <v>1.0688967893150103</v>
      </c>
      <c r="EI49" s="20">
        <f t="shared" si="76"/>
        <v>-1.5082686157272263</v>
      </c>
      <c r="EJ49" s="19">
        <f t="shared" si="76"/>
        <v>-1.2820727892046024</v>
      </c>
      <c r="EK49" s="19">
        <f t="shared" si="76"/>
        <v>0.29986238323140846</v>
      </c>
      <c r="EL49" s="19">
        <f t="shared" si="76"/>
        <v>0.5146479620881772</v>
      </c>
      <c r="EM49" s="19">
        <f t="shared" si="76"/>
        <v>2.8090596006091539</v>
      </c>
      <c r="EN49" s="19">
        <f t="shared" si="76"/>
        <v>1.5831516531217282</v>
      </c>
      <c r="EO49" s="19">
        <f t="shared" si="76"/>
        <v>1.4974694903348018</v>
      </c>
      <c r="EP49" s="19">
        <f t="shared" si="76"/>
        <v>1.6653209989934803</v>
      </c>
      <c r="EQ49" s="19">
        <f t="shared" si="76"/>
        <v>3.107171421792887</v>
      </c>
      <c r="ER49" s="19">
        <f t="shared" si="76"/>
        <v>1.161677476141354</v>
      </c>
      <c r="ES49" s="19">
        <f t="shared" si="76"/>
        <v>0.89240919769579818</v>
      </c>
      <c r="ET49" s="19">
        <f t="shared" si="76"/>
        <v>0.49385935728119001</v>
      </c>
      <c r="EU49" s="19">
        <f t="shared" si="76"/>
        <v>1.3645266924808386</v>
      </c>
      <c r="EV49" s="19">
        <f t="shared" si="76"/>
        <v>0.80368983746978984</v>
      </c>
      <c r="EW49" s="19">
        <f t="shared" si="76"/>
        <v>0.39037089045970141</v>
      </c>
      <c r="EX49" s="19">
        <f t="shared" si="76"/>
        <v>-0.53997610664220375</v>
      </c>
      <c r="EY49" s="19">
        <f t="shared" si="76"/>
        <v>0.32838509971180319</v>
      </c>
      <c r="EZ49" s="19">
        <f t="shared" ref="EZ49:FF49" si="77">100*((EZ17/EY17)^4-1)</f>
        <v>0.13670869785873396</v>
      </c>
      <c r="FA49" s="19">
        <f t="shared" si="77"/>
        <v>0.11922484693360769</v>
      </c>
      <c r="FB49" s="19">
        <f t="shared" si="77"/>
        <v>0.14908033903340279</v>
      </c>
      <c r="FC49" s="19">
        <f t="shared" si="77"/>
        <v>0.54186811823342396</v>
      </c>
      <c r="FD49" s="19">
        <f t="shared" si="77"/>
        <v>-0.234845034795228</v>
      </c>
      <c r="FE49" s="19">
        <f t="shared" si="77"/>
        <v>4.8944737991618581E-2</v>
      </c>
      <c r="FF49" s="19">
        <f t="shared" si="77"/>
        <v>-0.53066762615135987</v>
      </c>
      <c r="FG49" s="19">
        <f t="shared" si="14"/>
        <v>-0.28859872167430467</v>
      </c>
      <c r="FH49" s="19">
        <f t="shared" si="15"/>
        <v>-0.84508410184660487</v>
      </c>
      <c r="FI49" s="19">
        <f t="shared" si="16"/>
        <v>-0.14652885760588763</v>
      </c>
      <c r="FJ49" s="19">
        <f t="shared" si="17"/>
        <v>-0.90929212699958351</v>
      </c>
    </row>
    <row r="50" spans="2:166" x14ac:dyDescent="0.2">
      <c r="B50" t="str">
        <f t="shared" si="7"/>
        <v xml:space="preserve">   Professional and business services</v>
      </c>
      <c r="C50" s="20"/>
      <c r="D50" s="20">
        <f t="shared" ref="D50:AA50" si="78">100*((D18/C18)^4-1)</f>
        <v>7.7612862310116881</v>
      </c>
      <c r="E50" s="20">
        <f t="shared" si="78"/>
        <v>6.3716667558273432</v>
      </c>
      <c r="F50" s="20">
        <f t="shared" si="78"/>
        <v>-1.6801936594689204</v>
      </c>
      <c r="G50" s="20">
        <f t="shared" si="78"/>
        <v>-2.7309310974525491</v>
      </c>
      <c r="H50" s="20">
        <f t="shared" si="78"/>
        <v>-3.6881791901746119</v>
      </c>
      <c r="I50" s="20">
        <f t="shared" si="78"/>
        <v>1.5188228466653797</v>
      </c>
      <c r="J50" s="20">
        <f t="shared" si="78"/>
        <v>2.4947954287665164</v>
      </c>
      <c r="K50" s="20">
        <f t="shared" si="78"/>
        <v>11.811580477181582</v>
      </c>
      <c r="L50" s="20">
        <f t="shared" si="78"/>
        <v>-5.9888770779084837</v>
      </c>
      <c r="M50" s="20">
        <f t="shared" si="78"/>
        <v>-7.1820097647586012</v>
      </c>
      <c r="N50" s="20">
        <f t="shared" si="78"/>
        <v>1.8395297893696538</v>
      </c>
      <c r="O50" s="20">
        <f t="shared" si="78"/>
        <v>16.67809356117931</v>
      </c>
      <c r="P50" s="20">
        <f t="shared" si="78"/>
        <v>3.7574219338220249</v>
      </c>
      <c r="Q50" s="20">
        <f t="shared" si="78"/>
        <v>10.485665278033984</v>
      </c>
      <c r="R50" s="20">
        <f t="shared" si="78"/>
        <v>-1.5821690573319613</v>
      </c>
      <c r="S50" s="20">
        <f t="shared" si="78"/>
        <v>7.7036870012302305</v>
      </c>
      <c r="T50" s="20">
        <f t="shared" si="78"/>
        <v>9.3292947616226982</v>
      </c>
      <c r="U50" s="20">
        <f t="shared" si="78"/>
        <v>7.8936348526222666</v>
      </c>
      <c r="V50" s="20">
        <f t="shared" si="78"/>
        <v>10.452220865680385</v>
      </c>
      <c r="W50" s="20">
        <f t="shared" si="78"/>
        <v>-0.36655173365700566</v>
      </c>
      <c r="X50" s="20">
        <f t="shared" si="78"/>
        <v>-2.4569410327663577</v>
      </c>
      <c r="Y50" s="20">
        <f t="shared" si="78"/>
        <v>3.8434648593375087</v>
      </c>
      <c r="Z50" s="20">
        <f t="shared" si="78"/>
        <v>9.2787279628879773</v>
      </c>
      <c r="AA50" s="20">
        <f t="shared" si="78"/>
        <v>11.574605813046524</v>
      </c>
      <c r="AB50" s="20">
        <f t="shared" ref="AB50:BG50" si="79">100*((AB18/AA18)^4-1)</f>
        <v>0.61128519831137318</v>
      </c>
      <c r="AC50" s="20">
        <f t="shared" si="79"/>
        <v>8.2469088110532098</v>
      </c>
      <c r="AD50" s="20">
        <f t="shared" si="79"/>
        <v>11.649595778953238</v>
      </c>
      <c r="AE50" s="20">
        <f t="shared" si="79"/>
        <v>9.8884577318886446</v>
      </c>
      <c r="AF50" s="20">
        <f t="shared" si="79"/>
        <v>11.925243919508933</v>
      </c>
      <c r="AG50" s="20">
        <f t="shared" si="79"/>
        <v>2.1442700598722997</v>
      </c>
      <c r="AH50" s="20">
        <f t="shared" si="79"/>
        <v>8.9034014274935522</v>
      </c>
      <c r="AI50" s="20">
        <f t="shared" si="79"/>
        <v>9.0367146205304838</v>
      </c>
      <c r="AJ50" s="20">
        <f t="shared" si="79"/>
        <v>0.75286699672298951</v>
      </c>
      <c r="AK50" s="20">
        <f t="shared" si="79"/>
        <v>4.0310661937540404</v>
      </c>
      <c r="AL50" s="20">
        <f t="shared" si="79"/>
        <v>3.1529120553707601</v>
      </c>
      <c r="AM50" s="20">
        <f t="shared" si="79"/>
        <v>5.1776647731669678</v>
      </c>
      <c r="AN50" s="20">
        <f t="shared" si="79"/>
        <v>9.9474158529248022</v>
      </c>
      <c r="AO50" s="20">
        <f t="shared" si="79"/>
        <v>8.6445983978623566</v>
      </c>
      <c r="AP50" s="20">
        <f t="shared" si="79"/>
        <v>9.1285365621708525</v>
      </c>
      <c r="AQ50" s="20">
        <f t="shared" si="79"/>
        <v>5.9099342364778762</v>
      </c>
      <c r="AR50" s="20">
        <f t="shared" si="79"/>
        <v>3.3958614532735298</v>
      </c>
      <c r="AS50" s="20">
        <f t="shared" si="79"/>
        <v>8.6475129926437901</v>
      </c>
      <c r="AT50" s="20">
        <f t="shared" si="79"/>
        <v>1.3093115469939631</v>
      </c>
      <c r="AU50" s="20">
        <f t="shared" si="79"/>
        <v>-12.779076328613314</v>
      </c>
      <c r="AV50" s="20">
        <f t="shared" si="79"/>
        <v>-7.8226166676047315</v>
      </c>
      <c r="AW50" s="20">
        <f t="shared" si="79"/>
        <v>-13.764430567849949</v>
      </c>
      <c r="AX50" s="20">
        <f t="shared" si="79"/>
        <v>-10.516707707354179</v>
      </c>
      <c r="AY50" s="20">
        <f t="shared" si="79"/>
        <v>-3.7507069555243189</v>
      </c>
      <c r="AZ50" s="20">
        <f t="shared" si="79"/>
        <v>-1.6881903678295451</v>
      </c>
      <c r="BA50" s="20">
        <f t="shared" si="79"/>
        <v>0.3714361311717207</v>
      </c>
      <c r="BB50" s="20">
        <f t="shared" si="79"/>
        <v>-0.73909513413609185</v>
      </c>
      <c r="BC50" s="20">
        <f t="shared" si="79"/>
        <v>-2.0629257207417595</v>
      </c>
      <c r="BD50" s="20">
        <f t="shared" si="79"/>
        <v>-3.2439684941128144</v>
      </c>
      <c r="BE50" s="20">
        <f t="shared" si="79"/>
        <v>-0.60071164847723679</v>
      </c>
      <c r="BF50" s="20">
        <f t="shared" si="79"/>
        <v>2.7411319409466284</v>
      </c>
      <c r="BG50" s="20">
        <f t="shared" si="79"/>
        <v>5.4222567951031087</v>
      </c>
      <c r="BH50" s="20">
        <f t="shared" ref="BH50:CM50" si="80">100*((BH18/BG18)^4-1)</f>
        <v>4.3545402605663641</v>
      </c>
      <c r="BI50" s="20">
        <f t="shared" si="80"/>
        <v>4.1568369284297413</v>
      </c>
      <c r="BJ50" s="20">
        <f t="shared" si="80"/>
        <v>6.2180959272480463</v>
      </c>
      <c r="BK50" s="20">
        <f t="shared" si="80"/>
        <v>5.602229115881352</v>
      </c>
      <c r="BL50" s="20">
        <f t="shared" si="80"/>
        <v>4.8675647206116057</v>
      </c>
      <c r="BM50" s="20">
        <f t="shared" si="80"/>
        <v>7.4241603189393546</v>
      </c>
      <c r="BN50" s="20">
        <f t="shared" si="80"/>
        <v>5.2885901022585502</v>
      </c>
      <c r="BO50" s="20">
        <f t="shared" si="80"/>
        <v>4.6607520913108491</v>
      </c>
      <c r="BP50" s="20">
        <f t="shared" si="80"/>
        <v>7.9536848686948991</v>
      </c>
      <c r="BQ50" s="20">
        <f t="shared" si="80"/>
        <v>6.6967736900490848</v>
      </c>
      <c r="BR50" s="20">
        <f t="shared" si="80"/>
        <v>5.1103852898688684</v>
      </c>
      <c r="BS50" s="20">
        <f t="shared" si="80"/>
        <v>6.1705566458897465</v>
      </c>
      <c r="BT50" s="20">
        <f t="shared" si="80"/>
        <v>3.2929490740562395</v>
      </c>
      <c r="BU50" s="20">
        <f t="shared" si="80"/>
        <v>3.5205703128546428</v>
      </c>
      <c r="BV50" s="20">
        <f t="shared" si="80"/>
        <v>3.6793558701186058</v>
      </c>
      <c r="BW50" s="20">
        <f t="shared" si="80"/>
        <v>4.8408476379732113</v>
      </c>
      <c r="BX50" s="20">
        <f t="shared" si="80"/>
        <v>1.6367016454758021</v>
      </c>
      <c r="BY50" s="20">
        <f t="shared" si="80"/>
        <v>-2.1427794413120704</v>
      </c>
      <c r="BZ50" s="20">
        <f t="shared" si="80"/>
        <v>-8.8598663560501727</v>
      </c>
      <c r="CA50" s="20">
        <f t="shared" si="80"/>
        <v>-10.829918602912203</v>
      </c>
      <c r="CB50" s="20">
        <f t="shared" si="80"/>
        <v>-16.639638574900985</v>
      </c>
      <c r="CC50" s="20">
        <f t="shared" si="80"/>
        <v>-6.3594943017100007</v>
      </c>
      <c r="CD50" s="20">
        <f t="shared" si="80"/>
        <v>0.20295976561697238</v>
      </c>
      <c r="CE50" s="20">
        <f t="shared" si="80"/>
        <v>2.5923950396391282</v>
      </c>
      <c r="CF50" s="20">
        <f t="shared" si="80"/>
        <v>3.7439596373926909</v>
      </c>
      <c r="CG50" s="20">
        <f t="shared" si="80"/>
        <v>3.9144913456867325</v>
      </c>
      <c r="CH50" s="20">
        <f t="shared" si="80"/>
        <v>5.3075554964183924</v>
      </c>
      <c r="CI50" s="20">
        <f t="shared" si="80"/>
        <v>5.5086447187467247</v>
      </c>
      <c r="CJ50" s="20">
        <f t="shared" si="80"/>
        <v>4.9671974631399163</v>
      </c>
      <c r="CK50" s="20">
        <f t="shared" si="80"/>
        <v>6.2932356907162701</v>
      </c>
      <c r="CL50" s="20">
        <f t="shared" si="80"/>
        <v>5.2842382600801763</v>
      </c>
      <c r="CM50" s="20">
        <f t="shared" si="80"/>
        <v>4.8316489139239138</v>
      </c>
      <c r="CN50" s="20">
        <f t="shared" ref="CN50:DS50" si="81">100*((CN18/CM18)^4-1)</f>
        <v>8.3518666474117875</v>
      </c>
      <c r="CO50" s="20">
        <f t="shared" si="81"/>
        <v>2.6532556403525698</v>
      </c>
      <c r="CP50" s="20">
        <f t="shared" si="81"/>
        <v>7.6865408981670491</v>
      </c>
      <c r="CQ50" s="20">
        <f t="shared" si="81"/>
        <v>5.5266157003189598</v>
      </c>
      <c r="CR50" s="20">
        <f t="shared" si="81"/>
        <v>3.6690785825761907</v>
      </c>
      <c r="CS50" s="20">
        <f t="shared" si="81"/>
        <v>4.1044065959882525</v>
      </c>
      <c r="CT50" s="20">
        <f t="shared" si="81"/>
        <v>5.2877503742618348</v>
      </c>
      <c r="CU50" s="20">
        <f t="shared" si="81"/>
        <v>4.2393999944497107</v>
      </c>
      <c r="CV50" s="20">
        <f t="shared" si="81"/>
        <v>1.9415562928650987</v>
      </c>
      <c r="CW50" s="20">
        <f t="shared" si="81"/>
        <v>8.7116152982909867</v>
      </c>
      <c r="CX50" s="20">
        <f t="shared" si="81"/>
        <v>4.9191412728388118</v>
      </c>
      <c r="CY50" s="20">
        <f t="shared" si="81"/>
        <v>3.5466143611667889</v>
      </c>
      <c r="CZ50" s="20">
        <f t="shared" si="81"/>
        <v>6.1297578763747529</v>
      </c>
      <c r="DA50" s="20">
        <f t="shared" si="81"/>
        <v>6.2539445263376736</v>
      </c>
      <c r="DB50" s="20">
        <f t="shared" si="81"/>
        <v>4.1971409108602753</v>
      </c>
      <c r="DC50" s="20">
        <f t="shared" si="81"/>
        <v>4.884371696554779</v>
      </c>
      <c r="DD50" s="20">
        <f t="shared" si="81"/>
        <v>6.019521108585324</v>
      </c>
      <c r="DE50" s="20">
        <f t="shared" si="81"/>
        <v>5.2643563232567914</v>
      </c>
      <c r="DF50" s="20">
        <f t="shared" si="81"/>
        <v>2.9945769491593666</v>
      </c>
      <c r="DG50" s="20">
        <f t="shared" si="81"/>
        <v>6.1615543750615176</v>
      </c>
      <c r="DH50" s="20">
        <f t="shared" si="81"/>
        <v>8.3188114338730088</v>
      </c>
      <c r="DI50" s="20">
        <f t="shared" si="81"/>
        <v>5.6056933000865561</v>
      </c>
      <c r="DJ50" s="20">
        <f t="shared" si="81"/>
        <v>2.2685596129138785</v>
      </c>
      <c r="DK50" s="20">
        <f t="shared" si="81"/>
        <v>4.219470298594219</v>
      </c>
      <c r="DL50" s="20">
        <f t="shared" si="81"/>
        <v>0.95221229710085176</v>
      </c>
      <c r="DM50" s="20">
        <f t="shared" si="81"/>
        <v>3.2851483952052174</v>
      </c>
      <c r="DN50" s="20">
        <f t="shared" si="81"/>
        <v>4.8707819212239656</v>
      </c>
      <c r="DO50" s="20">
        <f t="shared" si="81"/>
        <v>8.8397784661120582E-2</v>
      </c>
      <c r="DP50" s="20">
        <f t="shared" si="81"/>
        <v>8.8962971150203565</v>
      </c>
      <c r="DQ50" s="20">
        <f t="shared" si="81"/>
        <v>7.4651906449026084</v>
      </c>
      <c r="DR50" s="20">
        <f t="shared" si="81"/>
        <v>5.8138486323187077</v>
      </c>
      <c r="DS50" s="20">
        <f t="shared" si="81"/>
        <v>4.2970367587629621</v>
      </c>
      <c r="DT50" s="20">
        <f t="shared" ref="DT50:EY50" si="82">100*((DT18/DS18)^4-1)</f>
        <v>-18.597326960434092</v>
      </c>
      <c r="DU50" s="20">
        <f t="shared" si="82"/>
        <v>7.9481529771769921</v>
      </c>
      <c r="DV50" s="20">
        <f t="shared" si="82"/>
        <v>12.11284086202793</v>
      </c>
      <c r="DW50" s="20">
        <f t="shared" si="82"/>
        <v>-2.1862733534706247</v>
      </c>
      <c r="DX50" s="20">
        <f t="shared" si="82"/>
        <v>0.54481512643720365</v>
      </c>
      <c r="DY50" s="20">
        <f t="shared" si="82"/>
        <v>9.6443741862022314</v>
      </c>
      <c r="DZ50" s="20">
        <f t="shared" si="82"/>
        <v>14.120057488572503</v>
      </c>
      <c r="EA50" s="20">
        <f t="shared" si="82"/>
        <v>18.048465506783472</v>
      </c>
      <c r="EB50" s="20">
        <f t="shared" si="82"/>
        <v>5.6471464176503616</v>
      </c>
      <c r="EC50" s="20">
        <f t="shared" si="82"/>
        <v>-0.63376472287108854</v>
      </c>
      <c r="ED50" s="20">
        <f t="shared" si="82"/>
        <v>-1.2665141069906238</v>
      </c>
      <c r="EE50" s="20">
        <f t="shared" si="82"/>
        <v>-3.8481906096081819</v>
      </c>
      <c r="EF50" s="20">
        <f t="shared" si="82"/>
        <v>-3.295287290283766</v>
      </c>
      <c r="EG50" s="20">
        <f t="shared" si="82"/>
        <v>-1.1421927460292802</v>
      </c>
      <c r="EH50" s="20">
        <f t="shared" si="82"/>
        <v>0.15347719000333715</v>
      </c>
      <c r="EI50" s="20">
        <f t="shared" si="82"/>
        <v>0.34543939448961059</v>
      </c>
      <c r="EJ50" s="19">
        <f t="shared" si="82"/>
        <v>1.3088264098639613</v>
      </c>
      <c r="EK50" s="19">
        <f t="shared" si="82"/>
        <v>-8.0934002690298499</v>
      </c>
      <c r="EL50" s="19">
        <f t="shared" si="82"/>
        <v>-9.0828416598891959</v>
      </c>
      <c r="EM50" s="19">
        <f t="shared" si="82"/>
        <v>-12.350545240667676</v>
      </c>
      <c r="EN50" s="19">
        <f t="shared" si="82"/>
        <v>-10.587332857041487</v>
      </c>
      <c r="EO50" s="19">
        <f t="shared" si="82"/>
        <v>-5.4553450396796599</v>
      </c>
      <c r="EP50" s="19">
        <f t="shared" si="82"/>
        <v>-1.8205338557426676</v>
      </c>
      <c r="EQ50" s="19">
        <f t="shared" si="82"/>
        <v>-0.37354157697847556</v>
      </c>
      <c r="ER50" s="19">
        <f t="shared" si="82"/>
        <v>0.18577943944240172</v>
      </c>
      <c r="ES50" s="19">
        <f t="shared" si="82"/>
        <v>-0.18867451351448628</v>
      </c>
      <c r="ET50" s="19">
        <f t="shared" si="82"/>
        <v>1.3580947822580569</v>
      </c>
      <c r="EU50" s="19">
        <f t="shared" si="82"/>
        <v>4.9423059481088716</v>
      </c>
      <c r="EV50" s="19">
        <f t="shared" si="82"/>
        <v>4.2462969828422237</v>
      </c>
      <c r="EW50" s="19">
        <f t="shared" si="82"/>
        <v>4.8918306532427014</v>
      </c>
      <c r="EX50" s="19">
        <f t="shared" si="82"/>
        <v>5.8997477034226309</v>
      </c>
      <c r="EY50" s="19">
        <f t="shared" si="82"/>
        <v>7.8885494371311093</v>
      </c>
      <c r="EZ50" s="19">
        <f t="shared" ref="EZ50:FF50" si="83">100*((EZ18/EY18)^4-1)</f>
        <v>6.3307991366204242</v>
      </c>
      <c r="FA50" s="19">
        <f t="shared" si="83"/>
        <v>6.6424701118034557</v>
      </c>
      <c r="FB50" s="19">
        <f t="shared" si="83"/>
        <v>6.5038988370315742</v>
      </c>
      <c r="FC50" s="19">
        <f t="shared" si="83"/>
        <v>6.9032121415179004</v>
      </c>
      <c r="FD50" s="19">
        <f t="shared" si="83"/>
        <v>6.8544337674211864</v>
      </c>
      <c r="FE50" s="19">
        <f t="shared" si="83"/>
        <v>6.8016902294601111</v>
      </c>
      <c r="FF50" s="19">
        <f t="shared" si="83"/>
        <v>6.2984284310916738</v>
      </c>
      <c r="FG50" s="19">
        <f t="shared" si="14"/>
        <v>6.0117650364687858</v>
      </c>
      <c r="FH50" s="19">
        <f t="shared" si="15"/>
        <v>5.0901939770766402</v>
      </c>
      <c r="FI50" s="19">
        <f t="shared" si="16"/>
        <v>5.8646176725835497</v>
      </c>
      <c r="FJ50" s="19">
        <f t="shared" si="17"/>
        <v>4.5307367624233486</v>
      </c>
    </row>
    <row r="51" spans="2:166" x14ac:dyDescent="0.2">
      <c r="B51" t="str">
        <f t="shared" si="7"/>
        <v xml:space="preserve">   Other services</v>
      </c>
      <c r="C51" s="20"/>
      <c r="D51" s="20">
        <f t="shared" ref="D51:AA51" si="84">100*((D19/C19)^4-1)</f>
        <v>4.3276036861308986</v>
      </c>
      <c r="E51" s="20">
        <f t="shared" si="84"/>
        <v>4.5836209248053983</v>
      </c>
      <c r="F51" s="20">
        <f t="shared" si="84"/>
        <v>2.6300927633564397</v>
      </c>
      <c r="G51" s="20">
        <f t="shared" si="84"/>
        <v>2.4957082376393158</v>
      </c>
      <c r="H51" s="20">
        <f t="shared" si="84"/>
        <v>2.0153401257111625</v>
      </c>
      <c r="I51" s="20">
        <f t="shared" si="84"/>
        <v>0.28463655246462327</v>
      </c>
      <c r="J51" s="20">
        <f t="shared" si="84"/>
        <v>4.1546955401481789</v>
      </c>
      <c r="K51" s="20">
        <f t="shared" si="84"/>
        <v>1.9262902975931695</v>
      </c>
      <c r="L51" s="20">
        <f t="shared" si="84"/>
        <v>2.4290963355488859</v>
      </c>
      <c r="M51" s="20">
        <f t="shared" si="84"/>
        <v>5.3344482290514694</v>
      </c>
      <c r="N51" s="20">
        <f t="shared" si="84"/>
        <v>4.2971673283002554</v>
      </c>
      <c r="O51" s="20">
        <f t="shared" si="84"/>
        <v>2.4131645144855662</v>
      </c>
      <c r="P51" s="20">
        <f t="shared" si="84"/>
        <v>7.4963046388188737</v>
      </c>
      <c r="Q51" s="20">
        <f t="shared" si="84"/>
        <v>3.3852060559387276</v>
      </c>
      <c r="R51" s="20">
        <f t="shared" si="84"/>
        <v>-0.99612566864013541</v>
      </c>
      <c r="S51" s="20">
        <f t="shared" si="84"/>
        <v>2.0198698134790583</v>
      </c>
      <c r="T51" s="20">
        <f t="shared" si="84"/>
        <v>2.7577275161652759</v>
      </c>
      <c r="U51" s="20">
        <f t="shared" si="84"/>
        <v>2.6856514582965341</v>
      </c>
      <c r="V51" s="20">
        <f t="shared" si="84"/>
        <v>4.2082945312016617</v>
      </c>
      <c r="W51" s="20">
        <f t="shared" si="84"/>
        <v>7.5344987855096912</v>
      </c>
      <c r="X51" s="20">
        <f t="shared" si="84"/>
        <v>1.0613338135999628</v>
      </c>
      <c r="Y51" s="20">
        <f t="shared" si="84"/>
        <v>1.8706438896197497</v>
      </c>
      <c r="Z51" s="20">
        <f t="shared" si="84"/>
        <v>1.1543892047415572</v>
      </c>
      <c r="AA51" s="20">
        <f t="shared" si="84"/>
        <v>-1.3880072184139891</v>
      </c>
      <c r="AB51" s="20">
        <f t="shared" ref="AB51:BG51" si="85">100*((AB19/AA19)^4-1)</f>
        <v>5.5631091303546043</v>
      </c>
      <c r="AC51" s="20">
        <f t="shared" si="85"/>
        <v>3.7517055290652745</v>
      </c>
      <c r="AD51" s="20">
        <f t="shared" si="85"/>
        <v>6.8155036245037603</v>
      </c>
      <c r="AE51" s="20">
        <f t="shared" si="85"/>
        <v>2.6218566338900517</v>
      </c>
      <c r="AF51" s="20">
        <f t="shared" si="85"/>
        <v>2.946129247749063</v>
      </c>
      <c r="AG51" s="20">
        <f t="shared" si="85"/>
        <v>4.5822716359793736</v>
      </c>
      <c r="AH51" s="20">
        <f t="shared" si="85"/>
        <v>6.3849661998164331</v>
      </c>
      <c r="AI51" s="20">
        <f t="shared" si="85"/>
        <v>1.3459229480215162</v>
      </c>
      <c r="AJ51" s="20">
        <f t="shared" si="85"/>
        <v>6.9876223161306594</v>
      </c>
      <c r="AK51" s="20">
        <f t="shared" si="85"/>
        <v>3.1129646553515133</v>
      </c>
      <c r="AL51" s="20">
        <f t="shared" si="85"/>
        <v>2.447201628002893</v>
      </c>
      <c r="AM51" s="20">
        <f t="shared" si="85"/>
        <v>3.6191362287347317</v>
      </c>
      <c r="AN51" s="20">
        <f t="shared" si="85"/>
        <v>-0.13266263168387749</v>
      </c>
      <c r="AO51" s="20">
        <f t="shared" si="85"/>
        <v>2.9983938841226188</v>
      </c>
      <c r="AP51" s="20">
        <f t="shared" si="85"/>
        <v>4.4660974038778667</v>
      </c>
      <c r="AQ51" s="20">
        <f t="shared" si="85"/>
        <v>4.1477326297291173</v>
      </c>
      <c r="AR51" s="20">
        <f t="shared" si="85"/>
        <v>-1.2842299210402697</v>
      </c>
      <c r="AS51" s="20">
        <f t="shared" si="85"/>
        <v>2.614526068333034</v>
      </c>
      <c r="AT51" s="20">
        <f t="shared" si="85"/>
        <v>3.6946627764508078</v>
      </c>
      <c r="AU51" s="20">
        <f t="shared" si="85"/>
        <v>-2.2747884885429448</v>
      </c>
      <c r="AV51" s="20">
        <f t="shared" si="85"/>
        <v>1.7203906645481437</v>
      </c>
      <c r="AW51" s="20">
        <f t="shared" si="85"/>
        <v>-0.33999119265056832</v>
      </c>
      <c r="AX51" s="20">
        <f t="shared" si="85"/>
        <v>-1.398061432273312</v>
      </c>
      <c r="AY51" s="20">
        <f t="shared" si="85"/>
        <v>1.1158690333652022</v>
      </c>
      <c r="AZ51" s="20">
        <f t="shared" si="85"/>
        <v>2.0615665176169751</v>
      </c>
      <c r="BA51" s="20">
        <f t="shared" si="85"/>
        <v>1.5782153298482537</v>
      </c>
      <c r="BB51" s="20">
        <f t="shared" si="85"/>
        <v>1.2305589144071316</v>
      </c>
      <c r="BC51" s="20">
        <f t="shared" si="85"/>
        <v>1.9938931782761848</v>
      </c>
      <c r="BD51" s="20">
        <f t="shared" si="85"/>
        <v>1.474668339982399</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4.0725092089753501</v>
      </c>
      <c r="BM51" s="20">
        <f t="shared" si="86"/>
        <v>1.8990328088109854</v>
      </c>
      <c r="BN51" s="20">
        <f t="shared" si="86"/>
        <v>1.4049661904500299</v>
      </c>
      <c r="BO51" s="20">
        <f t="shared" si="86"/>
        <v>2.1662036517968497</v>
      </c>
      <c r="BP51" s="20">
        <f t="shared" si="86"/>
        <v>1.4725387902232878</v>
      </c>
      <c r="BQ51" s="20">
        <f t="shared" si="86"/>
        <v>1.9464149618643845</v>
      </c>
      <c r="BR51" s="20">
        <f t="shared" si="86"/>
        <v>2.3357258076777576</v>
      </c>
      <c r="BS51" s="20">
        <f t="shared" si="86"/>
        <v>3.7989265622619062</v>
      </c>
      <c r="BT51" s="20">
        <f t="shared" si="86"/>
        <v>2.3791071794682095</v>
      </c>
      <c r="BU51" s="20">
        <f t="shared" si="86"/>
        <v>3.0315608948584538</v>
      </c>
      <c r="BV51" s="20">
        <f t="shared" si="86"/>
        <v>4.0266054271947294</v>
      </c>
      <c r="BW51" s="20">
        <f t="shared" si="86"/>
        <v>2.9016827794909661</v>
      </c>
      <c r="BX51" s="20">
        <f t="shared" si="86"/>
        <v>1.9263812452394502</v>
      </c>
      <c r="BY51" s="20">
        <f t="shared" si="86"/>
        <v>3.2104731332295522</v>
      </c>
      <c r="BZ51" s="20">
        <f t="shared" si="86"/>
        <v>-0.66487903323297903</v>
      </c>
      <c r="CA51" s="20">
        <f t="shared" si="86"/>
        <v>-0.77665944806328824</v>
      </c>
      <c r="CB51" s="20">
        <f t="shared" si="86"/>
        <v>-2.0284252043059836</v>
      </c>
      <c r="CC51" s="20">
        <f t="shared" si="86"/>
        <v>1.4270735021350012</v>
      </c>
      <c r="CD51" s="20">
        <f t="shared" si="86"/>
        <v>1.422000333942508</v>
      </c>
      <c r="CE51" s="20">
        <f t="shared" si="86"/>
        <v>-3.7086829141008693E-2</v>
      </c>
      <c r="CF51" s="20">
        <f t="shared" si="86"/>
        <v>2.5842575290717651</v>
      </c>
      <c r="CG51" s="20">
        <f t="shared" si="86"/>
        <v>2.8685370381714259</v>
      </c>
      <c r="CH51" s="20">
        <f t="shared" si="86"/>
        <v>5.1472541689230988</v>
      </c>
      <c r="CI51" s="20">
        <f t="shared" si="86"/>
        <v>1.6364040621331455</v>
      </c>
      <c r="CJ51" s="20">
        <f t="shared" si="86"/>
        <v>3.6855791181230835</v>
      </c>
      <c r="CK51" s="20">
        <f t="shared" si="86"/>
        <v>1.7594622823492223</v>
      </c>
      <c r="CL51" s="20">
        <f t="shared" si="86"/>
        <v>2.112067490585301</v>
      </c>
      <c r="CM51" s="20">
        <f t="shared" si="86"/>
        <v>2.6043323867628532</v>
      </c>
      <c r="CN51" s="20">
        <f t="shared" ref="CN51:DS51" si="87">100*((CN19/CM19)^4-1)</f>
        <v>2.6590758745115517</v>
      </c>
      <c r="CO51" s="20">
        <f t="shared" si="87"/>
        <v>1.0855667719494866</v>
      </c>
      <c r="CP51" s="20">
        <f t="shared" si="87"/>
        <v>3.2029857317031452</v>
      </c>
      <c r="CQ51" s="20">
        <f t="shared" si="87"/>
        <v>1.1088865731682329</v>
      </c>
      <c r="CR51" s="20">
        <f t="shared" si="87"/>
        <v>3.1686927308834711</v>
      </c>
      <c r="CS51" s="20">
        <f t="shared" si="87"/>
        <v>2.2728322425775049</v>
      </c>
      <c r="CT51" s="20">
        <f t="shared" si="87"/>
        <v>3.2998269287207282</v>
      </c>
      <c r="CU51" s="20">
        <f t="shared" si="87"/>
        <v>3.8260140308026935</v>
      </c>
      <c r="CV51" s="20">
        <f t="shared" si="87"/>
        <v>0.33408473381104642</v>
      </c>
      <c r="CW51" s="20">
        <f t="shared" si="87"/>
        <v>3.1367529161648644</v>
      </c>
      <c r="CX51" s="20">
        <f t="shared" si="87"/>
        <v>0.49716107574735435</v>
      </c>
      <c r="CY51" s="20">
        <f t="shared" si="87"/>
        <v>2.6696347115133801</v>
      </c>
      <c r="CZ51" s="20">
        <f t="shared" si="87"/>
        <v>4.0989602101080047</v>
      </c>
      <c r="DA51" s="20">
        <f t="shared" si="87"/>
        <v>3.5894519250175838</v>
      </c>
      <c r="DB51" s="20">
        <f t="shared" si="87"/>
        <v>3.029472034561187</v>
      </c>
      <c r="DC51" s="20">
        <f t="shared" si="87"/>
        <v>5.2809131468544379</v>
      </c>
      <c r="DD51" s="20">
        <f t="shared" si="87"/>
        <v>4.0041535638133396</v>
      </c>
      <c r="DE51" s="20">
        <f t="shared" si="87"/>
        <v>2.8108360326680515</v>
      </c>
      <c r="DF51" s="20">
        <f t="shared" si="87"/>
        <v>2.3167480414595376</v>
      </c>
      <c r="DG51" s="20">
        <f t="shared" si="87"/>
        <v>2.3034075477493143</v>
      </c>
      <c r="DH51" s="20">
        <f t="shared" si="87"/>
        <v>3.9861222381126549</v>
      </c>
      <c r="DI51" s="20">
        <f t="shared" si="87"/>
        <v>1.7741996382170999</v>
      </c>
      <c r="DJ51" s="20">
        <f t="shared" si="87"/>
        <v>2.5965732601506142</v>
      </c>
      <c r="DK51" s="20">
        <f t="shared" si="87"/>
        <v>4.679368996480715</v>
      </c>
      <c r="DL51" s="20">
        <f t="shared" si="87"/>
        <v>2.7017392910338778</v>
      </c>
      <c r="DM51" s="20">
        <f t="shared" si="87"/>
        <v>1.7831494967789796</v>
      </c>
      <c r="DN51" s="20">
        <f t="shared" si="87"/>
        <v>2.5518005904655805</v>
      </c>
      <c r="DO51" s="20">
        <f t="shared" si="87"/>
        <v>2.9230719763558399</v>
      </c>
      <c r="DP51" s="20">
        <f t="shared" si="87"/>
        <v>2.6059174641138272</v>
      </c>
      <c r="DQ51" s="20">
        <f t="shared" si="87"/>
        <v>2.324977410653073</v>
      </c>
      <c r="DR51" s="20">
        <f t="shared" si="87"/>
        <v>1.6139165512012887</v>
      </c>
      <c r="DS51" s="20">
        <f t="shared" si="87"/>
        <v>-2.794956685929606</v>
      </c>
      <c r="DT51" s="20">
        <f t="shared" ref="DT51:EY51" si="88">100*((DT19/DS19)^4-1)</f>
        <v>-66.501381311015876</v>
      </c>
      <c r="DU51" s="20">
        <f t="shared" si="88"/>
        <v>32.459282708400394</v>
      </c>
      <c r="DV51" s="20">
        <f t="shared" si="88"/>
        <v>5.057536716207589</v>
      </c>
      <c r="DW51" s="20">
        <f t="shared" si="88"/>
        <v>-1.1771705957787648</v>
      </c>
      <c r="DX51" s="20">
        <f t="shared" si="88"/>
        <v>17.665309576108189</v>
      </c>
      <c r="DY51" s="20">
        <f t="shared" si="88"/>
        <v>18.623286594360302</v>
      </c>
      <c r="DZ51" s="20">
        <f t="shared" si="88"/>
        <v>9.8078949781749802</v>
      </c>
      <c r="EA51" s="20">
        <f t="shared" si="88"/>
        <v>2.9153534647474055</v>
      </c>
      <c r="EB51" s="20">
        <f t="shared" si="88"/>
        <v>5.5912988506397365</v>
      </c>
      <c r="EC51" s="20">
        <f t="shared" si="88"/>
        <v>7.0892291168580757</v>
      </c>
      <c r="ED51" s="20">
        <f t="shared" si="88"/>
        <v>2.1908658572327822</v>
      </c>
      <c r="EE51" s="20">
        <f t="shared" si="88"/>
        <v>5.7954006434759453</v>
      </c>
      <c r="EF51" s="20">
        <f t="shared" si="88"/>
        <v>4.6367451995058095</v>
      </c>
      <c r="EG51" s="20">
        <f t="shared" si="88"/>
        <v>3.0785203072041911</v>
      </c>
      <c r="EH51" s="20">
        <f t="shared" si="88"/>
        <v>4.2784225442352941</v>
      </c>
      <c r="EI51" s="20">
        <f t="shared" si="88"/>
        <v>-2.6744821644547057</v>
      </c>
      <c r="EJ51" s="19">
        <f t="shared" si="88"/>
        <v>4.3837234438212525</v>
      </c>
      <c r="EK51" s="19">
        <f t="shared" si="88"/>
        <v>2.4582308772584494</v>
      </c>
      <c r="EL51" s="19">
        <f t="shared" si="88"/>
        <v>1.6587182384690369</v>
      </c>
      <c r="EM51" s="19">
        <f t="shared" si="88"/>
        <v>1.3372307146565232</v>
      </c>
      <c r="EN51" s="19">
        <f t="shared" si="88"/>
        <v>3.3137434314697733</v>
      </c>
      <c r="EO51" s="19">
        <f t="shared" si="88"/>
        <v>1.4478361041287302</v>
      </c>
      <c r="EP51" s="19">
        <f t="shared" si="88"/>
        <v>1.6669502924368862</v>
      </c>
      <c r="EQ51" s="19">
        <f t="shared" si="88"/>
        <v>1.0817917234082985</v>
      </c>
      <c r="ER51" s="19">
        <f t="shared" si="88"/>
        <v>0.66179515000170941</v>
      </c>
      <c r="ES51" s="19">
        <f t="shared" si="88"/>
        <v>1.2539120804624382</v>
      </c>
      <c r="ET51" s="19">
        <f t="shared" si="88"/>
        <v>1.5455980209531539</v>
      </c>
      <c r="EU51" s="19">
        <f t="shared" si="88"/>
        <v>1.0349418654564513</v>
      </c>
      <c r="EV51" s="19">
        <f t="shared" si="88"/>
        <v>1.1648721287983665</v>
      </c>
      <c r="EW51" s="19">
        <f t="shared" si="88"/>
        <v>1.4196772142225145</v>
      </c>
      <c r="EX51" s="19">
        <f t="shared" si="88"/>
        <v>1.3483528948761148</v>
      </c>
      <c r="EY51" s="19">
        <f t="shared" si="88"/>
        <v>0.84306631288826317</v>
      </c>
      <c r="EZ51" s="19">
        <f t="shared" ref="EZ51:FF51" si="89">100*((EZ19/EY19)^4-1)</f>
        <v>0.82493559409253514</v>
      </c>
      <c r="FA51" s="19">
        <f t="shared" si="89"/>
        <v>1.2469092238303059</v>
      </c>
      <c r="FB51" s="19">
        <f t="shared" si="89"/>
        <v>1.3351280799279275</v>
      </c>
      <c r="FC51" s="19">
        <f t="shared" si="89"/>
        <v>0.74483615847948936</v>
      </c>
      <c r="FD51" s="19">
        <f t="shared" si="89"/>
        <v>0.90128752354419195</v>
      </c>
      <c r="FE51" s="19">
        <f t="shared" si="89"/>
        <v>0.39041984972980615</v>
      </c>
      <c r="FF51" s="19">
        <f t="shared" si="89"/>
        <v>0.45849560878163942</v>
      </c>
      <c r="FG51" s="19">
        <f t="shared" si="14"/>
        <v>0.12693196043345178</v>
      </c>
      <c r="FH51" s="19">
        <f t="shared" si="15"/>
        <v>7.504698366171958E-2</v>
      </c>
      <c r="FI51" s="19">
        <f t="shared" si="16"/>
        <v>0.91011617215617235</v>
      </c>
      <c r="FJ51" s="19">
        <f t="shared" si="17"/>
        <v>0.69840431965599858</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-1.1610907473142862</v>
      </c>
      <c r="G52" s="20">
        <f t="shared" ref="G52" si="93">100*((G20/F20)^4-1)</f>
        <v>6.8966586704624078</v>
      </c>
      <c r="H52" s="20">
        <f t="shared" ref="H52" si="94">100*((H20/G20)^4-1)</f>
        <v>-1.85609806479341</v>
      </c>
      <c r="I52" s="20">
        <f t="shared" ref="I52" si="95">100*((I20/H20)^4-1)</f>
        <v>-6.3437876624560801</v>
      </c>
      <c r="J52" s="20">
        <f t="shared" ref="J52" si="96">100*((J20/I20)^4-1)</f>
        <v>3.2698910025827255</v>
      </c>
      <c r="K52" s="20">
        <f t="shared" ref="K52" si="97">100*((K20/J20)^4-1)</f>
        <v>3.5420942137852407</v>
      </c>
      <c r="L52" s="20">
        <f t="shared" ref="L52" si="98">100*((L20/K20)^4-1)</f>
        <v>2.1837229762424748</v>
      </c>
      <c r="M52" s="20">
        <f t="shared" ref="M52" si="99">100*((M20/L20)^4-1)</f>
        <v>5.4210262440828272</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-1.4732713320952051</v>
      </c>
      <c r="V52" s="20">
        <f t="shared" ref="V52" si="108">100*((V20/U20)^4-1)</f>
        <v>8.0740384037017563</v>
      </c>
      <c r="W52" s="20">
        <f t="shared" ref="W52" si="109">100*((W20/V20)^4-1)</f>
        <v>6.9350755028450672</v>
      </c>
      <c r="X52" s="20">
        <f t="shared" ref="X52" si="110">100*((X20/W20)^4-1)</f>
        <v>1.9700606933748643</v>
      </c>
      <c r="Y52" s="20">
        <f t="shared" ref="Y52" si="111">100*((Y20/X20)^4-1)</f>
        <v>-1.2911386591202945</v>
      </c>
      <c r="Z52" s="20">
        <f t="shared" ref="Z52" si="112">100*((Z20/Y20)^4-1)</f>
        <v>9.0105049284127112</v>
      </c>
      <c r="AA52" s="20">
        <f t="shared" ref="AA52" si="113">100*((AA20/Z20)^4-1)</f>
        <v>-4.2613689526277749</v>
      </c>
      <c r="AB52" s="20">
        <f t="shared" ref="AB52" si="114">100*((AB20/AA20)^4-1)</f>
        <v>9.5998010790621748</v>
      </c>
      <c r="AC52" s="20">
        <f t="shared" ref="AC52" si="115">100*((AC20/AB20)^4-1)</f>
        <v>6.707395010179984</v>
      </c>
      <c r="AD52" s="20">
        <f t="shared" ref="AD52" si="116">100*((AD20/AC20)^4-1)</f>
        <v>2.7524198337114614</v>
      </c>
      <c r="AE52" s="20">
        <f t="shared" ref="AE52" si="117">100*((AE20/AD20)^4-1)</f>
        <v>-0.24577561351775135</v>
      </c>
      <c r="AF52" s="20">
        <f t="shared" ref="AF52" si="118">100*((AF20/AE20)^4-1)</f>
        <v>-0.36871984116545464</v>
      </c>
      <c r="AG52" s="20">
        <f t="shared" ref="AG52" si="119">100*((AG20/AF20)^4-1)</f>
        <v>6.4323008288151629</v>
      </c>
      <c r="AH52" s="20">
        <f t="shared" ref="AH52" si="120">100*((AH20/AG20)^4-1)</f>
        <v>8.7641389617093779</v>
      </c>
      <c r="AI52" s="20">
        <f t="shared" ref="AI52" si="121">100*((AI20/AH20)^4-1)</f>
        <v>-1.1823695100076637</v>
      </c>
      <c r="AJ52" s="20">
        <f t="shared" ref="AJ52" si="122">100*((AJ20/AI20)^4-1)</f>
        <v>6.2148494103822394</v>
      </c>
      <c r="AK52" s="20">
        <f t="shared" ref="AK52" si="123">100*((AK20/AJ20)^4-1)</f>
        <v>4.1704562271194456</v>
      </c>
      <c r="AL52" s="20">
        <f t="shared" ref="AL52" si="124">100*((AL20/AK20)^4-1)</f>
        <v>-3.099204121948651</v>
      </c>
      <c r="AM52" s="20">
        <f t="shared" ref="AM52" si="125">100*((AM20/AL20)^4-1)</f>
        <v>16.370816686702327</v>
      </c>
      <c r="AN52" s="20">
        <f t="shared" ref="AN52" si="126">100*((AN20/AM20)^4-1)</f>
        <v>0.90471575608559451</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-0.65663252776457792</v>
      </c>
      <c r="AV52" s="20">
        <f t="shared" ref="AV52" si="134">100*((AV20/AU20)^4-1)</f>
        <v>-1.6381906243986832</v>
      </c>
      <c r="AW52" s="20">
        <f t="shared" ref="AW52" si="135">100*((AW20/AV20)^4-1)</f>
        <v>-3.2694771478718909</v>
      </c>
      <c r="AX52" s="20">
        <f t="shared" ref="AX52" si="136">100*((AX20/AW20)^4-1)</f>
        <v>-8.7124713896308279</v>
      </c>
      <c r="AY52" s="20">
        <f t="shared" ref="AY52" si="137">100*((AY20/AX20)^4-1)</f>
        <v>-2.0332575712856404</v>
      </c>
      <c r="AZ52" s="20">
        <f t="shared" ref="AZ52" si="138">100*((AZ20/AY20)^4-1)</f>
        <v>2.8912407702227583</v>
      </c>
      <c r="BA52" s="20">
        <f t="shared" ref="BA52" si="139">100*((BA20/AZ20)^4-1)</f>
        <v>1.9453013578034417</v>
      </c>
      <c r="BB52" s="20">
        <f t="shared" ref="BB52" si="140">100*((BB20/BA20)^4-1)</f>
        <v>0</v>
      </c>
      <c r="BC52" s="20">
        <f t="shared" ref="BC52" si="141">100*((BC20/BB20)^4-1)</f>
        <v>1.0214131952066552</v>
      </c>
      <c r="BD52" s="20">
        <f t="shared" ref="BD52" si="142">100*((BD20/BC20)^4-1)</f>
        <v>1.1324915475802166</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5.9049175614351634</v>
      </c>
      <c r="BM52" s="20">
        <f t="shared" ref="BM52" si="151">100*((BM20/BL20)^4-1)</f>
        <v>2.2336594036554303</v>
      </c>
      <c r="BN52" s="20">
        <f t="shared" ref="BN52" si="152">100*((BN20/BM20)^4-1)</f>
        <v>3.3994325674298942</v>
      </c>
      <c r="BO52" s="20">
        <f t="shared" ref="BO52" si="153">100*((BO20/BN20)^4-1)</f>
        <v>3.1576525554806611</v>
      </c>
      <c r="BP52" s="20">
        <f t="shared" ref="BP52" si="154">100*((BP20/BO20)^4-1)</f>
        <v>2.0805545471473286</v>
      </c>
      <c r="BQ52" s="20">
        <f t="shared" ref="BQ52" si="155">100*((BQ20/BP20)^4-1)</f>
        <v>4.7020148724820299</v>
      </c>
      <c r="BR52" s="20">
        <f t="shared" ref="BR52" si="156">100*((BR20/BQ20)^4-1)</f>
        <v>3.8095902052054154</v>
      </c>
      <c r="BS52" s="20">
        <f t="shared" ref="BS52" si="157">100*((BS20/BR20)^4-1)</f>
        <v>3.9806319599207107</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1.6503003964683627</v>
      </c>
      <c r="CH52" s="20">
        <f t="shared" ref="CH52" si="172">100*((CH20/CG20)^4-1)</f>
        <v>4.1466806792062938</v>
      </c>
      <c r="CI52" s="20">
        <f t="shared" ref="CI52" si="173">100*((CI20/CH20)^4-1)</f>
        <v>0.30352830089663829</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4.0604009999999136</v>
      </c>
      <c r="CT52" s="20">
        <f t="shared" ref="CT52" si="184">100*((CT20/CS20)^4-1)</f>
        <v>3.7352995019395374</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5.5384967804214202</v>
      </c>
      <c r="CZ52" s="20">
        <f t="shared" ref="CZ52" si="190">100*((CZ20/CY20)^4-1)</f>
        <v>4.4616147204871393</v>
      </c>
      <c r="DA52" s="20">
        <f t="shared" ref="DA52" si="191">100*((DA20/CZ20)^4-1)</f>
        <v>8.4146958448290565</v>
      </c>
      <c r="DB52" s="20">
        <f t="shared" ref="DB52" si="192">100*((DB20/DA20)^4-1)</f>
        <v>2.6639427486682354</v>
      </c>
      <c r="DC52" s="20">
        <f t="shared" ref="DC52" si="193">100*((DC20/DB20)^4-1)</f>
        <v>4.6433979000678249</v>
      </c>
      <c r="DD52" s="20">
        <f t="shared" ref="DD52" si="194">100*((DD20/DC20)^4-1)</f>
        <v>3.1283977912349048</v>
      </c>
      <c r="DE52" s="20">
        <f t="shared" ref="DE52" si="195">100*((DE20/DD20)^4-1)</f>
        <v>4.8977524218396296</v>
      </c>
      <c r="DF52" s="20">
        <f t="shared" ref="DF52" si="196">100*((DF20/DE20)^4-1)</f>
        <v>2.1477961922227395</v>
      </c>
      <c r="DG52" s="20">
        <f t="shared" ref="DG52" si="197">100*((DG20/DF20)^4-1)</f>
        <v>3.1337838604105217</v>
      </c>
      <c r="DH52" s="20">
        <f t="shared" ref="DH52" si="198">100*((DH20/DG20)^4-1)</f>
        <v>5.7836543080223901</v>
      </c>
      <c r="DI52" s="20">
        <f t="shared" ref="DI52" si="199">100*((DI20/DH20)^4-1)</f>
        <v>0.15961688764813964</v>
      </c>
      <c r="DJ52" s="20">
        <f t="shared" ref="DJ52" si="200">100*((DJ20/DI20)^4-1)</f>
        <v>1.9272684350481573</v>
      </c>
      <c r="DK52" s="20">
        <f t="shared" ref="DK52" si="201">100*((DK20/DJ20)^4-1)</f>
        <v>5.3408071384922984</v>
      </c>
      <c r="DL52" s="20">
        <f t="shared" ref="DL52" si="202">100*((DL20/DK20)^4-1)</f>
        <v>3.6518692231914507</v>
      </c>
      <c r="DM52" s="20">
        <f t="shared" ref="DM52" si="203">100*((DM20/DL20)^4-1)</f>
        <v>-0.61955283136759798</v>
      </c>
      <c r="DN52" s="20">
        <f t="shared" ref="DN52" si="204">100*((DN20/DM20)^4-1)</f>
        <v>3.0667199520210575</v>
      </c>
      <c r="DO52" s="20">
        <f t="shared" ref="DO52" si="205">100*((DO20/DN20)^4-1)</f>
        <v>-0.15423170449466728</v>
      </c>
      <c r="DP52" s="20">
        <f t="shared" ref="DP52" si="206">100*((DP20/DO20)^4-1)</f>
        <v>2.0221020987359228</v>
      </c>
      <c r="DQ52" s="20">
        <f t="shared" ref="DQ52" si="207">100*((DQ20/DP20)^4-1)</f>
        <v>1.7004450011035788</v>
      </c>
      <c r="DR52" s="20">
        <f t="shared" ref="DR52" si="208">100*((DR20/DQ20)^4-1)</f>
        <v>0.38295791534037615</v>
      </c>
      <c r="DS52" s="20">
        <f t="shared" ref="DS52" si="209">100*((DS20/DR20)^4-1)</f>
        <v>-5.0954351715184583</v>
      </c>
      <c r="DT52" s="20">
        <f t="shared" ref="DT52" si="210">100*((DT20/DS20)^4-1)</f>
        <v>-90.280824511307884</v>
      </c>
      <c r="DU52" s="20">
        <f t="shared" ref="DU52" si="211">100*((DU20/DT20)^4-1)</f>
        <v>70.566021135018374</v>
      </c>
      <c r="DV52" s="20">
        <f t="shared" ref="DV52" si="212">100*((DV20/DU20)^4-1)</f>
        <v>9.5442474511748152</v>
      </c>
      <c r="DW52" s="20">
        <f t="shared" ref="DW52" si="213">100*((DW20/DV20)^4-1)</f>
        <v>-5.9122359831609073</v>
      </c>
      <c r="DX52" s="20">
        <f t="shared" ref="DX52" si="214">100*((DX20/DW20)^4-1)</f>
        <v>53.556821794017083</v>
      </c>
      <c r="DY52" s="20">
        <f t="shared" ref="DY52" si="215">100*((DY20/DX20)^4-1)</f>
        <v>52.580720102833482</v>
      </c>
      <c r="DZ52" s="20">
        <f t="shared" ref="DZ52" si="216">100*((DZ20/DY20)^4-1)</f>
        <v>22.511104035359807</v>
      </c>
      <c r="EA52" s="20">
        <f t="shared" ref="EA52" si="217">100*((EA20/DZ20)^4-1)</f>
        <v>7.4131398214311917</v>
      </c>
      <c r="EB52" s="20">
        <f t="shared" ref="EB52" si="218">100*((EB20/EA20)^4-1)</f>
        <v>9.5956645735192136</v>
      </c>
      <c r="EC52" s="20">
        <f t="shared" ref="EC52" si="219">100*((EC20/EB20)^4-1)</f>
        <v>12.636304925847973</v>
      </c>
      <c r="ED52" s="20">
        <f t="shared" ref="ED52" si="220">100*((ED20/EC20)^4-1)</f>
        <v>7.0769697616646976</v>
      </c>
      <c r="EE52" s="20">
        <f t="shared" ref="EE52" si="221">100*((EE20/ED20)^4-1)</f>
        <v>7.0431373256006014</v>
      </c>
      <c r="EF52" s="20">
        <f t="shared" ref="EF52" si="222">100*((EF20/EE20)^4-1)</f>
        <v>8.1530602809943176</v>
      </c>
      <c r="EG52" s="20">
        <f t="shared" ref="EG52" si="223">100*((EG20/EF20)^4-1)</f>
        <v>4.7388196623738388</v>
      </c>
      <c r="EH52" s="20">
        <f t="shared" ref="EH52" si="224">100*((EH20/EG20)^4-1)</f>
        <v>16.793387604888398</v>
      </c>
      <c r="EI52" s="20">
        <f t="shared" ref="EI52" si="225">100*((EI20/EH20)^4-1)</f>
        <v>-6.8104637892882121</v>
      </c>
      <c r="EJ52" s="19">
        <f t="shared" ref="EJ52" si="226">100*((EJ20/EI20)^4-1)</f>
        <v>2.0003634668059433</v>
      </c>
      <c r="EK52" s="19">
        <f t="shared" ref="EK52" si="227">100*((EK20/EJ20)^4-1)</f>
        <v>-0.43805724194155848</v>
      </c>
      <c r="EL52" s="19">
        <f t="shared" ref="EL52" si="228">100*((EL20/EK20)^4-1)</f>
        <v>-0.35372645393353386</v>
      </c>
      <c r="EM52" s="19">
        <f t="shared" ref="EM52" si="229">100*((EM20/EL20)^4-1)</f>
        <v>-0.85713791617519908</v>
      </c>
      <c r="EN52" s="19">
        <f t="shared" ref="EN52" si="230">100*((EN20/EM20)^4-1)</f>
        <v>3.2384401455805678</v>
      </c>
      <c r="EO52" s="19">
        <f t="shared" ref="EO52" si="231">100*((EO20/EN20)^4-1)</f>
        <v>-0.12127015001396346</v>
      </c>
      <c r="EP52" s="19">
        <f t="shared" ref="EP52" si="232">100*((EP20/EO20)^4-1)</f>
        <v>0.55716835293562195</v>
      </c>
      <c r="EQ52" s="19">
        <f t="shared" ref="EQ52" si="233">100*((EQ20/EP20)^4-1)</f>
        <v>-2.2387748803626151</v>
      </c>
      <c r="ER52" s="19">
        <f t="shared" ref="ER52" si="234">100*((ER20/EQ20)^4-1)</f>
        <v>-1.1043779513545404</v>
      </c>
      <c r="ES52" s="19">
        <f t="shared" ref="ES52" si="235">100*((ES20/ER20)^4-1)</f>
        <v>0.54637094351237536</v>
      </c>
      <c r="ET52" s="19">
        <f t="shared" ref="ET52" si="236">100*((ET20/ES20)^4-1)</f>
        <v>1.5911431948918642</v>
      </c>
      <c r="EU52" s="19">
        <f t="shared" ref="EU52" si="237">100*((EU20/ET20)^4-1)</f>
        <v>-0.70143527151366181</v>
      </c>
      <c r="EV52" s="19">
        <f t="shared" ref="EV52" si="238">100*((EV20/EU20)^4-1)</f>
        <v>0.81367976120161334</v>
      </c>
      <c r="EW52" s="19">
        <f t="shared" ref="EW52" si="239">100*((EW20/EV20)^4-1)</f>
        <v>1.1577481506988674</v>
      </c>
      <c r="EX52" s="19">
        <f t="shared" ref="EX52" si="240">100*((EX20/EW20)^4-1)</f>
        <v>0.83899090795795939</v>
      </c>
      <c r="EY52" s="19">
        <f t="shared" ref="EY52" si="241">100*((EY20/EX20)^4-1)</f>
        <v>-1.037048165963661</v>
      </c>
      <c r="EZ52" s="19">
        <f t="shared" ref="EZ52" si="242">100*((EZ20/EY20)^4-1)</f>
        <v>0.34918045196368208</v>
      </c>
      <c r="FA52" s="19">
        <f t="shared" ref="FA52" si="243">100*((FA20/EZ20)^4-1)</f>
        <v>1.0084347013220807</v>
      </c>
      <c r="FB52" s="19">
        <f t="shared" ref="FB52" si="244">100*((FB20/FA20)^4-1)</f>
        <v>1.3548644368286844</v>
      </c>
      <c r="FC52" s="19">
        <f t="shared" ref="FC52" si="245">100*((FC20/FB20)^4-1)</f>
        <v>-0.30308766481480509</v>
      </c>
      <c r="FD52" s="19">
        <f t="shared" ref="FD52" si="246">100*((FD20/FC20)^4-1)</f>
        <v>0.92304358120622876</v>
      </c>
      <c r="FE52" s="19">
        <f t="shared" ref="FE52" si="247">100*((FE20/FD20)^4-1)</f>
        <v>0.59677638538855327</v>
      </c>
      <c r="FF52" s="19">
        <f t="shared" ref="FF52" si="248">100*((FF20/FE20)^4-1)</f>
        <v>0.18606070415032594</v>
      </c>
      <c r="FG52" s="19">
        <f t="shared" si="14"/>
        <v>-1.4867686527290536</v>
      </c>
      <c r="FH52" s="19">
        <f t="shared" si="15"/>
        <v>-0.69624767339935278</v>
      </c>
      <c r="FI52" s="19">
        <f t="shared" si="16"/>
        <v>-7.3884769336463041E-2</v>
      </c>
      <c r="FJ52" s="19">
        <f t="shared" si="17"/>
        <v>-0.46888583215858315</v>
      </c>
    </row>
    <row r="53" spans="2:166" x14ac:dyDescent="0.2">
      <c r="B53" t="str">
        <f t="shared" si="7"/>
        <v xml:space="preserve">   Government</v>
      </c>
      <c r="C53" s="20"/>
      <c r="D53" s="20">
        <f t="shared" ref="D53:AA53" si="249">100*((D21/C21)^4-1)</f>
        <v>4.6786751082181999</v>
      </c>
      <c r="E53" s="20">
        <f t="shared" si="249"/>
        <v>7.8596750513025615</v>
      </c>
      <c r="F53" s="20">
        <f t="shared" si="249"/>
        <v>-1.6845461769714132</v>
      </c>
      <c r="G53" s="20">
        <f t="shared" si="249"/>
        <v>1.5320212362029073</v>
      </c>
      <c r="H53" s="20">
        <f t="shared" si="249"/>
        <v>10.66755227685996</v>
      </c>
      <c r="I53" s="20">
        <f t="shared" si="249"/>
        <v>3.7952334461909931</v>
      </c>
      <c r="J53" s="20">
        <f t="shared" si="249"/>
        <v>0.43182491474407225</v>
      </c>
      <c r="K53" s="20">
        <f t="shared" si="249"/>
        <v>6.6181309920801512</v>
      </c>
      <c r="L53" s="20">
        <f t="shared" si="249"/>
        <v>3.4339022989880341</v>
      </c>
      <c r="M53" s="20">
        <f t="shared" si="249"/>
        <v>-1.5874358596762117</v>
      </c>
      <c r="N53" s="20">
        <f t="shared" si="249"/>
        <v>7.9033140035681848</v>
      </c>
      <c r="O53" s="20">
        <f t="shared" si="249"/>
        <v>-1.8908109292353203</v>
      </c>
      <c r="P53" s="20">
        <f t="shared" si="249"/>
        <v>3.2842839336922891</v>
      </c>
      <c r="Q53" s="20">
        <f t="shared" si="249"/>
        <v>1.5772239182302306</v>
      </c>
      <c r="R53" s="20">
        <f t="shared" si="249"/>
        <v>3.2446671483239875</v>
      </c>
      <c r="S53" s="20">
        <f t="shared" si="249"/>
        <v>-0.40712415366297439</v>
      </c>
      <c r="T53" s="20">
        <f t="shared" si="249"/>
        <v>3.3055075032077941</v>
      </c>
      <c r="U53" s="20">
        <f t="shared" si="249"/>
        <v>-3.672993456291973</v>
      </c>
      <c r="V53" s="20">
        <f t="shared" si="249"/>
        <v>9.7357829678637042</v>
      </c>
      <c r="W53" s="20">
        <f t="shared" si="249"/>
        <v>1.5259236609675098</v>
      </c>
      <c r="X53" s="20">
        <f t="shared" si="249"/>
        <v>1.3593008500688342</v>
      </c>
      <c r="Y53" s="20">
        <f t="shared" si="249"/>
        <v>-2.9014826416223882</v>
      </c>
      <c r="Z53" s="20">
        <f t="shared" si="249"/>
        <v>4.6310341896404816</v>
      </c>
      <c r="AA53" s="20">
        <f t="shared" si="249"/>
        <v>5.2329297664186925</v>
      </c>
      <c r="AB53" s="20">
        <f t="shared" ref="AB53:BG53" si="250">100*((AB21/AA21)^4-1)</f>
        <v>-0.69990982285814685</v>
      </c>
      <c r="AC53" s="20">
        <f t="shared" si="250"/>
        <v>-1.2439110105495033</v>
      </c>
      <c r="AD53" s="20">
        <f t="shared" si="250"/>
        <v>1.8143704790449577</v>
      </c>
      <c r="AE53" s="20">
        <f t="shared" si="250"/>
        <v>0</v>
      </c>
      <c r="AF53" s="20">
        <f t="shared" si="250"/>
        <v>8.6942287895466652</v>
      </c>
      <c r="AG53" s="20">
        <f t="shared" si="250"/>
        <v>-0.30522679009479248</v>
      </c>
      <c r="AH53" s="20">
        <f t="shared" si="250"/>
        <v>1.7700388232594122</v>
      </c>
      <c r="AI53" s="20">
        <f t="shared" si="250"/>
        <v>3.3914905964026021</v>
      </c>
      <c r="AJ53" s="20">
        <f t="shared" si="250"/>
        <v>3.5178301504802612</v>
      </c>
      <c r="AK53" s="20">
        <f t="shared" si="250"/>
        <v>1.8840744717196323</v>
      </c>
      <c r="AL53" s="20">
        <f t="shared" si="250"/>
        <v>2.7846675452131153</v>
      </c>
      <c r="AM53" s="20">
        <f t="shared" si="250"/>
        <v>1.1142988428103129</v>
      </c>
      <c r="AN53" s="20">
        <f t="shared" si="250"/>
        <v>3.3613665625350286</v>
      </c>
      <c r="AO53" s="20">
        <f t="shared" si="250"/>
        <v>3.5585048400099017</v>
      </c>
      <c r="AP53" s="20">
        <f t="shared" si="250"/>
        <v>0.5814994677354246</v>
      </c>
      <c r="AQ53" s="20">
        <f t="shared" si="250"/>
        <v>2.2641301805799818</v>
      </c>
      <c r="AR53" s="20">
        <f t="shared" si="250"/>
        <v>3.649928011670589</v>
      </c>
      <c r="AS53" s="20">
        <f t="shared" si="250"/>
        <v>-2.404841383866152</v>
      </c>
      <c r="AT53" s="20">
        <f t="shared" si="250"/>
        <v>0.43157642783198114</v>
      </c>
      <c r="AU53" s="20">
        <f t="shared" si="250"/>
        <v>8.6609943421696478</v>
      </c>
      <c r="AV53" s="20">
        <f t="shared" si="250"/>
        <v>3.4875290223362887</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2.5430469285949053</v>
      </c>
      <c r="BC53" s="20">
        <f t="shared" si="250"/>
        <v>1.223435227942371</v>
      </c>
      <c r="BD53" s="20">
        <f t="shared" si="250"/>
        <v>2.2446197046885885</v>
      </c>
      <c r="BE53" s="20">
        <f t="shared" si="250"/>
        <v>-2.72205784675148</v>
      </c>
      <c r="BF53" s="20">
        <f t="shared" si="250"/>
        <v>1.6309551663645561</v>
      </c>
      <c r="BG53" s="20">
        <f t="shared" si="250"/>
        <v>-1.4717929368268101</v>
      </c>
      <c r="BH53" s="20">
        <f t="shared" ref="BH53:CM53" si="251">100*((BH21/BG21)^4-1)</f>
        <v>0.74481269594430799</v>
      </c>
      <c r="BI53" s="20">
        <f t="shared" si="251"/>
        <v>0.81121774916375067</v>
      </c>
      <c r="BJ53" s="20">
        <f t="shared" si="251"/>
        <v>0.47165756676679216</v>
      </c>
      <c r="BK53" s="20">
        <f t="shared" si="251"/>
        <v>-2.2646875609929507</v>
      </c>
      <c r="BL53" s="20">
        <f t="shared" si="251"/>
        <v>0.54163721826723243</v>
      </c>
      <c r="BM53" s="20">
        <f t="shared" si="251"/>
        <v>0.74430872484918531</v>
      </c>
      <c r="BN53" s="20">
        <f t="shared" si="251"/>
        <v>0.53990091653122185</v>
      </c>
      <c r="BO53" s="20">
        <f t="shared" si="251"/>
        <v>0.87726172448139295</v>
      </c>
      <c r="BP53" s="20">
        <f t="shared" si="251"/>
        <v>-0.66945371509009588</v>
      </c>
      <c r="BQ53" s="20">
        <f t="shared" si="251"/>
        <v>-0.13438600488012709</v>
      </c>
      <c r="BR53" s="20">
        <f t="shared" si="251"/>
        <v>1.01256470870561</v>
      </c>
      <c r="BS53" s="20">
        <f t="shared" si="251"/>
        <v>0.3358237328188407</v>
      </c>
      <c r="BT53" s="20">
        <f t="shared" si="251"/>
        <v>1.0767063164748514</v>
      </c>
      <c r="BU53" s="20">
        <f t="shared" si="251"/>
        <v>2.9054619187977471</v>
      </c>
      <c r="BV53" s="20">
        <f t="shared" si="251"/>
        <v>0.86557964105236085</v>
      </c>
      <c r="BW53" s="20">
        <f t="shared" si="251"/>
        <v>2.0688395093794831</v>
      </c>
      <c r="BX53" s="20">
        <f t="shared" si="251"/>
        <v>0.32984222031202659</v>
      </c>
      <c r="BY53" s="20">
        <f t="shared" si="251"/>
        <v>7.5101340384186255</v>
      </c>
      <c r="BZ53" s="20">
        <f t="shared" si="251"/>
        <v>1.2340521445701302</v>
      </c>
      <c r="CA53" s="20">
        <f t="shared" si="251"/>
        <v>-1.6016333739298227</v>
      </c>
      <c r="CB53" s="20">
        <f t="shared" si="251"/>
        <v>2.218512688365526</v>
      </c>
      <c r="CC53" s="20">
        <f t="shared" si="251"/>
        <v>-2.1070376369968113</v>
      </c>
      <c r="CD53" s="20">
        <f t="shared" si="251"/>
        <v>-1.095438727207898</v>
      </c>
      <c r="CE53" s="20">
        <f t="shared" si="251"/>
        <v>-1.1627783432744621</v>
      </c>
      <c r="CF53" s="20">
        <f t="shared" si="251"/>
        <v>6.4630061701483887</v>
      </c>
      <c r="CG53" s="20">
        <f t="shared" si="251"/>
        <v>-3.9130462040173342</v>
      </c>
      <c r="CH53" s="20">
        <f t="shared" si="251"/>
        <v>-3.8260844052007914</v>
      </c>
      <c r="CI53" s="20">
        <f t="shared" si="251"/>
        <v>-2.0101490755158991</v>
      </c>
      <c r="CJ53" s="20">
        <f t="shared" si="251"/>
        <v>-0.72042277437703861</v>
      </c>
      <c r="CK53" s="20">
        <f t="shared" si="251"/>
        <v>-3.1206950481887041</v>
      </c>
      <c r="CL53" s="20">
        <f t="shared" si="251"/>
        <v>1.6010355695442957</v>
      </c>
      <c r="CM53" s="20">
        <f t="shared" si="251"/>
        <v>1.0609986755142575</v>
      </c>
      <c r="CN53" s="20">
        <f t="shared" ref="CN53:DS53" si="252">100*((CN21/CM21)^4-1)</f>
        <v>-0.13168722494549812</v>
      </c>
      <c r="CO53" s="20">
        <f t="shared" si="252"/>
        <v>0.13186086886449733</v>
      </c>
      <c r="CP53" s="20">
        <f t="shared" si="252"/>
        <v>2.1916994584926908</v>
      </c>
      <c r="CQ53" s="20">
        <f t="shared" si="252"/>
        <v>1.316854703883652</v>
      </c>
      <c r="CR53" s="20">
        <f t="shared" si="252"/>
        <v>0.19606235437852337</v>
      </c>
      <c r="CS53" s="20">
        <f t="shared" si="252"/>
        <v>0.5232166733081689</v>
      </c>
      <c r="CT53" s="20">
        <f t="shared" si="252"/>
        <v>3.2995093937430164</v>
      </c>
      <c r="CU53" s="20">
        <f t="shared" si="252"/>
        <v>1.0386151155798995</v>
      </c>
      <c r="CV53" s="20">
        <f t="shared" si="252"/>
        <v>0.51696176671671701</v>
      </c>
      <c r="CW53" s="20">
        <f t="shared" si="252"/>
        <v>2.0117809387424801</v>
      </c>
      <c r="CX53" s="20">
        <f t="shared" si="252"/>
        <v>2.0017137254357609</v>
      </c>
      <c r="CY53" s="20">
        <f t="shared" si="252"/>
        <v>3.1618122011423999</v>
      </c>
      <c r="CZ53" s="20">
        <f t="shared" si="252"/>
        <v>3.0075499672073569</v>
      </c>
      <c r="DA53" s="20">
        <f t="shared" si="252"/>
        <v>3.2422079439742069</v>
      </c>
      <c r="DB53" s="20">
        <f t="shared" si="252"/>
        <v>1.3779941034386178</v>
      </c>
      <c r="DC53" s="20">
        <f t="shared" si="252"/>
        <v>1.2478401627492586</v>
      </c>
      <c r="DD53" s="20">
        <f t="shared" si="252"/>
        <v>3.8303250753275231</v>
      </c>
      <c r="DE53" s="20">
        <f t="shared" si="252"/>
        <v>1.9770795384827622</v>
      </c>
      <c r="DF53" s="20">
        <f t="shared" si="252"/>
        <v>2.8371409451482421</v>
      </c>
      <c r="DG53" s="20">
        <f t="shared" si="252"/>
        <v>0.48573074012192574</v>
      </c>
      <c r="DH53" s="20">
        <f t="shared" si="252"/>
        <v>2.0740502706458885</v>
      </c>
      <c r="DI53" s="20">
        <f t="shared" si="252"/>
        <v>0.48265372400406736</v>
      </c>
      <c r="DJ53" s="20">
        <f t="shared" si="252"/>
        <v>0.2408186748872776</v>
      </c>
      <c r="DK53" s="20">
        <f t="shared" si="252"/>
        <v>-2.9720016308947272</v>
      </c>
      <c r="DL53" s="20">
        <f t="shared" si="252"/>
        <v>-1.8047363306063824</v>
      </c>
      <c r="DM53" s="20">
        <f t="shared" si="252"/>
        <v>-2.1725200919453624</v>
      </c>
      <c r="DN53" s="20">
        <f t="shared" si="252"/>
        <v>-1.8228293519741423</v>
      </c>
      <c r="DO53" s="20">
        <f t="shared" si="252"/>
        <v>-5.1228761094343378</v>
      </c>
      <c r="DP53" s="20">
        <f t="shared" si="252"/>
        <v>2.2608622021736302</v>
      </c>
      <c r="DQ53" s="20">
        <f t="shared" si="252"/>
        <v>5.4976694449265784</v>
      </c>
      <c r="DR53" s="20">
        <f t="shared" si="252"/>
        <v>-3.3782757611135583</v>
      </c>
      <c r="DS53" s="20">
        <f t="shared" si="252"/>
        <v>5.5350425030665562</v>
      </c>
      <c r="DT53" s="20">
        <f t="shared" ref="DT53:EY53" si="253">100*((DT21/DS21)^4-1)</f>
        <v>-22.595683591700766</v>
      </c>
      <c r="DU53" s="20">
        <f t="shared" si="253"/>
        <v>11.133712050010214</v>
      </c>
      <c r="DV53" s="20">
        <f t="shared" si="253"/>
        <v>-15.154690112981895</v>
      </c>
      <c r="DW53" s="20">
        <f t="shared" si="253"/>
        <v>0.52735548214848382</v>
      </c>
      <c r="DX53" s="20">
        <f t="shared" si="253"/>
        <v>6.6649880473731882</v>
      </c>
      <c r="DY53" s="20">
        <f t="shared" si="253"/>
        <v>12.507792733068612</v>
      </c>
      <c r="DZ53" s="20">
        <f t="shared" si="253"/>
        <v>-7.3228203513208134</v>
      </c>
      <c r="EA53" s="20">
        <f t="shared" si="253"/>
        <v>-13.004546306748832</v>
      </c>
      <c r="EB53" s="20">
        <f t="shared" si="253"/>
        <v>-1.1871261755255103</v>
      </c>
      <c r="EC53" s="20">
        <f t="shared" si="253"/>
        <v>22.941085126637351</v>
      </c>
      <c r="ED53" s="20">
        <f t="shared" si="253"/>
        <v>-7.8949603987703787</v>
      </c>
      <c r="EE53" s="20">
        <f t="shared" si="253"/>
        <v>-0.45012387394433029</v>
      </c>
      <c r="EF53" s="20">
        <f t="shared" si="253"/>
        <v>17.485707908932646</v>
      </c>
      <c r="EG53" s="20">
        <f t="shared" si="253"/>
        <v>-0.9258482573696214</v>
      </c>
      <c r="EH53" s="20">
        <f t="shared" si="253"/>
        <v>-9.2811352729329499</v>
      </c>
      <c r="EI53" s="20">
        <f t="shared" si="253"/>
        <v>9.0039901680665011</v>
      </c>
      <c r="EJ53" s="19">
        <f t="shared" si="253"/>
        <v>6.6096446045269763</v>
      </c>
      <c r="EK53" s="19">
        <f t="shared" si="253"/>
        <v>-0.43765648331114404</v>
      </c>
      <c r="EL53" s="19">
        <f t="shared" si="253"/>
        <v>-1.234271319977287</v>
      </c>
      <c r="EM53" s="19">
        <f t="shared" si="253"/>
        <v>1.4689707287765419</v>
      </c>
      <c r="EN53" s="19">
        <f t="shared" si="253"/>
        <v>1.3777267281666061</v>
      </c>
      <c r="EO53" s="19">
        <f t="shared" si="253"/>
        <v>0.30036682997358621</v>
      </c>
      <c r="EP53" s="19">
        <f t="shared" si="253"/>
        <v>0.81858370463421259</v>
      </c>
      <c r="EQ53" s="19">
        <f t="shared" si="253"/>
        <v>1.0965285241854694</v>
      </c>
      <c r="ER53" s="19">
        <f t="shared" si="253"/>
        <v>0.29250224020085369</v>
      </c>
      <c r="ES53" s="19">
        <f t="shared" si="253"/>
        <v>0.42597312250456376</v>
      </c>
      <c r="ET53" s="19">
        <f t="shared" si="253"/>
        <v>0.96267235033224985</v>
      </c>
      <c r="EU53" s="19">
        <f t="shared" si="253"/>
        <v>0.9175889385505176</v>
      </c>
      <c r="EV53" s="19">
        <f t="shared" si="253"/>
        <v>0.57476631449970839</v>
      </c>
      <c r="EW53" s="19">
        <f t="shared" si="253"/>
        <v>0.45757707066080844</v>
      </c>
      <c r="EX53" s="19">
        <f t="shared" si="253"/>
        <v>0.72993092091553358</v>
      </c>
      <c r="EY53" s="19">
        <f t="shared" si="253"/>
        <v>0.92253687598493617</v>
      </c>
      <c r="EZ53" s="19">
        <f t="shared" ref="EZ53:FF53" si="254">100*((EZ21/EY21)^4-1)</f>
        <v>0.68442856814132647</v>
      </c>
      <c r="FA53" s="19">
        <f t="shared" si="254"/>
        <v>0.53587029623696214</v>
      </c>
      <c r="FB53" s="19">
        <f t="shared" si="254"/>
        <v>0.68937516181211134</v>
      </c>
      <c r="FC53" s="19">
        <f t="shared" si="254"/>
        <v>0.7549702412683601</v>
      </c>
      <c r="FD53" s="19">
        <f t="shared" si="254"/>
        <v>0.81250502660794588</v>
      </c>
      <c r="FE53" s="19">
        <f t="shared" si="254"/>
        <v>0.70629623695339649</v>
      </c>
      <c r="FF53" s="19">
        <f t="shared" si="254"/>
        <v>0.60576271058296882</v>
      </c>
      <c r="FG53" s="19">
        <f t="shared" si="14"/>
        <v>0.65306691047686272</v>
      </c>
      <c r="FH53" s="19">
        <f t="shared" si="15"/>
        <v>0.41645253360498291</v>
      </c>
      <c r="FI53" s="19">
        <f t="shared" si="16"/>
        <v>5.1910567609589675</v>
      </c>
      <c r="FJ53" s="19">
        <f t="shared" si="17"/>
        <v>-2.3764036008245393</v>
      </c>
    </row>
    <row r="54" spans="2:166" x14ac:dyDescent="0.2">
      <c r="B54" t="str">
        <f t="shared" si="7"/>
        <v xml:space="preserve">      State and local</v>
      </c>
      <c r="C54" s="20"/>
      <c r="D54" s="20">
        <f t="shared" ref="D54:AA54" si="255">100*((D22/C22)^4-1)</f>
        <v>3.5084402990630092</v>
      </c>
      <c r="E54" s="20">
        <f t="shared" si="255"/>
        <v>11.634488520721952</v>
      </c>
      <c r="F54" s="20">
        <f t="shared" si="255"/>
        <v>-0.20860488337435257</v>
      </c>
      <c r="G54" s="20">
        <f t="shared" si="255"/>
        <v>1.6815186024477624</v>
      </c>
      <c r="H54" s="20">
        <f t="shared" si="255"/>
        <v>11.940698384688186</v>
      </c>
      <c r="I54" s="20">
        <f t="shared" si="255"/>
        <v>3.2750625910480169</v>
      </c>
      <c r="J54" s="20">
        <f t="shared" si="255"/>
        <v>0.9057685318123454</v>
      </c>
      <c r="K54" s="20">
        <f t="shared" si="255"/>
        <v>7.402444567253097</v>
      </c>
      <c r="L54" s="20">
        <f t="shared" si="255"/>
        <v>3.7882171968757872</v>
      </c>
      <c r="M54" s="20">
        <f t="shared" si="255"/>
        <v>-1.9337113874755452</v>
      </c>
      <c r="N54" s="20">
        <f t="shared" si="255"/>
        <v>8.7905639521305581</v>
      </c>
      <c r="O54" s="20">
        <f t="shared" si="255"/>
        <v>-3.1251276861776645</v>
      </c>
      <c r="P54" s="20">
        <f t="shared" si="255"/>
        <v>3.7214459630295682</v>
      </c>
      <c r="Q54" s="20">
        <f t="shared" si="255"/>
        <v>1.250135089186144</v>
      </c>
      <c r="R54" s="20">
        <f t="shared" si="255"/>
        <v>4.1666176896834495</v>
      </c>
      <c r="S54" s="20">
        <f t="shared" si="255"/>
        <v>-0.47141933278731507</v>
      </c>
      <c r="T54" s="20">
        <f t="shared" si="255"/>
        <v>3.7392609521699427</v>
      </c>
      <c r="U54" s="20">
        <f t="shared" si="255"/>
        <v>-3.8776517255799337</v>
      </c>
      <c r="V54" s="20">
        <f t="shared" si="255"/>
        <v>11.539906218836915</v>
      </c>
      <c r="W54" s="20">
        <f t="shared" si="255"/>
        <v>2.4156867603136734</v>
      </c>
      <c r="X54" s="20">
        <f t="shared" si="255"/>
        <v>1.565167652334698</v>
      </c>
      <c r="Y54" s="20">
        <f t="shared" si="255"/>
        <v>-2.9751095172720898</v>
      </c>
      <c r="Z54" s="20">
        <f t="shared" si="255"/>
        <v>5.4358530788495285</v>
      </c>
      <c r="AA54" s="20">
        <f t="shared" si="255"/>
        <v>6.1192915303648565</v>
      </c>
      <c r="AB54" s="20">
        <f t="shared" ref="AB54:BG54" si="256">100*((AB22/AA22)^4-1)</f>
        <v>-0.44588047857728741</v>
      </c>
      <c r="AC54" s="20">
        <f t="shared" si="256"/>
        <v>-0.71348656138600086</v>
      </c>
      <c r="AD54" s="20">
        <f t="shared" si="256"/>
        <v>1.4410936509603012</v>
      </c>
      <c r="AE54" s="20">
        <f t="shared" si="256"/>
        <v>-8.9235911902818543E-2</v>
      </c>
      <c r="AF54" s="20">
        <f t="shared" si="256"/>
        <v>9.8055130808853299</v>
      </c>
      <c r="AG54" s="20">
        <f t="shared" si="256"/>
        <v>-0.95599531399822579</v>
      </c>
      <c r="AH54" s="20">
        <f t="shared" si="256"/>
        <v>2.3816356872808253</v>
      </c>
      <c r="AI54" s="20">
        <f t="shared" si="256"/>
        <v>2.4560260037659098</v>
      </c>
      <c r="AJ54" s="20">
        <f t="shared" si="256"/>
        <v>4.1227226116010485</v>
      </c>
      <c r="AK54" s="20">
        <f t="shared" si="256"/>
        <v>1.4618697819576587</v>
      </c>
      <c r="AL54" s="20">
        <f t="shared" si="256"/>
        <v>2.1474591510843632</v>
      </c>
      <c r="AM54" s="20">
        <f t="shared" si="256"/>
        <v>8.479066826556636E-2</v>
      </c>
      <c r="AN54" s="20">
        <f t="shared" si="256"/>
        <v>5.006597678068192</v>
      </c>
      <c r="AO54" s="20">
        <f t="shared" si="256"/>
        <v>4.4248695365308954</v>
      </c>
      <c r="AP54" s="20">
        <f t="shared" si="256"/>
        <v>-0.16552862168629501</v>
      </c>
      <c r="AQ54" s="20">
        <f t="shared" si="256"/>
        <v>2.5087637954450681</v>
      </c>
      <c r="AR54" s="20">
        <f t="shared" si="256"/>
        <v>-1.6366266789216599</v>
      </c>
      <c r="AS54" s="20">
        <f t="shared" si="256"/>
        <v>1.9152157496288957</v>
      </c>
      <c r="AT54" s="20">
        <f t="shared" si="256"/>
        <v>1.655936663515889</v>
      </c>
      <c r="AU54" s="20">
        <f t="shared" si="256"/>
        <v>8.624631976903574</v>
      </c>
      <c r="AV54" s="20">
        <f t="shared" si="256"/>
        <v>4.3228245378191588</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0.2327610304866834</v>
      </c>
      <c r="BC54" s="20">
        <f t="shared" si="256"/>
        <v>1.1671892832795683</v>
      </c>
      <c r="BD54" s="20">
        <f t="shared" si="256"/>
        <v>2.8890285268709404</v>
      </c>
      <c r="BE54" s="20">
        <f t="shared" si="256"/>
        <v>-2.5824690660088634</v>
      </c>
      <c r="BF54" s="20">
        <f t="shared" si="256"/>
        <v>1.6311926974137414</v>
      </c>
      <c r="BG54" s="20">
        <f t="shared" si="256"/>
        <v>-1.3769157802916543</v>
      </c>
      <c r="BH54" s="20">
        <f t="shared" ref="BH54:CM54" si="257">100*((BH22/BG22)^4-1)</f>
        <v>0.77384046404445073</v>
      </c>
      <c r="BI54" s="20">
        <f t="shared" si="257"/>
        <v>1.1601928390961858</v>
      </c>
      <c r="BJ54" s="20">
        <f t="shared" si="257"/>
        <v>0.30751466841207886</v>
      </c>
      <c r="BK54" s="20">
        <f t="shared" si="257"/>
        <v>-1.6774313597111568</v>
      </c>
      <c r="BL54" s="20">
        <f t="shared" si="257"/>
        <v>0.85031891980484886</v>
      </c>
      <c r="BM54" s="20">
        <f t="shared" si="257"/>
        <v>0.61656850197828739</v>
      </c>
      <c r="BN54" s="20">
        <f t="shared" si="257"/>
        <v>1.5443729868701794</v>
      </c>
      <c r="BO54" s="20">
        <f t="shared" si="257"/>
        <v>1.306544317443592</v>
      </c>
      <c r="BP54" s="20">
        <f t="shared" si="257"/>
        <v>-0.53257133218603814</v>
      </c>
      <c r="BQ54" s="20">
        <f t="shared" si="257"/>
        <v>-7.6314028769164377E-2</v>
      </c>
      <c r="BR54" s="20">
        <f t="shared" si="257"/>
        <v>0.99625632305819778</v>
      </c>
      <c r="BS54" s="20">
        <f t="shared" si="257"/>
        <v>0.45775244709931329</v>
      </c>
      <c r="BT54" s="20">
        <f t="shared" si="257"/>
        <v>1.2995529591447008</v>
      </c>
      <c r="BU54" s="20">
        <f t="shared" si="257"/>
        <v>3.300750342655201</v>
      </c>
      <c r="BV54" s="20">
        <f t="shared" si="257"/>
        <v>0.75428668434838197</v>
      </c>
      <c r="BW54" s="20">
        <f t="shared" si="257"/>
        <v>2.1187308582962583</v>
      </c>
      <c r="BX54" s="20">
        <f t="shared" si="257"/>
        <v>0.37393621001362565</v>
      </c>
      <c r="BY54" s="20">
        <f t="shared" si="257"/>
        <v>8.3842249736271413</v>
      </c>
      <c r="BZ54" s="20">
        <f t="shared" si="257"/>
        <v>0.95403416185975143</v>
      </c>
      <c r="CA54" s="20">
        <f t="shared" si="257"/>
        <v>-1.8833229024847298</v>
      </c>
      <c r="CB54" s="20">
        <f t="shared" si="257"/>
        <v>0.80874507983599297</v>
      </c>
      <c r="CC54" s="20">
        <f t="shared" si="257"/>
        <v>-1.3826772847100655</v>
      </c>
      <c r="CD54" s="20">
        <f t="shared" si="257"/>
        <v>-0.73206134537117107</v>
      </c>
      <c r="CE54" s="20">
        <f t="shared" si="257"/>
        <v>0</v>
      </c>
      <c r="CF54" s="20">
        <f t="shared" si="257"/>
        <v>1.2561035747437499</v>
      </c>
      <c r="CG54" s="20">
        <f t="shared" si="257"/>
        <v>0.22012281871821582</v>
      </c>
      <c r="CH54" s="20">
        <f t="shared" si="257"/>
        <v>-3.3282164633776867</v>
      </c>
      <c r="CI54" s="20">
        <f t="shared" si="257"/>
        <v>-2.271177678805103</v>
      </c>
      <c r="CJ54" s="20">
        <f t="shared" si="257"/>
        <v>-0.66722035720153672</v>
      </c>
      <c r="CK54" s="20">
        <f t="shared" si="257"/>
        <v>-3.0175389470757263</v>
      </c>
      <c r="CL54" s="20">
        <f t="shared" si="257"/>
        <v>2.1171289038625085</v>
      </c>
      <c r="CM54" s="20">
        <f t="shared" si="257"/>
        <v>1.3500652842111105</v>
      </c>
      <c r="CN54" s="20">
        <f t="shared" ref="CN54:DS54" si="258">100*((CN22/CM22)^4-1)</f>
        <v>7.439783924663157E-2</v>
      </c>
      <c r="CO54" s="20">
        <f t="shared" si="258"/>
        <v>0.22327649700528696</v>
      </c>
      <c r="CP54" s="20">
        <f t="shared" si="258"/>
        <v>2.6267483035723016</v>
      </c>
      <c r="CQ54" s="20">
        <f t="shared" si="258"/>
        <v>1.7840110394727882</v>
      </c>
      <c r="CR54" s="20">
        <f t="shared" si="258"/>
        <v>0.81113051430004024</v>
      </c>
      <c r="CS54" s="20">
        <f t="shared" si="258"/>
        <v>0.95719520580321849</v>
      </c>
      <c r="CT54" s="20">
        <f t="shared" si="258"/>
        <v>3.936028847992179</v>
      </c>
      <c r="CU54" s="20">
        <f t="shared" si="258"/>
        <v>1.0917922713947537</v>
      </c>
      <c r="CV54" s="20">
        <f t="shared" si="258"/>
        <v>0.72489736102134827</v>
      </c>
      <c r="CW54" s="20">
        <f t="shared" si="258"/>
        <v>2.6968875055088937</v>
      </c>
      <c r="CX54" s="20">
        <f t="shared" si="258"/>
        <v>2.5326652501965086</v>
      </c>
      <c r="CY54" s="20">
        <f t="shared" si="258"/>
        <v>3.4635091307215315</v>
      </c>
      <c r="CZ54" s="20">
        <f t="shared" si="258"/>
        <v>3.2166147697339165</v>
      </c>
      <c r="DA54" s="20">
        <f t="shared" si="258"/>
        <v>3.5501624129255838</v>
      </c>
      <c r="DB54" s="20">
        <f t="shared" si="258"/>
        <v>1.4668400988464558</v>
      </c>
      <c r="DC54" s="20">
        <f t="shared" si="258"/>
        <v>1.3915254502097074</v>
      </c>
      <c r="DD54" s="20">
        <f t="shared" si="258"/>
        <v>4.2033202131553038</v>
      </c>
      <c r="DE54" s="20">
        <f t="shared" si="258"/>
        <v>2.1332582850868587</v>
      </c>
      <c r="DF54" s="20">
        <f t="shared" si="258"/>
        <v>2.8829456969336587</v>
      </c>
      <c r="DG54" s="20">
        <f t="shared" si="258"/>
        <v>0.40519954883022624</v>
      </c>
      <c r="DH54" s="20">
        <f t="shared" si="258"/>
        <v>2.5158142344751777</v>
      </c>
      <c r="DI54" s="20">
        <f t="shared" si="258"/>
        <v>0.73843774851607424</v>
      </c>
      <c r="DJ54" s="20">
        <f t="shared" si="258"/>
        <v>0.40153872894910236</v>
      </c>
      <c r="DK54" s="20">
        <f t="shared" si="258"/>
        <v>-2.7743972695596031</v>
      </c>
      <c r="DL54" s="20">
        <f t="shared" si="258"/>
        <v>-1.8028083249982729</v>
      </c>
      <c r="DM54" s="20">
        <f t="shared" si="258"/>
        <v>-2.2764384056928821</v>
      </c>
      <c r="DN54" s="20">
        <f t="shared" si="258"/>
        <v>-1.754343407066572</v>
      </c>
      <c r="DO54" s="20">
        <f t="shared" si="258"/>
        <v>-5.2817729192214173</v>
      </c>
      <c r="DP54" s="20">
        <f t="shared" si="258"/>
        <v>2.7244969787557194</v>
      </c>
      <c r="DQ54" s="20">
        <f t="shared" si="258"/>
        <v>5.8245937860244457</v>
      </c>
      <c r="DR54" s="20">
        <f t="shared" si="258"/>
        <v>-3.5415395571563146</v>
      </c>
      <c r="DS54" s="20">
        <f t="shared" si="258"/>
        <v>5.8654137633638914</v>
      </c>
      <c r="DT54" s="20">
        <f t="shared" ref="DT54:EY54" si="259">100*((DT22/DS22)^4-1)</f>
        <v>-25.000056931511438</v>
      </c>
      <c r="DU54" s="20">
        <f t="shared" si="259"/>
        <v>9.052183535504188</v>
      </c>
      <c r="DV54" s="20">
        <f t="shared" si="259"/>
        <v>-14.949953041592035</v>
      </c>
      <c r="DW54" s="20">
        <f t="shared" si="259"/>
        <v>1.3345505987475414</v>
      </c>
      <c r="DX54" s="20">
        <f t="shared" si="259"/>
        <v>7.5581837736084179</v>
      </c>
      <c r="DY54" s="20">
        <f t="shared" si="259"/>
        <v>14.520325809841705</v>
      </c>
      <c r="DZ54" s="20">
        <f t="shared" si="259"/>
        <v>-7.9850202145172577</v>
      </c>
      <c r="EA54" s="20">
        <f t="shared" si="259"/>
        <v>-13.955325391631824</v>
      </c>
      <c r="EB54" s="20">
        <f t="shared" si="259"/>
        <v>-0.44321261470231521</v>
      </c>
      <c r="EC54" s="20">
        <f t="shared" si="259"/>
        <v>26.247696000000033</v>
      </c>
      <c r="ED54" s="20">
        <f t="shared" si="259"/>
        <v>-8.8449409029501389</v>
      </c>
      <c r="EE54" s="20">
        <f t="shared" si="259"/>
        <v>-0.78437984978402264</v>
      </c>
      <c r="EF54" s="20">
        <f t="shared" si="259"/>
        <v>18.99121263494834</v>
      </c>
      <c r="EG54" s="20">
        <f t="shared" si="259"/>
        <v>-1.3651676992883166</v>
      </c>
      <c r="EH54" s="20">
        <f t="shared" si="259"/>
        <v>-10.378664298277606</v>
      </c>
      <c r="EI54" s="20">
        <f t="shared" si="259"/>
        <v>9.6724413938863876</v>
      </c>
      <c r="EJ54" s="19">
        <f t="shared" si="259"/>
        <v>7.3104744803656141</v>
      </c>
      <c r="EK54" s="19">
        <f t="shared" si="259"/>
        <v>-0.49128422702385821</v>
      </c>
      <c r="EL54" s="19">
        <f t="shared" si="259"/>
        <v>-1.3690766741258575</v>
      </c>
      <c r="EM54" s="19">
        <f t="shared" si="259"/>
        <v>1.6305656331979446</v>
      </c>
      <c r="EN54" s="19">
        <f t="shared" si="259"/>
        <v>1.5284097755359438</v>
      </c>
      <c r="EO54" s="19">
        <f t="shared" si="259"/>
        <v>0.33319743320707751</v>
      </c>
      <c r="EP54" s="19">
        <f t="shared" si="259"/>
        <v>0.90761716925797931</v>
      </c>
      <c r="EQ54" s="19">
        <f t="shared" si="259"/>
        <v>1.2156594876459703</v>
      </c>
      <c r="ER54" s="19">
        <f t="shared" si="259"/>
        <v>0.32408011473543663</v>
      </c>
      <c r="ES54" s="19">
        <f t="shared" si="259"/>
        <v>0.47194839409789857</v>
      </c>
      <c r="ET54" s="19">
        <f t="shared" si="259"/>
        <v>1.066680975154144</v>
      </c>
      <c r="EU54" s="19">
        <f t="shared" si="259"/>
        <v>1.0164456580541215</v>
      </c>
      <c r="EV54" s="19">
        <f t="shared" si="259"/>
        <v>0.63644546190790852</v>
      </c>
      <c r="EW54" s="19">
        <f t="shared" si="259"/>
        <v>0.50657891065422067</v>
      </c>
      <c r="EX54" s="19">
        <f t="shared" si="259"/>
        <v>0.80808804457805916</v>
      </c>
      <c r="EY54" s="19">
        <f t="shared" si="259"/>
        <v>1.0211966449134469</v>
      </c>
      <c r="EZ54" s="19">
        <f t="shared" ref="EZ54:FF54" si="260">100*((EZ22/EY22)^4-1)</f>
        <v>0.75716681263775509</v>
      </c>
      <c r="FA54" s="19">
        <f t="shared" si="260"/>
        <v>0.59303438283007104</v>
      </c>
      <c r="FB54" s="19">
        <f t="shared" si="260"/>
        <v>0.7625953913510175</v>
      </c>
      <c r="FC54" s="19">
        <f t="shared" si="260"/>
        <v>0.83502687440459855</v>
      </c>
      <c r="FD54" s="19">
        <f t="shared" si="260"/>
        <v>0.89850395330122179</v>
      </c>
      <c r="FE54" s="19">
        <f t="shared" si="260"/>
        <v>0.78085401264467169</v>
      </c>
      <c r="FF54" s="19">
        <f t="shared" si="260"/>
        <v>0.66955737300762319</v>
      </c>
      <c r="FG54" s="19">
        <f t="shared" si="14"/>
        <v>0.72154454296988746</v>
      </c>
      <c r="FH54" s="19">
        <f t="shared" si="15"/>
        <v>0.46032148492454183</v>
      </c>
      <c r="FI54" s="19">
        <f t="shared" si="16"/>
        <v>1.5773706673809951</v>
      </c>
      <c r="FJ54" s="19">
        <f t="shared" si="17"/>
        <v>0.85551215714070317</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1.1331331730900507</v>
      </c>
      <c r="BS55" s="20">
        <f t="shared" si="263"/>
        <v>-0.56140212254304211</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2.5395561757371343</v>
      </c>
      <c r="DR55" s="20">
        <f t="shared" si="264"/>
        <v>-1.8618575567006856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-7.3813503430197329</v>
      </c>
      <c r="EC55" s="20">
        <f t="shared" si="265"/>
        <v>-3.1869939713065842</v>
      </c>
      <c r="ED55" s="20">
        <f t="shared" si="265"/>
        <v>1.3071722056508195</v>
      </c>
      <c r="EE55" s="20">
        <f t="shared" si="265"/>
        <v>2.6185194695207858</v>
      </c>
      <c r="EF55" s="20">
        <f t="shared" si="265"/>
        <v>4.5856679050652716</v>
      </c>
      <c r="EG55" s="20">
        <f t="shared" si="265"/>
        <v>3.2229496539143421</v>
      </c>
      <c r="EH55" s="20">
        <f t="shared" si="265"/>
        <v>1.2698253740066612</v>
      </c>
      <c r="EI55" s="20">
        <f t="shared" si="265"/>
        <v>3.1870020339953564</v>
      </c>
      <c r="EJ55" s="19">
        <f t="shared" si="265"/>
        <v>0.42812312377966677</v>
      </c>
      <c r="EK55" s="19">
        <f t="shared" si="265"/>
        <v>5.8075597913331833E-2</v>
      </c>
      <c r="EL55" s="19">
        <f t="shared" si="265"/>
        <v>7.8656840765800595E-3</v>
      </c>
      <c r="EM55" s="19">
        <f t="shared" si="265"/>
        <v>1.1236186513219337E-3</v>
      </c>
      <c r="EN55" s="19">
        <f t="shared" si="265"/>
        <v>1.8726859161155573E-4</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44.822218584123206</v>
      </c>
      <c r="FJ55" s="19">
        <f t="shared" si="17"/>
        <v>-27.458293616071771</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3.277916387821489</v>
      </c>
      <c r="EF57" s="25">
        <f t="shared" si="271"/>
        <v>5.0261234935826904</v>
      </c>
      <c r="EG57" s="25">
        <f t="shared" si="271"/>
        <v>-0.27902920326606795</v>
      </c>
      <c r="EH57" s="25">
        <f t="shared" si="271"/>
        <v>5.4643777890529988</v>
      </c>
      <c r="EI57" s="25">
        <f t="shared" si="271"/>
        <v>0.37064698717068634</v>
      </c>
      <c r="EJ57" s="25">
        <f t="shared" si="271"/>
        <v>3.7305463339906364</v>
      </c>
      <c r="EK57" s="25">
        <f t="shared" si="271"/>
        <v>1.2423563887215439</v>
      </c>
      <c r="EL57" s="25">
        <f t="shared" si="271"/>
        <v>1.0333372209338165</v>
      </c>
      <c r="EM57" s="25">
        <f t="shared" si="271"/>
        <v>1.7630250396868163</v>
      </c>
      <c r="EN57" s="19">
        <f t="shared" si="271"/>
        <v>0.69303916836023216</v>
      </c>
      <c r="EO57" s="19">
        <f t="shared" si="271"/>
        <v>1.5346212311736496</v>
      </c>
      <c r="EP57" s="19">
        <f t="shared" si="271"/>
        <v>2.8974840527276058</v>
      </c>
      <c r="EQ57" s="19">
        <f t="shared" si="271"/>
        <v>3.6202034488201917</v>
      </c>
      <c r="ER57" s="19">
        <f t="shared" si="271"/>
        <v>3.430368871774192</v>
      </c>
      <c r="ES57" s="19">
        <f t="shared" si="271"/>
        <v>3.2176665658379289</v>
      </c>
      <c r="ET57" s="19">
        <f t="shared" si="271"/>
        <v>3.3724033142226828</v>
      </c>
      <c r="EU57" s="19">
        <f t="shared" si="271"/>
        <v>4.231206857380454</v>
      </c>
      <c r="EV57" s="19">
        <f t="shared" si="271"/>
        <v>3.7962650487344263</v>
      </c>
      <c r="EW57" s="19">
        <f t="shared" si="271"/>
        <v>3.4313036755088344</v>
      </c>
      <c r="EX57" s="19">
        <f t="shared" si="271"/>
        <v>3.305132765899832</v>
      </c>
      <c r="EY57" s="19">
        <f t="shared" si="271"/>
        <v>4.5820226356542149</v>
      </c>
      <c r="EZ57" s="19">
        <f t="shared" ref="EZ57:FF57" si="272">100*((EZ25/EY25)^4-1)</f>
        <v>3.2411006652196983</v>
      </c>
      <c r="FA57" s="19">
        <f t="shared" si="272"/>
        <v>3.320919309469117</v>
      </c>
      <c r="FB57" s="19">
        <f t="shared" si="272"/>
        <v>3.3729104938306165</v>
      </c>
      <c r="FC57" s="19">
        <f t="shared" si="272"/>
        <v>3.7973502110470791</v>
      </c>
      <c r="FD57" s="19">
        <f t="shared" si="272"/>
        <v>3.5096052147831847</v>
      </c>
      <c r="FE57" s="19">
        <f t="shared" si="272"/>
        <v>3.4577261321503183</v>
      </c>
      <c r="FF57" s="19">
        <f t="shared" si="272"/>
        <v>3.5534459057101397</v>
      </c>
      <c r="FG57" s="19">
        <f t="shared" ref="FG57:FG60" si="273">100*((FG25/FF25)^4-1)</f>
        <v>3.8435121075267586</v>
      </c>
      <c r="FH57" s="19">
        <f t="shared" ref="FH57:FH60" si="274">100*((FH25/FG25)^4-1)</f>
        <v>3.4334318621017657</v>
      </c>
      <c r="FI57" s="19">
        <f t="shared" ref="FI57:FI60" si="275">100*((FI25/FH25)^4-1)</f>
        <v>3.5633164055226763</v>
      </c>
      <c r="FJ57" s="19">
        <f t="shared" ref="FJ57:FJ60" si="276">100*((FJ25/FI25)^4-1)</f>
        <v>3.4347553605222902</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7.5796479293864794</v>
      </c>
      <c r="EF58" s="19">
        <f t="shared" si="281"/>
        <v>7.6381800599230498</v>
      </c>
      <c r="EG58" s="19">
        <f t="shared" si="281"/>
        <v>2.3042601886470448</v>
      </c>
      <c r="EH58" s="19">
        <f t="shared" si="281"/>
        <v>7.3520096155831105</v>
      </c>
      <c r="EI58" s="19">
        <f t="shared" si="281"/>
        <v>3.7880426839884906</v>
      </c>
      <c r="EJ58" s="19">
        <f t="shared" si="281"/>
        <v>6.593711974936256</v>
      </c>
      <c r="EK58" s="19">
        <f t="shared" si="281"/>
        <v>3.9836712021800169</v>
      </c>
      <c r="EL58" s="19">
        <f t="shared" si="281"/>
        <v>3.6055977366423742</v>
      </c>
      <c r="EM58" s="19">
        <f t="shared" si="281"/>
        <v>3.7501559251658989</v>
      </c>
      <c r="EN58" s="19">
        <f t="shared" si="281"/>
        <v>2.8698065736761036</v>
      </c>
      <c r="EO58" s="19">
        <f t="shared" si="281"/>
        <v>3.3826303999773488</v>
      </c>
      <c r="EP58" s="19">
        <f t="shared" si="281"/>
        <v>4.7675064787735977</v>
      </c>
      <c r="EQ58" s="19">
        <f t="shared" si="281"/>
        <v>5.6198149148722232</v>
      </c>
      <c r="ER58" s="19">
        <f t="shared" si="281"/>
        <v>5.3145660487374347</v>
      </c>
      <c r="ES58" s="19">
        <f t="shared" si="281"/>
        <v>4.7210664230804333</v>
      </c>
      <c r="ET58" s="19">
        <f t="shared" si="281"/>
        <v>4.6386737447833948</v>
      </c>
      <c r="EU58" s="19">
        <f t="shared" si="281"/>
        <v>5.690464448377619</v>
      </c>
      <c r="EV58" s="19">
        <f t="shared" si="281"/>
        <v>5.081298942924839</v>
      </c>
      <c r="EW58" s="19">
        <f t="shared" si="281"/>
        <v>4.7872733399322298</v>
      </c>
      <c r="EX58" s="19">
        <f t="shared" si="281"/>
        <v>4.6923890036561167</v>
      </c>
      <c r="EY58" s="19">
        <f t="shared" si="281"/>
        <v>6.0272573121411099</v>
      </c>
      <c r="EZ58" s="19">
        <f t="shared" ref="EZ58:FF58" si="282">100*((EZ26/EY26)^4-1)</f>
        <v>4.706348703705987</v>
      </c>
      <c r="FA58" s="19">
        <f t="shared" si="282"/>
        <v>4.8647243112819538</v>
      </c>
      <c r="FB58" s="19">
        <f t="shared" si="282"/>
        <v>4.9009960295970822</v>
      </c>
      <c r="FC58" s="19">
        <f t="shared" si="282"/>
        <v>5.2630449835529003</v>
      </c>
      <c r="FD58" s="19">
        <f t="shared" si="282"/>
        <v>5.0434963006010802</v>
      </c>
      <c r="FE58" s="19">
        <f t="shared" si="282"/>
        <v>5.0361471552589521</v>
      </c>
      <c r="FF58" s="19">
        <f t="shared" si="282"/>
        <v>5.0866041973546938</v>
      </c>
      <c r="FG58" s="19">
        <f t="shared" si="273"/>
        <v>5.393833217155608</v>
      </c>
      <c r="FH58" s="19">
        <f t="shared" si="274"/>
        <v>4.9736242125028252</v>
      </c>
      <c r="FI58" s="19">
        <f t="shared" si="275"/>
        <v>5.1763999138722205</v>
      </c>
      <c r="FJ58" s="19">
        <f t="shared" si="276"/>
        <v>5.0696353883815215</v>
      </c>
    </row>
    <row r="59" spans="2:166" x14ac:dyDescent="0.2">
      <c r="B59" t="str">
        <f>B27</f>
        <v xml:space="preserve">  Wage and salary disbursements (mil. $)</v>
      </c>
      <c r="C59" s="20"/>
      <c r="D59" s="20">
        <f t="shared" ref="D59:AA59" si="283">100*((D27/C27)^4-1)</f>
        <v>11.047441706710771</v>
      </c>
      <c r="E59" s="20">
        <f t="shared" si="283"/>
        <v>7.4654347306378765</v>
      </c>
      <c r="F59" s="20">
        <f t="shared" si="283"/>
        <v>5.9044035927132921</v>
      </c>
      <c r="G59" s="20">
        <f t="shared" si="283"/>
        <v>3.6762323821611265</v>
      </c>
      <c r="H59" s="20">
        <f t="shared" si="283"/>
        <v>5.412195254860408</v>
      </c>
      <c r="I59" s="20">
        <f t="shared" si="283"/>
        <v>8.2545024904532518</v>
      </c>
      <c r="J59" s="20">
        <f t="shared" si="283"/>
        <v>8.3259900758548167</v>
      </c>
      <c r="K59" s="20">
        <f t="shared" si="283"/>
        <v>15.467294485694904</v>
      </c>
      <c r="L59" s="20">
        <f t="shared" si="283"/>
        <v>3.808631994764422</v>
      </c>
      <c r="M59" s="20">
        <f t="shared" si="283"/>
        <v>5.3522898963878518</v>
      </c>
      <c r="N59" s="20">
        <f t="shared" si="283"/>
        <v>16.565439428556306</v>
      </c>
      <c r="O59" s="20">
        <f t="shared" si="283"/>
        <v>-10.262814039380874</v>
      </c>
      <c r="P59" s="20">
        <f t="shared" si="283"/>
        <v>3.5347399344666464</v>
      </c>
      <c r="Q59" s="20">
        <f t="shared" si="283"/>
        <v>-2.5124031666955093</v>
      </c>
      <c r="R59" s="20">
        <f t="shared" si="283"/>
        <v>-4.843915421065681</v>
      </c>
      <c r="S59" s="20">
        <f t="shared" si="283"/>
        <v>9.7733460824176213</v>
      </c>
      <c r="T59" s="20">
        <f t="shared" si="283"/>
        <v>8.3408756082878899</v>
      </c>
      <c r="U59" s="20">
        <f t="shared" si="283"/>
        <v>0.56990624951482882</v>
      </c>
      <c r="V59" s="20">
        <f t="shared" si="283"/>
        <v>11.454570084709935</v>
      </c>
      <c r="W59" s="20">
        <f t="shared" si="283"/>
        <v>8.0768149919465682</v>
      </c>
      <c r="X59" s="20">
        <f t="shared" si="283"/>
        <v>3.9780830510285581</v>
      </c>
      <c r="Y59" s="20">
        <f t="shared" si="283"/>
        <v>6.4236159645909785</v>
      </c>
      <c r="Z59" s="20">
        <f t="shared" si="283"/>
        <v>-0.23260211744197123</v>
      </c>
      <c r="AA59" s="20">
        <f t="shared" si="283"/>
        <v>21.430988207577094</v>
      </c>
      <c r="AB59" s="20">
        <f t="shared" ref="AB59:BG59" si="284">100*((AB27/AA27)^4-1)</f>
        <v>9.6997068535830557</v>
      </c>
      <c r="AC59" s="20">
        <f t="shared" si="284"/>
        <v>13.07992261490012</v>
      </c>
      <c r="AD59" s="20">
        <f t="shared" si="284"/>
        <v>11.38433658870197</v>
      </c>
      <c r="AE59" s="20">
        <f t="shared" si="284"/>
        <v>22.920899147280704</v>
      </c>
      <c r="AF59" s="20">
        <f t="shared" si="284"/>
        <v>13.783944895997324</v>
      </c>
      <c r="AG59" s="20">
        <f t="shared" si="284"/>
        <v>6.3900161849424597</v>
      </c>
      <c r="AH59" s="20">
        <f t="shared" si="284"/>
        <v>13.195448305428293</v>
      </c>
      <c r="AI59" s="20">
        <f t="shared" si="284"/>
        <v>26.059068358643934</v>
      </c>
      <c r="AJ59" s="20">
        <f t="shared" si="284"/>
        <v>10.980849949445037</v>
      </c>
      <c r="AK59" s="20">
        <f t="shared" si="284"/>
        <v>12.614409848404783</v>
      </c>
      <c r="AL59" s="20">
        <f t="shared" si="284"/>
        <v>9.0590612603980603</v>
      </c>
      <c r="AM59" s="20">
        <f t="shared" si="284"/>
        <v>23.696844222125012</v>
      </c>
      <c r="AN59" s="20">
        <f t="shared" si="284"/>
        <v>-2.0735059814967149</v>
      </c>
      <c r="AO59" s="20">
        <f t="shared" si="284"/>
        <v>19.602883428065176</v>
      </c>
      <c r="AP59" s="20">
        <f t="shared" si="284"/>
        <v>21.613559509013957</v>
      </c>
      <c r="AQ59" s="20">
        <f t="shared" si="284"/>
        <v>11.556096796327431</v>
      </c>
      <c r="AR59" s="20">
        <f t="shared" si="284"/>
        <v>-13.668408003844467</v>
      </c>
      <c r="AS59" s="20">
        <f t="shared" si="284"/>
        <v>-5.117516261909671</v>
      </c>
      <c r="AT59" s="20">
        <f t="shared" si="284"/>
        <v>2.8080584686934307</v>
      </c>
      <c r="AU59" s="20">
        <f t="shared" si="284"/>
        <v>2.3162026636377897</v>
      </c>
      <c r="AV59" s="20">
        <f t="shared" si="284"/>
        <v>6.4434670133387995</v>
      </c>
      <c r="AW59" s="20">
        <f t="shared" si="284"/>
        <v>-15.480016946266472</v>
      </c>
      <c r="AX59" s="20">
        <f t="shared" si="284"/>
        <v>-0.59766136871883813</v>
      </c>
      <c r="AY59" s="20">
        <f t="shared" si="284"/>
        <v>0.92367268671829095</v>
      </c>
      <c r="AZ59" s="20">
        <f t="shared" si="284"/>
        <v>-1.0063175083227738</v>
      </c>
      <c r="BA59" s="20">
        <f t="shared" si="284"/>
        <v>0.91711918117260982</v>
      </c>
      <c r="BB59" s="20">
        <f t="shared" si="284"/>
        <v>-0.43358750228393861</v>
      </c>
      <c r="BC59" s="20">
        <f t="shared" si="284"/>
        <v>-3.5283474736819698</v>
      </c>
      <c r="BD59" s="20">
        <f t="shared" si="284"/>
        <v>6.6253084909930315</v>
      </c>
      <c r="BE59" s="20">
        <f t="shared" si="284"/>
        <v>6.6488201263023239</v>
      </c>
      <c r="BF59" s="20">
        <f t="shared" si="284"/>
        <v>-4.1068961898766299</v>
      </c>
      <c r="BG59" s="20">
        <f t="shared" si="284"/>
        <v>-0.603657109059208</v>
      </c>
      <c r="BH59" s="20">
        <f t="shared" ref="BH59:CM59" si="285">100*((BH27/BG27)^4-1)</f>
        <v>11.783244064870569</v>
      </c>
      <c r="BI59" s="20">
        <f t="shared" si="285"/>
        <v>1.4643554167594219</v>
      </c>
      <c r="BJ59" s="20">
        <f t="shared" si="285"/>
        <v>5.7318064369624722</v>
      </c>
      <c r="BK59" s="20">
        <f t="shared" si="285"/>
        <v>3.087293285056214</v>
      </c>
      <c r="BL59" s="20">
        <f t="shared" si="285"/>
        <v>4.7814919759628927</v>
      </c>
      <c r="BM59" s="20">
        <f t="shared" si="285"/>
        <v>5.8916099611618478</v>
      </c>
      <c r="BN59" s="20">
        <f t="shared" si="285"/>
        <v>13.158805672070661</v>
      </c>
      <c r="BO59" s="20">
        <f t="shared" si="285"/>
        <v>14.20801146722277</v>
      </c>
      <c r="BP59" s="20">
        <f t="shared" si="285"/>
        <v>5.9332519503730863</v>
      </c>
      <c r="BQ59" s="20">
        <f t="shared" si="285"/>
        <v>6.6289144450524917</v>
      </c>
      <c r="BR59" s="20">
        <f t="shared" si="285"/>
        <v>11.63019379666077</v>
      </c>
      <c r="BS59" s="20">
        <f t="shared" si="285"/>
        <v>9.7713595500187758</v>
      </c>
      <c r="BT59" s="20">
        <f t="shared" si="285"/>
        <v>8.4886079050352734</v>
      </c>
      <c r="BU59" s="20">
        <f t="shared" si="285"/>
        <v>6.8885931098489284</v>
      </c>
      <c r="BV59" s="20">
        <f t="shared" si="285"/>
        <v>6.2467353780313983</v>
      </c>
      <c r="BW59" s="20">
        <f t="shared" si="285"/>
        <v>1.0319981507356468</v>
      </c>
      <c r="BX59" s="20">
        <f t="shared" si="285"/>
        <v>-0.35496402322351406</v>
      </c>
      <c r="BY59" s="20">
        <f t="shared" si="285"/>
        <v>4.0846149465955772</v>
      </c>
      <c r="BZ59" s="20">
        <f t="shared" si="285"/>
        <v>-6.9463386621548491</v>
      </c>
      <c r="CA59" s="20">
        <f t="shared" si="285"/>
        <v>-10.648157930811053</v>
      </c>
      <c r="CB59" s="20">
        <f t="shared" si="285"/>
        <v>2.0298406256464618</v>
      </c>
      <c r="CC59" s="20">
        <f t="shared" si="285"/>
        <v>-4.4043486902824007</v>
      </c>
      <c r="CD59" s="20">
        <f t="shared" si="285"/>
        <v>1.4233118551488122</v>
      </c>
      <c r="CE59" s="20">
        <f t="shared" si="285"/>
        <v>-3.8860076094735185</v>
      </c>
      <c r="CF59" s="20">
        <f t="shared" si="285"/>
        <v>8.0438829000448528</v>
      </c>
      <c r="CG59" s="20">
        <f t="shared" si="285"/>
        <v>5.5851688337392069</v>
      </c>
      <c r="CH59" s="20">
        <f t="shared" si="285"/>
        <v>5.4362662810532925</v>
      </c>
      <c r="CI59" s="20">
        <f t="shared" si="285"/>
        <v>8.1643884576399373</v>
      </c>
      <c r="CJ59" s="20">
        <f t="shared" si="285"/>
        <v>4.9008026915437153</v>
      </c>
      <c r="CK59" s="20">
        <f t="shared" si="285"/>
        <v>7.8443220075912201</v>
      </c>
      <c r="CL59" s="20">
        <f t="shared" si="285"/>
        <v>5.495755832373006</v>
      </c>
      <c r="CM59" s="20">
        <f t="shared" si="285"/>
        <v>13.133505963390292</v>
      </c>
      <c r="CN59" s="20">
        <f t="shared" ref="CN59:DS59" si="286">100*((CN27/CM27)^4-1)</f>
        <v>5.0724876221015514</v>
      </c>
      <c r="CO59" s="20">
        <f t="shared" si="286"/>
        <v>5.425949963048704</v>
      </c>
      <c r="CP59" s="20">
        <f t="shared" si="286"/>
        <v>6.4359741442001406</v>
      </c>
      <c r="CQ59" s="20">
        <f t="shared" si="286"/>
        <v>4.167109743236308</v>
      </c>
      <c r="CR59" s="20">
        <f t="shared" si="286"/>
        <v>3.8745260292584405</v>
      </c>
      <c r="CS59" s="20">
        <f t="shared" si="286"/>
        <v>4.4607468172006115</v>
      </c>
      <c r="CT59" s="20">
        <f t="shared" si="286"/>
        <v>3.0760604060930286</v>
      </c>
      <c r="CU59" s="20">
        <f t="shared" si="286"/>
        <v>15.78712966095901</v>
      </c>
      <c r="CV59" s="20">
        <f t="shared" si="286"/>
        <v>4.0260712129325693</v>
      </c>
      <c r="CW59" s="20">
        <f t="shared" si="286"/>
        <v>11.764375492056312</v>
      </c>
      <c r="CX59" s="20">
        <f t="shared" si="286"/>
        <v>8.75370087186813</v>
      </c>
      <c r="CY59" s="20">
        <f t="shared" si="286"/>
        <v>1.4882733010537219</v>
      </c>
      <c r="CZ59" s="20">
        <f t="shared" si="286"/>
        <v>7.8079136263032645</v>
      </c>
      <c r="DA59" s="20">
        <f t="shared" si="286"/>
        <v>5.7667668908774949</v>
      </c>
      <c r="DB59" s="20">
        <f t="shared" si="286"/>
        <v>0.44642818639049064</v>
      </c>
      <c r="DC59" s="20">
        <f t="shared" si="286"/>
        <v>13.054448554280086</v>
      </c>
      <c r="DD59" s="20">
        <f t="shared" si="286"/>
        <v>5.4967087753547528</v>
      </c>
      <c r="DE59" s="20">
        <f t="shared" si="286"/>
        <v>6.5760210963997867</v>
      </c>
      <c r="DF59" s="20">
        <f t="shared" si="286"/>
        <v>13.490255586735756</v>
      </c>
      <c r="DG59" s="20">
        <f t="shared" si="286"/>
        <v>5.9799086981594085</v>
      </c>
      <c r="DH59" s="20">
        <f t="shared" si="286"/>
        <v>7.410237834432376</v>
      </c>
      <c r="DI59" s="20">
        <f t="shared" si="286"/>
        <v>8.361632076974356</v>
      </c>
      <c r="DJ59" s="20">
        <f t="shared" si="286"/>
        <v>10.329494278571483</v>
      </c>
      <c r="DK59" s="20">
        <f t="shared" si="286"/>
        <v>15.738436254745004</v>
      </c>
      <c r="DL59" s="20">
        <f t="shared" si="286"/>
        <v>5.3908173503947721</v>
      </c>
      <c r="DM59" s="20">
        <f t="shared" si="286"/>
        <v>12.390185011281041</v>
      </c>
      <c r="DN59" s="20">
        <f t="shared" si="286"/>
        <v>5.9449590734640845</v>
      </c>
      <c r="DO59" s="20">
        <f t="shared" si="286"/>
        <v>13.633423840367165</v>
      </c>
      <c r="DP59" s="20">
        <f t="shared" si="286"/>
        <v>2.4554419770455915</v>
      </c>
      <c r="DQ59" s="20">
        <f t="shared" si="286"/>
        <v>4.1057541607123493</v>
      </c>
      <c r="DR59" s="20">
        <f t="shared" si="286"/>
        <v>9.0138943933675506</v>
      </c>
      <c r="DS59" s="20">
        <f t="shared" si="286"/>
        <v>11.123178877616668</v>
      </c>
      <c r="DT59" s="20">
        <f t="shared" ref="DT59:EY59" si="287">100*((DT27/DS27)^4-1)</f>
        <v>-16.514890283984485</v>
      </c>
      <c r="DU59" s="20">
        <f t="shared" si="287"/>
        <v>24.720627112592375</v>
      </c>
      <c r="DV59" s="20">
        <f t="shared" si="287"/>
        <v>14.246065655382068</v>
      </c>
      <c r="DW59" s="20">
        <f t="shared" si="287"/>
        <v>5.1976909784874126</v>
      </c>
      <c r="DX59" s="20">
        <f t="shared" si="287"/>
        <v>15.794907212550191</v>
      </c>
      <c r="DY59" s="20">
        <f t="shared" si="287"/>
        <v>11.273157436119231</v>
      </c>
      <c r="DZ59" s="20">
        <f t="shared" si="287"/>
        <v>15.665077414636098</v>
      </c>
      <c r="EA59" s="20">
        <f t="shared" si="287"/>
        <v>-1.7537928126631352</v>
      </c>
      <c r="EB59" s="20">
        <f t="shared" si="287"/>
        <v>5.0055102193376166</v>
      </c>
      <c r="EC59" s="20">
        <f t="shared" si="287"/>
        <v>10.829190073213258</v>
      </c>
      <c r="ED59" s="20">
        <f t="shared" si="287"/>
        <v>1.3142306733693987</v>
      </c>
      <c r="EE59" s="19">
        <f t="shared" si="287"/>
        <v>8.0840813121145327</v>
      </c>
      <c r="EF59" s="19">
        <f t="shared" si="287"/>
        <v>10.154222648515553</v>
      </c>
      <c r="EG59" s="19">
        <f t="shared" si="287"/>
        <v>2.7305509991143895</v>
      </c>
      <c r="EH59" s="19">
        <f t="shared" si="287"/>
        <v>8.9950604304149593</v>
      </c>
      <c r="EI59" s="19">
        <f t="shared" si="287"/>
        <v>0.46917728349715748</v>
      </c>
      <c r="EJ59" s="19">
        <f t="shared" si="287"/>
        <v>6.7655735506609638</v>
      </c>
      <c r="EK59" s="19">
        <f t="shared" si="287"/>
        <v>1.6343404594053812</v>
      </c>
      <c r="EL59" s="19">
        <f t="shared" si="287"/>
        <v>1.6431413565439978</v>
      </c>
      <c r="EM59" s="19">
        <f t="shared" si="287"/>
        <v>1.1353197508926938</v>
      </c>
      <c r="EN59" s="19">
        <f t="shared" si="287"/>
        <v>1.197411236511714</v>
      </c>
      <c r="EO59" s="19">
        <f t="shared" si="287"/>
        <v>1.1400261519931787</v>
      </c>
      <c r="EP59" s="19">
        <f t="shared" si="287"/>
        <v>2.9751532972704497</v>
      </c>
      <c r="EQ59" s="19">
        <f t="shared" si="287"/>
        <v>3.0829609953828552</v>
      </c>
      <c r="ER59" s="19">
        <f t="shared" si="287"/>
        <v>3.694627794901173</v>
      </c>
      <c r="ES59" s="19">
        <f t="shared" si="287"/>
        <v>3.1114911348180119</v>
      </c>
      <c r="ET59" s="19">
        <f t="shared" si="287"/>
        <v>3.1729185233316137</v>
      </c>
      <c r="EU59" s="19">
        <f t="shared" si="287"/>
        <v>4.0119704039492055</v>
      </c>
      <c r="EV59" s="19">
        <f t="shared" si="287"/>
        <v>4.1660453169365619</v>
      </c>
      <c r="EW59" s="19">
        <f t="shared" si="287"/>
        <v>3.7830620878485099</v>
      </c>
      <c r="EX59" s="19">
        <f t="shared" si="287"/>
        <v>3.9753121155731597</v>
      </c>
      <c r="EY59" s="19">
        <f t="shared" si="287"/>
        <v>5.8988751241772608</v>
      </c>
      <c r="EZ59" s="19">
        <f t="shared" ref="EZ59:FF59" si="288">100*((EZ27/EY27)^4-1)</f>
        <v>4.3777713403222229</v>
      </c>
      <c r="FA59" s="19">
        <f t="shared" si="288"/>
        <v>4.8778849859110185</v>
      </c>
      <c r="FB59" s="19">
        <f t="shared" si="288"/>
        <v>4.9555167923660326</v>
      </c>
      <c r="FC59" s="19">
        <f t="shared" si="288"/>
        <v>5.046226195198833</v>
      </c>
      <c r="FD59" s="19">
        <f t="shared" si="288"/>
        <v>5.2799707425068121</v>
      </c>
      <c r="FE59" s="19">
        <f t="shared" si="288"/>
        <v>5.2863193105308293</v>
      </c>
      <c r="FF59" s="19">
        <f t="shared" si="288"/>
        <v>5.2050507627283249</v>
      </c>
      <c r="FG59" s="19">
        <f t="shared" si="273"/>
        <v>5.2460708311376392</v>
      </c>
      <c r="FH59" s="19">
        <f t="shared" si="274"/>
        <v>5.0946800246360002</v>
      </c>
      <c r="FI59" s="19">
        <f t="shared" si="275"/>
        <v>5.4743826425322162</v>
      </c>
      <c r="FJ59" s="19">
        <f t="shared" si="276"/>
        <v>5.1294524321308099</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13.416628998294765</v>
      </c>
      <c r="AQ60" s="20">
        <f t="shared" si="290"/>
        <v>8.6266481951354113</v>
      </c>
      <c r="AR60" s="20">
        <f t="shared" si="290"/>
        <v>-4.9020395093940845</v>
      </c>
      <c r="AS60" s="20">
        <f t="shared" si="290"/>
        <v>-1.7885434927177535</v>
      </c>
      <c r="AT60" s="20">
        <f t="shared" si="290"/>
        <v>2.4959887861844443</v>
      </c>
      <c r="AU60" s="20">
        <f t="shared" si="290"/>
        <v>3.4870155435954286</v>
      </c>
      <c r="AV60" s="20">
        <f t="shared" si="290"/>
        <v>5.060764549526775</v>
      </c>
      <c r="AW60" s="20">
        <f t="shared" si="290"/>
        <v>-9.6176467227712443</v>
      </c>
      <c r="AX60" s="20">
        <f t="shared" si="290"/>
        <v>-0.72236619903708332</v>
      </c>
      <c r="AY60" s="20">
        <f t="shared" si="290"/>
        <v>1.816489552713163</v>
      </c>
      <c r="AZ60" s="20">
        <f t="shared" si="290"/>
        <v>9.034268722887262E-2</v>
      </c>
      <c r="BA60" s="20">
        <f t="shared" si="290"/>
        <v>0.95119594536849927</v>
      </c>
      <c r="BB60" s="20">
        <f t="shared" si="290"/>
        <v>1.5834589941007504</v>
      </c>
      <c r="BC60" s="20">
        <f t="shared" si="290"/>
        <v>-0.3704032490461584</v>
      </c>
      <c r="BD60" s="20">
        <f t="shared" si="290"/>
        <v>5.2321999474661984</v>
      </c>
      <c r="BE60" s="20">
        <f t="shared" si="290"/>
        <v>4.8598521787493354</v>
      </c>
      <c r="BF60" s="20">
        <f t="shared" si="290"/>
        <v>-1.3877871540207476</v>
      </c>
      <c r="BG60" s="20">
        <f t="shared" si="290"/>
        <v>4.654729749022124</v>
      </c>
      <c r="BH60" s="20">
        <f t="shared" ref="BH60:CM60" si="291">100*((BH28/BG28)^4-1)</f>
        <v>11.929132854285607</v>
      </c>
      <c r="BI60" s="20">
        <f t="shared" si="291"/>
        <v>4.0701303453488213</v>
      </c>
      <c r="BJ60" s="20">
        <f t="shared" si="291"/>
        <v>60.420565695220382</v>
      </c>
      <c r="BK60" s="20">
        <f t="shared" si="291"/>
        <v>-30.801620390364349</v>
      </c>
      <c r="BL60" s="20">
        <f t="shared" si="291"/>
        <v>0.58323191845888189</v>
      </c>
      <c r="BM60" s="20">
        <f t="shared" si="291"/>
        <v>-0.48517904310459992</v>
      </c>
      <c r="BN60" s="20">
        <f t="shared" si="291"/>
        <v>5.8686513052529587</v>
      </c>
      <c r="BO60" s="20">
        <f t="shared" si="291"/>
        <v>16.332869407176975</v>
      </c>
      <c r="BP60" s="20">
        <f t="shared" si="291"/>
        <v>10.075157070735719</v>
      </c>
      <c r="BQ60" s="20">
        <f t="shared" si="291"/>
        <v>7.5536427106297266</v>
      </c>
      <c r="BR60" s="20">
        <f t="shared" si="291"/>
        <v>10.95036656763655</v>
      </c>
      <c r="BS60" s="20">
        <f t="shared" si="291"/>
        <v>7.3351562679473403</v>
      </c>
      <c r="BT60" s="20">
        <f t="shared" si="291"/>
        <v>7.6147908477508297</v>
      </c>
      <c r="BU60" s="20">
        <f t="shared" si="291"/>
        <v>2.2617295353013933</v>
      </c>
      <c r="BV60" s="20">
        <f t="shared" si="291"/>
        <v>2.9450383519053158</v>
      </c>
      <c r="BW60" s="20">
        <f t="shared" si="291"/>
        <v>2.0872637514567804</v>
      </c>
      <c r="BX60" s="20">
        <f t="shared" si="291"/>
        <v>10.856620318678821</v>
      </c>
      <c r="BY60" s="20">
        <f t="shared" si="291"/>
        <v>-4.8270154331198629</v>
      </c>
      <c r="BZ60" s="20">
        <f t="shared" si="291"/>
        <v>-8.7132593335386481</v>
      </c>
      <c r="CA60" s="20">
        <f t="shared" si="291"/>
        <v>-15.624306943874466</v>
      </c>
      <c r="CB60" s="20">
        <f t="shared" si="291"/>
        <v>-4.1696335923965266</v>
      </c>
      <c r="CC60" s="20">
        <f t="shared" si="291"/>
        <v>-8.3646572106372723</v>
      </c>
      <c r="CD60" s="20">
        <f t="shared" si="291"/>
        <v>-1.8500360177065245</v>
      </c>
      <c r="CE60" s="20">
        <f t="shared" si="291"/>
        <v>3.3504357972733656</v>
      </c>
      <c r="CF60" s="20">
        <f t="shared" si="291"/>
        <v>7.094239736412189</v>
      </c>
      <c r="CG60" s="20">
        <f t="shared" si="291"/>
        <v>4.6166929222263953</v>
      </c>
      <c r="CH60" s="20">
        <f t="shared" si="291"/>
        <v>4.7803770302825122</v>
      </c>
      <c r="CI60" s="20">
        <f t="shared" si="291"/>
        <v>12.647034792270828</v>
      </c>
      <c r="CJ60" s="20">
        <f t="shared" si="291"/>
        <v>3.0078821329063921</v>
      </c>
      <c r="CK60" s="20">
        <f t="shared" si="291"/>
        <v>5.0911909945669631</v>
      </c>
      <c r="CL60" s="20">
        <f t="shared" si="291"/>
        <v>6.9883272750609571</v>
      </c>
      <c r="CM60" s="20">
        <f t="shared" si="291"/>
        <v>17.469910305038859</v>
      </c>
      <c r="CN60" s="20">
        <f t="shared" ref="CN60:DS60" si="292">100*((CN28/CM28)^4-1)</f>
        <v>10.069901898150601</v>
      </c>
      <c r="CO60" s="20">
        <f t="shared" si="292"/>
        <v>3.2076300948816083</v>
      </c>
      <c r="CP60" s="20">
        <f t="shared" si="292"/>
        <v>19.312003139532607</v>
      </c>
      <c r="CQ60" s="20">
        <f t="shared" si="292"/>
        <v>-13.131814710864553</v>
      </c>
      <c r="CR60" s="20">
        <f t="shared" si="292"/>
        <v>0.86334411891191287</v>
      </c>
      <c r="CS60" s="20">
        <f t="shared" si="292"/>
        <v>2.4925444334379598</v>
      </c>
      <c r="CT60" s="20">
        <f t="shared" si="292"/>
        <v>-1.2108459907960833</v>
      </c>
      <c r="CU60" s="20">
        <f t="shared" si="292"/>
        <v>13.914849635985128</v>
      </c>
      <c r="CV60" s="20">
        <f t="shared" si="292"/>
        <v>10.519006438456291</v>
      </c>
      <c r="CW60" s="20">
        <f t="shared" si="292"/>
        <v>10.636706532594808</v>
      </c>
      <c r="CX60" s="20">
        <f t="shared" si="292"/>
        <v>8.8022051038677329</v>
      </c>
      <c r="CY60" s="20">
        <f t="shared" si="292"/>
        <v>1.9261880236841167</v>
      </c>
      <c r="CZ60" s="20">
        <f t="shared" si="292"/>
        <v>1.2550365479054637</v>
      </c>
      <c r="DA60" s="20">
        <f t="shared" si="292"/>
        <v>0.52018873706958235</v>
      </c>
      <c r="DB60" s="20">
        <f t="shared" si="292"/>
        <v>-1.2202134060680381</v>
      </c>
      <c r="DC60" s="20">
        <f t="shared" si="292"/>
        <v>9.316423900043258</v>
      </c>
      <c r="DD60" s="20">
        <f t="shared" si="292"/>
        <v>4.2794843803084737</v>
      </c>
      <c r="DE60" s="20">
        <f t="shared" si="292"/>
        <v>5.7560416572355333</v>
      </c>
      <c r="DF60" s="20">
        <f t="shared" si="292"/>
        <v>9.5763422416306643</v>
      </c>
      <c r="DG60" s="20">
        <f t="shared" si="292"/>
        <v>5.3133498228450149</v>
      </c>
      <c r="DH60" s="20">
        <f t="shared" si="292"/>
        <v>4.6497004626494975</v>
      </c>
      <c r="DI60" s="20">
        <f t="shared" si="292"/>
        <v>4.6592867072916544</v>
      </c>
      <c r="DJ60" s="20">
        <f t="shared" si="292"/>
        <v>5.9835958441406323</v>
      </c>
      <c r="DK60" s="20">
        <f t="shared" si="292"/>
        <v>7.6834906932466751</v>
      </c>
      <c r="DL60" s="20">
        <f t="shared" si="292"/>
        <v>3.2537774198124092</v>
      </c>
      <c r="DM60" s="20">
        <f t="shared" si="292"/>
        <v>7.3893920455713191</v>
      </c>
      <c r="DN60" s="20">
        <f t="shared" si="292"/>
        <v>5.2804407802074405</v>
      </c>
      <c r="DO60" s="20">
        <f t="shared" si="292"/>
        <v>10.165848897304009</v>
      </c>
      <c r="DP60" s="20">
        <f t="shared" si="292"/>
        <v>2.6671037804237852</v>
      </c>
      <c r="DQ60" s="20">
        <f t="shared" si="292"/>
        <v>2.0007566749778771</v>
      </c>
      <c r="DR60" s="20">
        <f t="shared" si="292"/>
        <v>4.1337170407632851</v>
      </c>
      <c r="DS60" s="20">
        <f t="shared" si="292"/>
        <v>3.6310345531330723</v>
      </c>
      <c r="DT60" s="20">
        <f t="shared" ref="DT60:EY60" si="293">100*((DT28/DS28)^4-1)</f>
        <v>30.229882960376209</v>
      </c>
      <c r="DU60" s="20">
        <f t="shared" si="293"/>
        <v>-7.7110724631835881</v>
      </c>
      <c r="DV60" s="20">
        <f t="shared" si="293"/>
        <v>-2.2097739488447843</v>
      </c>
      <c r="DW60" s="20">
        <f t="shared" si="293"/>
        <v>54.495999949088734</v>
      </c>
      <c r="DX60" s="20">
        <f t="shared" si="293"/>
        <v>-11.906907273947287</v>
      </c>
      <c r="DY60" s="20">
        <f t="shared" si="293"/>
        <v>-2.6175771988978802E-2</v>
      </c>
      <c r="DZ60" s="20">
        <f t="shared" si="293"/>
        <v>4.2864956200898252</v>
      </c>
      <c r="EA60" s="20">
        <f t="shared" si="293"/>
        <v>-0.2016200987389305</v>
      </c>
      <c r="EB60" s="20">
        <f t="shared" si="293"/>
        <v>3.0417164997496915</v>
      </c>
      <c r="EC60" s="20">
        <f t="shared" si="293"/>
        <v>5.8573751576848077</v>
      </c>
      <c r="ED60" s="20">
        <f t="shared" si="293"/>
        <v>4.5312490850446752</v>
      </c>
      <c r="EE60" s="19">
        <f t="shared" si="293"/>
        <v>6.2231888922352763</v>
      </c>
      <c r="EF60" s="19">
        <f t="shared" si="293"/>
        <v>6.3371191215592759</v>
      </c>
      <c r="EG60" s="19">
        <f t="shared" si="293"/>
        <v>1.1107886177984527</v>
      </c>
      <c r="EH60" s="19">
        <f t="shared" si="293"/>
        <v>6.1307812233297065</v>
      </c>
      <c r="EI60" s="19">
        <f t="shared" si="293"/>
        <v>2.6186733773796878</v>
      </c>
      <c r="EJ60" s="19">
        <f t="shared" si="293"/>
        <v>5.3835779119049798</v>
      </c>
      <c r="EK60" s="19">
        <f t="shared" si="293"/>
        <v>2.787206227200878</v>
      </c>
      <c r="EL60" s="19">
        <f t="shared" si="293"/>
        <v>2.3956340159837053</v>
      </c>
      <c r="EM60" s="19">
        <f t="shared" si="293"/>
        <v>3.8427829838740823</v>
      </c>
      <c r="EN60" s="19">
        <f t="shared" si="293"/>
        <v>1.9415325876316558</v>
      </c>
      <c r="EO60" s="19">
        <f t="shared" si="293"/>
        <v>2.4056971845074715</v>
      </c>
      <c r="EP60" s="19">
        <f t="shared" si="293"/>
        <v>3.7609076408886777</v>
      </c>
      <c r="EQ60" s="19">
        <f t="shared" si="293"/>
        <v>4.6193572278185879</v>
      </c>
      <c r="ER60" s="19">
        <f t="shared" si="293"/>
        <v>4.2731905056100805</v>
      </c>
      <c r="ES60" s="19">
        <f t="shared" si="293"/>
        <v>3.6592525251728514</v>
      </c>
      <c r="ET60" s="19">
        <f t="shared" si="293"/>
        <v>3.5494467476721692</v>
      </c>
      <c r="EU60" s="19">
        <f t="shared" si="293"/>
        <v>4.5448554394874829</v>
      </c>
      <c r="EV60" s="19">
        <f t="shared" si="293"/>
        <v>3.9491196023755837</v>
      </c>
      <c r="EW60" s="19">
        <f t="shared" si="293"/>
        <v>3.6567571868495463</v>
      </c>
      <c r="EX60" s="19">
        <f t="shared" si="293"/>
        <v>3.5675583689017465</v>
      </c>
      <c r="EY60" s="19">
        <f t="shared" si="293"/>
        <v>4.9174530672650318</v>
      </c>
      <c r="EZ60" s="19">
        <f t="shared" ref="EZ60:FF60" si="294">100*((EZ28/EY28)^4-1)</f>
        <v>3.6104290929398708</v>
      </c>
      <c r="FA60" s="19">
        <f t="shared" si="294"/>
        <v>3.7798431127411325</v>
      </c>
      <c r="FB60" s="19">
        <f t="shared" si="294"/>
        <v>3.8282603787888725</v>
      </c>
      <c r="FC60" s="19">
        <f t="shared" si="294"/>
        <v>4.1787366894570965</v>
      </c>
      <c r="FD60" s="19">
        <f t="shared" si="294"/>
        <v>3.9744204269225536</v>
      </c>
      <c r="FE60" s="19">
        <f t="shared" si="294"/>
        <v>3.967147194191889</v>
      </c>
      <c r="FF60" s="19">
        <f t="shared" si="294"/>
        <v>4.0139274875294451</v>
      </c>
      <c r="FG60" s="19">
        <f t="shared" si="273"/>
        <v>4.3297047279049705</v>
      </c>
      <c r="FH60" s="19">
        <f t="shared" si="274"/>
        <v>3.9099470600829189</v>
      </c>
      <c r="FI60" s="19">
        <f t="shared" si="275"/>
        <v>4.1174592698883128</v>
      </c>
      <c r="FJ60" s="19">
        <f t="shared" si="276"/>
        <v>4.0233999915045615</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20">
        <f t="shared" si="299"/>
        <v>1.2108631074033926</v>
      </c>
      <c r="EI62" s="20">
        <f t="shared" si="299"/>
        <v>4.4739031608892921</v>
      </c>
      <c r="EJ62" s="19">
        <f t="shared" si="299"/>
        <v>6.1144186169265424</v>
      </c>
      <c r="EK62" s="19">
        <f t="shared" si="299"/>
        <v>4.2167420288975022</v>
      </c>
      <c r="EL62" s="19">
        <f t="shared" si="299"/>
        <v>1.532394991140662</v>
      </c>
      <c r="EM62" s="19">
        <f t="shared" si="299"/>
        <v>3.0779023740224565</v>
      </c>
      <c r="EN62" s="19">
        <f t="shared" si="299"/>
        <v>5.2451983342458153</v>
      </c>
      <c r="EO62" s="19">
        <f t="shared" si="299"/>
        <v>2.8925130992347059</v>
      </c>
      <c r="EP62" s="19">
        <f t="shared" si="299"/>
        <v>0.87663134424735834</v>
      </c>
      <c r="EQ62" s="19">
        <f t="shared" si="299"/>
        <v>2.9895766822567449</v>
      </c>
      <c r="ER62" s="19">
        <f t="shared" si="299"/>
        <v>4.7267187272217681</v>
      </c>
      <c r="ES62" s="19">
        <f t="shared" si="299"/>
        <v>2.1893661271236153</v>
      </c>
      <c r="ET62" s="19">
        <f t="shared" si="299"/>
        <v>-0.16064069762377065</v>
      </c>
      <c r="EU62" s="19">
        <f t="shared" si="299"/>
        <v>2.1903335970619331</v>
      </c>
      <c r="EV62" s="19">
        <f t="shared" si="299"/>
        <v>3.6627079087489189</v>
      </c>
      <c r="EW62" s="19">
        <f t="shared" si="299"/>
        <v>1.7152584424882322</v>
      </c>
      <c r="EX62" s="19">
        <f t="shared" si="299"/>
        <v>-0.35038517784626855</v>
      </c>
      <c r="EY62" s="19">
        <f t="shared" si="299"/>
        <v>1.9150142972598649</v>
      </c>
      <c r="EZ62" s="19">
        <f t="shared" ref="EZ62:FF62" si="300">100*((EZ30/EY30)^4-1)</f>
        <v>3.782381359783682</v>
      </c>
      <c r="FA62" s="19">
        <f t="shared" si="300"/>
        <v>1.9343658364758598</v>
      </c>
      <c r="FB62" s="19">
        <f t="shared" si="300"/>
        <v>-6.057250500202116E-2</v>
      </c>
      <c r="FC62" s="19">
        <f t="shared" si="300"/>
        <v>1.9546438561292456</v>
      </c>
      <c r="FD62" s="19">
        <f t="shared" si="300"/>
        <v>3.9212253203853242</v>
      </c>
      <c r="FE62" s="19">
        <f t="shared" si="300"/>
        <v>1.9562812859887035</v>
      </c>
      <c r="FF62" s="19">
        <f t="shared" si="300"/>
        <v>-8.0056673725037442E-2</v>
      </c>
      <c r="FG62" s="19">
        <f t="shared" ref="FG62:FG66" si="301">100*((FG30/FF30)^4-1)</f>
        <v>1.9626376709962257</v>
      </c>
      <c r="FH62" s="19">
        <f t="shared" ref="FH62:FH66" si="302">100*((FH30/FG30)^4-1)</f>
        <v>3.771905018330779</v>
      </c>
      <c r="FI62" s="19">
        <f t="shared" ref="FI62:FI66" si="303">100*((FI30/FH30)^4-1)</f>
        <v>1.8986185972579506</v>
      </c>
      <c r="FJ62" s="19">
        <f t="shared" ref="FJ62:FJ66" si="304">100*((FJ30/FI30)^4-1)</f>
        <v>-8.2591429035161479E-2</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20">
        <f t="shared" si="308"/>
        <v>0.61906917605925038</v>
      </c>
      <c r="EI63" s="20">
        <f t="shared" si="308"/>
        <v>3.3750558409423981</v>
      </c>
      <c r="EJ63" s="19">
        <f t="shared" si="308"/>
        <v>6.8618970318619521</v>
      </c>
      <c r="EK63" s="19">
        <f t="shared" si="308"/>
        <v>4.3586375300021629</v>
      </c>
      <c r="EL63" s="19">
        <f t="shared" si="308"/>
        <v>1.3232206395589197</v>
      </c>
      <c r="EM63" s="19">
        <f t="shared" si="308"/>
        <v>2.8101652358799578</v>
      </c>
      <c r="EN63" s="19">
        <f t="shared" si="308"/>
        <v>5.6080543301400665</v>
      </c>
      <c r="EO63" s="19">
        <f t="shared" si="308"/>
        <v>2.8566335105798313</v>
      </c>
      <c r="EP63" s="19">
        <f t="shared" si="308"/>
        <v>0.74100919796251663</v>
      </c>
      <c r="EQ63" s="19">
        <f t="shared" si="308"/>
        <v>2.8545768152697271</v>
      </c>
      <c r="ER63" s="19">
        <f t="shared" si="308"/>
        <v>5.1188247076310756</v>
      </c>
      <c r="ES63" s="19">
        <f t="shared" si="308"/>
        <v>2.2214143275887555</v>
      </c>
      <c r="ET63" s="19">
        <f t="shared" si="308"/>
        <v>-0.26906566663226217</v>
      </c>
      <c r="EU63" s="19">
        <f t="shared" si="308"/>
        <v>1.9767136443684441</v>
      </c>
      <c r="EV63" s="19">
        <f t="shared" si="308"/>
        <v>4.1158674809101736</v>
      </c>
      <c r="EW63" s="19">
        <f t="shared" si="308"/>
        <v>1.797482883871182</v>
      </c>
      <c r="EX63" s="19">
        <f t="shared" si="308"/>
        <v>-0.41470323573451484</v>
      </c>
      <c r="EY63" s="19">
        <f t="shared" si="308"/>
        <v>1.7654628282950613</v>
      </c>
      <c r="EZ63" s="19">
        <f t="shared" si="308"/>
        <v>4.2624068991100605</v>
      </c>
      <c r="FA63" s="19">
        <f t="shared" si="308"/>
        <v>2.0161497781885362</v>
      </c>
      <c r="FB63" s="19">
        <f t="shared" si="308"/>
        <v>-0.12634251893877124</v>
      </c>
      <c r="FC63" s="19">
        <f t="shared" si="308"/>
        <v>1.791617743663787</v>
      </c>
      <c r="FD63" s="19">
        <f t="shared" si="308"/>
        <v>4.3729895132427199</v>
      </c>
      <c r="FE63" s="19">
        <f t="shared" si="308"/>
        <v>2.0092739382460367</v>
      </c>
      <c r="FF63" s="19">
        <f t="shared" si="308"/>
        <v>-0.1381403407335724</v>
      </c>
      <c r="FG63" s="19">
        <f t="shared" si="301"/>
        <v>1.798740600325921</v>
      </c>
      <c r="FH63" s="19">
        <f t="shared" si="302"/>
        <v>4.2222493954403584</v>
      </c>
      <c r="FI63" s="19">
        <f t="shared" si="303"/>
        <v>1.9567602342422941</v>
      </c>
      <c r="FJ63" s="19">
        <f t="shared" si="304"/>
        <v>-0.14642340439702251</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10.572511878441325</v>
      </c>
      <c r="AK64" s="20">
        <f t="shared" ref="AK64" si="310">100*((AK32/AJ32)^4-1)</f>
        <v>10.164640582095386</v>
      </c>
      <c r="AL64" s="20">
        <f t="shared" ref="AL64" si="311">100*((AL32/AK32)^4-1)</f>
        <v>8.7171685989413383</v>
      </c>
      <c r="AM64" s="20">
        <f t="shared" ref="AM64" si="312">100*((AM32/AL32)^4-1)</f>
        <v>6.8594316063492311</v>
      </c>
      <c r="AN64" s="20">
        <f t="shared" ref="AN64" si="313">100*((AN32/AM32)^4-1)</f>
        <v>10.037823868474716</v>
      </c>
      <c r="AO64" s="20">
        <f t="shared" ref="AO64" si="314">100*((AO32/AN32)^4-1)</f>
        <v>8.5744400199534212</v>
      </c>
      <c r="AP64" s="20">
        <f t="shared" ref="AP64" si="315">100*((AP32/AO32)^4-1)</f>
        <v>10.471179570138256</v>
      </c>
      <c r="AQ64" s="20">
        <f t="shared" ref="AQ64" si="316">100*((AQ32/AP32)^4-1)</f>
        <v>8.0973539081719892</v>
      </c>
      <c r="AR64" s="20">
        <f t="shared" ref="AR64" si="317">100*((AR32/AQ32)^4-1)</f>
        <v>8.7149057508707486</v>
      </c>
      <c r="AS64" s="20">
        <f t="shared" ref="AS64" si="318">100*((AS32/AR32)^4-1)</f>
        <v>4.7573280323558897</v>
      </c>
      <c r="AT64" s="20">
        <f t="shared" ref="AT64" si="319">100*((AT32/AS32)^4-1)</f>
        <v>4.8056119335773584</v>
      </c>
      <c r="AU64" s="20">
        <f t="shared" ref="AU64" si="320">100*((AU32/AT32)^4-1)</f>
        <v>5.5153408900269651</v>
      </c>
      <c r="AV64" s="20">
        <f t="shared" ref="AV64" si="321">100*((AV32/AU32)^4-1)</f>
        <v>5.2719654454617348</v>
      </c>
      <c r="AW64" s="20">
        <f t="shared" ref="AW64" si="322">100*((AW32/AV32)^4-1)</f>
        <v>4.6469528604040411</v>
      </c>
      <c r="AX64" s="20">
        <f t="shared" ref="AX64" si="323">100*((AX32/AW32)^4-1)</f>
        <v>4.8394466966443561</v>
      </c>
      <c r="AY64" s="20">
        <f t="shared" ref="AY64" si="324">100*((AY32/AX32)^4-1)</f>
        <v>4.8195407605351015</v>
      </c>
      <c r="AZ64" s="20">
        <f t="shared" ref="AZ64" si="325">100*((AZ32/AY32)^4-1)</f>
        <v>1.9390294828004251</v>
      </c>
      <c r="BA64" s="20">
        <f t="shared" ref="BA64" si="326">100*((BA32/AZ32)^4-1)</f>
        <v>3.5012498531400649</v>
      </c>
      <c r="BB64" s="20">
        <f t="shared" ref="BB64" si="327">100*((BB32/BA32)^4-1)</f>
        <v>4.3860303738632922</v>
      </c>
      <c r="BC64" s="20">
        <f t="shared" ref="BC64" si="328">100*((BC32/BB32)^4-1)</f>
        <v>5.0987872306969662</v>
      </c>
      <c r="BD64" s="20">
        <f t="shared" ref="BD64" si="329">100*((BD32/BC32)^4-1)</f>
        <v>5.0761896504026183</v>
      </c>
      <c r="BE64" s="20">
        <f t="shared" ref="BE64" si="330">100*((BE32/BD32)^4-1)</f>
        <v>6.862205579142322</v>
      </c>
      <c r="BF64" s="20">
        <f t="shared" ref="BF64" si="331">100*((BF32/BE32)^4-1)</f>
        <v>9.7196423532657903</v>
      </c>
      <c r="BG64" s="20">
        <f t="shared" ref="BG64" si="332">100*((BG32/BF32)^4-1)</f>
        <v>9.4814479107839347</v>
      </c>
      <c r="BH64" s="20">
        <f t="shared" ref="BH64" si="333">100*((BH32/BG32)^4-1)</f>
        <v>10.821869337079427</v>
      </c>
      <c r="BI64" s="20">
        <f t="shared" ref="BI64" si="334">100*((BI32/BH32)^4-1)</f>
        <v>10.713641842156484</v>
      </c>
      <c r="BJ64" s="20">
        <f t="shared" ref="BJ64" si="335">100*((BJ32/BI32)^4-1)</f>
        <v>12.591741462152539</v>
      </c>
      <c r="BK64" s="20">
        <f t="shared" ref="BK64" si="336">100*((BK32/BJ32)^4-1)</f>
        <v>19.066189239383725</v>
      </c>
      <c r="BL64" s="20">
        <f t="shared" ref="BL64" si="337">100*((BL32/BK32)^4-1)</f>
        <v>16.084312659808297</v>
      </c>
      <c r="BM64" s="20">
        <f t="shared" ref="BM64" si="338">100*((BM32/BL32)^4-1)</f>
        <v>18.282604337495954</v>
      </c>
      <c r="BN64" s="20">
        <f t="shared" ref="BN64" si="339">100*((BN32/BM32)^4-1)</f>
        <v>19.974158402825836</v>
      </c>
      <c r="BO64" s="20">
        <f t="shared" ref="BO64" si="340">100*((BO32/BN32)^4-1)</f>
        <v>18.902198840886197</v>
      </c>
      <c r="BP64" s="20">
        <f t="shared" ref="BP64" si="341">100*((BP32/BO32)^4-1)</f>
        <v>12.864161274576546</v>
      </c>
      <c r="BQ64" s="20">
        <f t="shared" ref="BQ64" si="342">100*((BQ32/BP32)^4-1)</f>
        <v>11.736857266665378</v>
      </c>
      <c r="BR64" s="20">
        <f t="shared" ref="BR64" si="343">100*((BR32/BQ32)^4-1)</f>
        <v>8.5622190399075713</v>
      </c>
      <c r="BS64" s="20">
        <f t="shared" ref="BS64" si="344">100*((BS32/BR32)^4-1)</f>
        <v>10.333340541212689</v>
      </c>
      <c r="BT64" s="20">
        <f t="shared" ref="BT64" si="345">100*((BT32/BS32)^4-1)</f>
        <v>4.9962196791952129</v>
      </c>
      <c r="BU64" s="20">
        <f t="shared" ref="BU64" si="346">100*((BU32/BT32)^4-1)</f>
        <v>-1.3531089767962801</v>
      </c>
      <c r="BV64" s="20">
        <f t="shared" ref="BV64" si="347">100*((BV32/BU32)^4-1)</f>
        <v>-6.0807119733353172</v>
      </c>
      <c r="BW64" s="20">
        <f t="shared" ref="BW64" si="348">100*((BW32/BV32)^4-1)</f>
        <v>-7.1757804253527624</v>
      </c>
      <c r="BX64" s="20">
        <f t="shared" ref="BX64" si="349">100*((BX32/BW32)^4-1)</f>
        <v>-9.7686134137715435</v>
      </c>
      <c r="BY64" s="20">
        <f t="shared" ref="BY64" si="350">100*((BY32/BX32)^4-1)</f>
        <v>-13.275029834624341</v>
      </c>
      <c r="BZ64" s="20">
        <f t="shared" ref="BZ64" si="351">100*((BZ32/BY32)^4-1)</f>
        <v>-15.899817229102686</v>
      </c>
      <c r="CA64" s="20">
        <f t="shared" ref="CA64" si="352">100*((CA32/BZ32)^4-1)</f>
        <v>-22.071463136542878</v>
      </c>
      <c r="CB64" s="20">
        <f t="shared" ref="CB64" si="353">100*((CB32/CA32)^4-1)</f>
        <v>-14.86253019266054</v>
      </c>
      <c r="CC64" s="20">
        <f t="shared" ref="CC64" si="354">100*((CC32/CB32)^4-1)</f>
        <v>-5.396431426360504</v>
      </c>
      <c r="CD64" s="20">
        <f t="shared" ref="CD64" si="355">100*((CD32/CC32)^4-1)</f>
        <v>3.1241489098491115</v>
      </c>
      <c r="CE64" s="20">
        <f t="shared" ref="CE64" si="356">100*((CE32/CD32)^4-1)</f>
        <v>-1.4566862931040037</v>
      </c>
      <c r="CF64" s="20">
        <f t="shared" ref="CF64" si="357">100*((CF32/CE32)^4-1)</f>
        <v>-4.6857870114784035</v>
      </c>
      <c r="CG64" s="20">
        <f t="shared" ref="CG64" si="358">100*((CG32/CF32)^4-1)</f>
        <v>-6.1047879645368397</v>
      </c>
      <c r="CH64" s="20">
        <f t="shared" ref="CH64" si="359">100*((CH32/CG32)^4-1)</f>
        <v>-6.8942004585918593</v>
      </c>
      <c r="CI64" s="20">
        <f t="shared" ref="CI64" si="360">100*((CI32/CH32)^4-1)</f>
        <v>-10.511079339545903</v>
      </c>
      <c r="CJ64" s="20">
        <f t="shared" ref="CJ64" si="361">100*((CJ32/CI32)^4-1)</f>
        <v>-4.0643121003828941</v>
      </c>
      <c r="CK64" s="20">
        <f t="shared" ref="CK64" si="362">100*((CK32/CJ32)^4-1)</f>
        <v>-4.0768129515368461</v>
      </c>
      <c r="CL64" s="20">
        <f t="shared" ref="CL64" si="363">100*((CL32/CK32)^4-1)</f>
        <v>-4.558757555299831</v>
      </c>
      <c r="CM64" s="20">
        <f t="shared" ref="CM64" si="364">100*((CM32/CL32)^4-1)</f>
        <v>2.0496934699359537</v>
      </c>
      <c r="CN64" s="20">
        <f t="shared" ref="CN64" si="365">100*((CN32/CM32)^4-1)</f>
        <v>8.1073629937832958</v>
      </c>
      <c r="CO64" s="20">
        <f t="shared" ref="CO64" si="366">100*((CO32/CN32)^4-1)</f>
        <v>9.9704464566592765</v>
      </c>
      <c r="CP64" s="20">
        <f t="shared" ref="CP64" si="367">100*((CP32/CO32)^4-1)</f>
        <v>9.543117898435117</v>
      </c>
      <c r="CQ64" s="20">
        <f t="shared" ref="CQ64" si="368">100*((CQ32/CP32)^4-1)</f>
        <v>10.285643783714082</v>
      </c>
      <c r="CR64" s="20">
        <f t="shared" ref="CR64" si="369">100*((CR32/CQ32)^4-1)</f>
        <v>16.119372782365748</v>
      </c>
      <c r="CS64" s="20">
        <f t="shared" ref="CS64" si="370">100*((CS32/CR32)^4-1)</f>
        <v>16.456321451380006</v>
      </c>
      <c r="CT64" s="20">
        <f t="shared" ref="CT64" si="371">100*((CT32/CS32)^4-1)</f>
        <v>8.962513133465233</v>
      </c>
      <c r="CU64" s="20">
        <f t="shared" ref="CU64" si="372">100*((CU32/CT32)^4-1)</f>
        <v>6.5920218475511216</v>
      </c>
      <c r="CV64" s="20">
        <f t="shared" ref="CV64" si="373">100*((CV32/CU32)^4-1)</f>
        <v>6.0664711729871534</v>
      </c>
      <c r="CW64" s="20">
        <f t="shared" ref="CW64" si="374">100*((CW32/CV32)^4-1)</f>
        <v>5.0521253839930225</v>
      </c>
      <c r="CX64" s="20">
        <f t="shared" ref="CX64" si="375">100*((CX32/CW32)^4-1)</f>
        <v>8.2034791410511723</v>
      </c>
      <c r="CY64" s="20">
        <f t="shared" ref="CY64" si="376">100*((CY32/CX32)^4-1)</f>
        <v>8.3485698771680781</v>
      </c>
      <c r="CZ64" s="20">
        <f t="shared" ref="CZ64" si="377">100*((CZ32/CY32)^4-1)</f>
        <v>7.0489500823662343</v>
      </c>
      <c r="DA64" s="20">
        <f t="shared" ref="DA64" si="378">100*((DA32/CZ32)^4-1)</f>
        <v>7.8196829869973783</v>
      </c>
      <c r="DB64" s="20">
        <f t="shared" ref="DB64" si="379">100*((DB32/DA32)^4-1)</f>
        <v>15.549947486234927</v>
      </c>
      <c r="DC64" s="20">
        <f t="shared" ref="DC64" si="380">100*((DC32/DB32)^4-1)</f>
        <v>11.568541143143097</v>
      </c>
      <c r="DD64" s="20">
        <f t="shared" ref="DD64" si="381">100*((DD32/DC32)^4-1)</f>
        <v>7.4819344785065134</v>
      </c>
      <c r="DE64" s="20">
        <f t="shared" ref="DE64" si="382">100*((DE32/DD32)^4-1)</f>
        <v>10.952759993942074</v>
      </c>
      <c r="DF64" s="20">
        <f t="shared" ref="DF64" si="383">100*((DF32/DE32)^4-1)</f>
        <v>13.379947867639164</v>
      </c>
      <c r="DG64" s="20">
        <f t="shared" ref="DG64" si="384">100*((DG32/DF32)^4-1)</f>
        <v>14.963470669257028</v>
      </c>
      <c r="DH64" s="20">
        <f t="shared" ref="DH64" si="385">100*((DH32/DG32)^4-1)</f>
        <v>12.684963681145334</v>
      </c>
      <c r="DI64" s="20">
        <f t="shared" ref="DI64" si="386">100*((DI32/DH32)^4-1)</f>
        <v>12.481768778552738</v>
      </c>
      <c r="DJ64" s="20">
        <f t="shared" ref="DJ64" si="387">100*((DJ32/DI32)^4-1)</f>
        <v>11.75946374319099</v>
      </c>
      <c r="DK64" s="20">
        <f t="shared" ref="DK64" si="388">100*((DK32/DJ32)^4-1)</f>
        <v>13.633423699552495</v>
      </c>
      <c r="DL64" s="20">
        <f t="shared" ref="DL64" si="389">100*((DL32/DK32)^4-1)</f>
        <v>13.673563477742778</v>
      </c>
      <c r="DM64" s="20">
        <f t="shared" ref="DM64" si="390">100*((DM32/DL32)^4-1)</f>
        <v>1.1744023640038126</v>
      </c>
      <c r="DN64" s="20">
        <f t="shared" ref="DN64" si="391">100*((DN32/DM32)^4-1)</f>
        <v>-1.6618518683244821</v>
      </c>
      <c r="DO64" s="20">
        <f t="shared" ref="DO64" si="392">100*((DO32/DN32)^4-1)</f>
        <v>-1.5829526870943855</v>
      </c>
      <c r="DP64" s="20">
        <f t="shared" ref="DP64" si="393">100*((DP32/DO32)^4-1)</f>
        <v>-2.0037857609919163</v>
      </c>
      <c r="DQ64" s="20">
        <f t="shared" ref="DQ64" si="394">100*((DQ32/DP32)^4-1)</f>
        <v>8.4891183514777637</v>
      </c>
      <c r="DR64" s="20">
        <f t="shared" ref="DR64" si="395">100*((DR32/DQ32)^4-1)</f>
        <v>9.5501646269045004</v>
      </c>
      <c r="DS64" s="20">
        <f t="shared" ref="DS64" si="396">100*((DS32/DR32)^4-1)</f>
        <v>8.5816077846349703</v>
      </c>
      <c r="DT64" s="20">
        <f t="shared" ref="DT64" si="397">100*((DT32/DS32)^4-1)</f>
        <v>0.55673336183938993</v>
      </c>
      <c r="DU64" s="20">
        <f t="shared" ref="DU64" si="398">100*((DU32/DT32)^4-1)</f>
        <v>16.702554850836961</v>
      </c>
      <c r="DV64" s="20">
        <f t="shared" ref="DV64" si="399">100*((DV32/DU32)^4-1)</f>
        <v>27.401329085580393</v>
      </c>
      <c r="DW64" s="20">
        <f t="shared" ref="DW64" si="400">100*((DW32/DV32)^4-1)</f>
        <v>21.627639865355984</v>
      </c>
      <c r="DX64" s="20">
        <f t="shared" ref="DX64" si="401">100*((DX32/DW32)^4-1)</f>
        <v>26.027483097923444</v>
      </c>
      <c r="DY64" s="20">
        <f t="shared" ref="DY64" si="402">100*((DY32/DX32)^4-1)</f>
        <v>22.77271847539226</v>
      </c>
      <c r="DZ64" s="20">
        <f t="shared" ref="DZ64" si="403">100*((DZ32/DY32)^4-1)</f>
        <v>23.632856116784783</v>
      </c>
      <c r="EA64" s="20">
        <f t="shared" ref="EA64" si="404">100*((EA32/DZ32)^4-1)</f>
        <v>33.24317046196397</v>
      </c>
      <c r="EB64" s="20">
        <f t="shared" ref="EB64" si="405">100*((EB32/EA32)^4-1)</f>
        <v>11.969354322179226</v>
      </c>
      <c r="EC64" s="20">
        <f t="shared" ref="EC64" si="406">100*((EC32/EB32)^4-1)</f>
        <v>-20.088925211388144</v>
      </c>
      <c r="ED64" s="20">
        <f t="shared" ref="ED64" si="407">100*((ED32/EC32)^4-1)</f>
        <v>-11.267149575359081</v>
      </c>
      <c r="EE64" s="20">
        <f t="shared" ref="EE64" si="408">100*((EE32/ED32)^4-1)</f>
        <v>-13.495053372518573</v>
      </c>
      <c r="EF64" s="20">
        <f t="shared" ref="EF64" si="409">100*((EF32/EE32)^4-1)</f>
        <v>2.7096704578316144</v>
      </c>
      <c r="EG64" s="20">
        <f t="shared" ref="EG64" si="410">100*((EG32/EF32)^4-1)</f>
        <v>16.852496764151368</v>
      </c>
      <c r="EH64" s="20">
        <f t="shared" ref="EH64" si="411">100*((EH32/EG32)^4-1)</f>
        <v>4.3927303372939042</v>
      </c>
      <c r="EI64" s="20">
        <f t="shared" ref="EI64" si="412">100*((EI32/EH32)^4-1)</f>
        <v>2.3720545022327899</v>
      </c>
      <c r="EJ64" s="19">
        <f t="shared" ref="EJ64" si="413">100*((EJ32/EI32)^4-1)</f>
        <v>-0.76480054161291999</v>
      </c>
      <c r="EK64" s="19">
        <f t="shared" ref="EK64" si="414">100*((EK32/EJ32)^4-1)</f>
        <v>-1.455534728071517</v>
      </c>
      <c r="EL64" s="19">
        <f t="shared" ref="EL64" si="415">100*((EL32/EK32)^4-1)</f>
        <v>5.2744571492499226</v>
      </c>
      <c r="EM64" s="19">
        <f t="shared" ref="EM64" si="416">100*((EM32/EL32)^4-1)</f>
        <v>4.8707828637428063</v>
      </c>
      <c r="EN64" s="19">
        <f t="shared" ref="EN64" si="417">100*((EN32/EM32)^4-1)</f>
        <v>-6.484051308387107</v>
      </c>
      <c r="EO64" s="19">
        <f t="shared" ref="EO64" si="418">100*((EO32/EN32)^4-1)</f>
        <v>-1.5853455771972724</v>
      </c>
      <c r="EP64" s="19">
        <f t="shared" ref="EP64" si="419">100*((EP32/EO32)^4-1)</f>
        <v>8.5855419500532104</v>
      </c>
      <c r="EQ64" s="19">
        <f t="shared" ref="EQ64" si="420">100*((EQ32/EP32)^4-1)</f>
        <v>7.2798190118479988</v>
      </c>
      <c r="ER64" s="19">
        <f t="shared" ref="ER64" si="421">100*((ER32/EQ32)^4-1)</f>
        <v>-5.5364606508733765</v>
      </c>
      <c r="ES64" s="19">
        <f t="shared" ref="ES64" si="422">100*((ES32/ER32)^4-1)</f>
        <v>-0.68552070182513747</v>
      </c>
      <c r="ET64" s="19">
        <f t="shared" ref="ET64" si="423">100*((ET32/ES32)^4-1)</f>
        <v>9.5017267940056058</v>
      </c>
      <c r="EU64" s="19">
        <f t="shared" ref="EU64" si="424">100*((EU32/ET32)^4-1)</f>
        <v>8.6064242238839803</v>
      </c>
      <c r="EV64" s="19">
        <f t="shared" ref="EV64" si="425">100*((EV32/EU32)^4-1)</f>
        <v>-4.6303419370176897</v>
      </c>
      <c r="EW64" s="19">
        <f t="shared" ref="EW64" si="426">100*((EW32/EV32)^4-1)</f>
        <v>6.2454553060686813E-2</v>
      </c>
      <c r="EX64" s="19">
        <f t="shared" ref="EX64" si="427">100*((EX32/EW32)^4-1)</f>
        <v>9.9816509700016987</v>
      </c>
      <c r="EY64" s="19">
        <f t="shared" ref="EY64" si="428">100*((EY32/EX32)^4-1)</f>
        <v>9.1803621077531705</v>
      </c>
      <c r="EZ64" s="19">
        <f t="shared" ref="EZ64" si="429">100*((EZ32/EY32)^4-1)</f>
        <v>-4.2652263898017466</v>
      </c>
      <c r="FA64" s="19">
        <f t="shared" ref="FA64" si="430">100*((FA32/EZ32)^4-1)</f>
        <v>0.37085302430801548</v>
      </c>
      <c r="FB64" s="19">
        <f t="shared" ref="FB64" si="431">100*((FB32/FA32)^4-1)</f>
        <v>10.267053380941915</v>
      </c>
      <c r="FC64" s="19">
        <f t="shared" ref="FC64" si="432">100*((FC32/FB32)^4-1)</f>
        <v>9.5339295003433975</v>
      </c>
      <c r="FD64" s="19">
        <f t="shared" ref="FD64" si="433">100*((FD32/FC32)^4-1)</f>
        <v>-3.8928704606405851</v>
      </c>
      <c r="FE64" s="19">
        <f t="shared" ref="FE64" si="434">100*((FE32/FD32)^4-1)</f>
        <v>0.58639961082402881</v>
      </c>
      <c r="FF64" s="19">
        <f t="shared" ref="FF64" si="435">100*((FF32/FE32)^4-1)</f>
        <v>10.345875850282793</v>
      </c>
      <c r="FG64" s="19">
        <f t="shared" si="301"/>
        <v>9.6244134876692922</v>
      </c>
      <c r="FH64" s="19">
        <f t="shared" si="302"/>
        <v>-3.8606388454086704</v>
      </c>
      <c r="FI64" s="19">
        <f t="shared" si="303"/>
        <v>0.69607739763135612</v>
      </c>
      <c r="FJ64" s="19">
        <f t="shared" si="304"/>
        <v>10.253991075914914</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20">
        <f t="shared" si="441"/>
        <v>123.87093326013327</v>
      </c>
      <c r="EI65" s="20">
        <f t="shared" si="441"/>
        <v>55.875435404740138</v>
      </c>
      <c r="EJ65" s="19">
        <f t="shared" si="441"/>
        <v>-22.141984798099035</v>
      </c>
      <c r="EK65" s="19">
        <f t="shared" si="441"/>
        <v>-28.812007795178939</v>
      </c>
      <c r="EL65" s="19">
        <f t="shared" si="441"/>
        <v>-0.90436025432046874</v>
      </c>
      <c r="EM65" s="19">
        <f t="shared" si="441"/>
        <v>39.143489085729797</v>
      </c>
      <c r="EN65" s="19">
        <f t="shared" si="441"/>
        <v>-17.810170002688753</v>
      </c>
      <c r="EO65" s="19">
        <f t="shared" si="441"/>
        <v>-6.6431672359756782</v>
      </c>
      <c r="EP65" s="19">
        <f t="shared" si="441"/>
        <v>27.76038493231383</v>
      </c>
      <c r="EQ65" s="19">
        <f t="shared" si="441"/>
        <v>26.979455855236555</v>
      </c>
      <c r="ER65" s="19">
        <f t="shared" si="441"/>
        <v>7.3353649918500796</v>
      </c>
      <c r="ES65" s="19">
        <f t="shared" si="441"/>
        <v>-5.9162888265306801</v>
      </c>
      <c r="ET65" s="19">
        <f t="shared" si="441"/>
        <v>18.398086190539708</v>
      </c>
      <c r="EU65" s="19">
        <f t="shared" si="441"/>
        <v>18.658686486658628</v>
      </c>
      <c r="EV65" s="19">
        <f t="shared" si="441"/>
        <v>1.6640437825237164</v>
      </c>
      <c r="EW65" s="19">
        <f t="shared" si="441"/>
        <v>0.27725375562255294</v>
      </c>
      <c r="EX65" s="19">
        <f t="shared" si="441"/>
        <v>7.3205030880038491</v>
      </c>
      <c r="EY65" s="19">
        <f t="shared" si="441"/>
        <v>12.637788646540994</v>
      </c>
      <c r="EZ65" s="19">
        <f t="shared" si="441"/>
        <v>-0.63598781412496086</v>
      </c>
      <c r="FA65" s="19">
        <f t="shared" si="441"/>
        <v>-0.9223303079571088</v>
      </c>
      <c r="FB65" s="19">
        <f t="shared" si="441"/>
        <v>9.9692884260441197</v>
      </c>
      <c r="FC65" s="19">
        <f t="shared" si="441"/>
        <v>8.0407491031211578</v>
      </c>
      <c r="FD65" s="19">
        <f t="shared" si="441"/>
        <v>-1.3131213898315508</v>
      </c>
      <c r="FE65" s="19">
        <f t="shared" si="441"/>
        <v>-6.5481444445782415</v>
      </c>
      <c r="FF65" s="19">
        <f t="shared" si="441"/>
        <v>5.8395945818757955</v>
      </c>
      <c r="FG65" s="19">
        <f t="shared" si="301"/>
        <v>5.3199577149152244</v>
      </c>
      <c r="FH65" s="19">
        <f t="shared" si="302"/>
        <v>-2.7487829514273532</v>
      </c>
      <c r="FI65" s="19">
        <f t="shared" si="303"/>
        <v>-5.4436764260169745</v>
      </c>
      <c r="FJ65" s="19">
        <f t="shared" si="304"/>
        <v>0.56936009148538247</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1.7876197117074666</v>
      </c>
      <c r="AQ66" s="20">
        <f t="shared" si="444"/>
        <v>1.6093434684612662</v>
      </c>
      <c r="AR66" s="20">
        <f t="shared" si="444"/>
        <v>1.3952783254458812</v>
      </c>
      <c r="AS66" s="20">
        <f t="shared" si="444"/>
        <v>1.258034027869992</v>
      </c>
      <c r="AT66" s="20">
        <f t="shared" si="444"/>
        <v>1.2241129178880872</v>
      </c>
      <c r="AU66" s="20">
        <f t="shared" si="444"/>
        <v>1.292112963109715</v>
      </c>
      <c r="AV66" s="20">
        <f t="shared" si="444"/>
        <v>1.4260820248641837</v>
      </c>
      <c r="AW66" s="20">
        <f t="shared" si="444"/>
        <v>1.4863195655153705</v>
      </c>
      <c r="AX66" s="20">
        <f t="shared" si="444"/>
        <v>1.4391320066222235</v>
      </c>
      <c r="AY66" s="20">
        <f t="shared" si="444"/>
        <v>1.2861747019094372</v>
      </c>
      <c r="AZ66" s="20">
        <f t="shared" si="444"/>
        <v>1.0603283389395868</v>
      </c>
      <c r="BA66" s="20">
        <f t="shared" si="444"/>
        <v>0.88670913135251439</v>
      </c>
      <c r="BB66" s="20">
        <f t="shared" si="444"/>
        <v>0.79528920185820695</v>
      </c>
      <c r="BC66" s="20">
        <f t="shared" si="444"/>
        <v>0.78508627763771432</v>
      </c>
      <c r="BD66" s="20">
        <f t="shared" si="444"/>
        <v>0.83826349934910116</v>
      </c>
      <c r="BE66" s="20">
        <f t="shared" si="444"/>
        <v>0.88584896625274467</v>
      </c>
      <c r="BF66" s="20">
        <f t="shared" si="444"/>
        <v>0.91077018281884303</v>
      </c>
      <c r="BG66" s="20">
        <f t="shared" si="444"/>
        <v>0.91320570153137215</v>
      </c>
      <c r="BH66" s="20">
        <f t="shared" si="444"/>
        <v>0.91127630445360097</v>
      </c>
      <c r="BI66" s="20">
        <f t="shared" si="444"/>
        <v>0.97656201800806475</v>
      </c>
      <c r="BJ66" s="20">
        <f t="shared" si="444"/>
        <v>1.1263841019260479</v>
      </c>
      <c r="BK66" s="20">
        <f t="shared" si="444"/>
        <v>1.3600474672159413</v>
      </c>
      <c r="BL66" s="20">
        <f t="shared" si="444"/>
        <v>1.6427960537227504</v>
      </c>
      <c r="BM66" s="20">
        <f t="shared" si="444"/>
        <v>1.838516746807306</v>
      </c>
      <c r="BN66" s="20">
        <f t="shared" si="444"/>
        <v>1.9142388197148641</v>
      </c>
      <c r="BO66" s="20">
        <f t="shared" si="444"/>
        <v>1.8718228933072512</v>
      </c>
      <c r="BP66" s="20">
        <f t="shared" ref="BP66:CU66" si="445">100*((BP34/BO34)^4-1)</f>
        <v>1.7360869871505535</v>
      </c>
      <c r="BQ66" s="20">
        <f t="shared" si="445"/>
        <v>1.5984961036217049</v>
      </c>
      <c r="BR66" s="20">
        <f t="shared" si="445"/>
        <v>1.4812601813099846</v>
      </c>
      <c r="BS66" s="20">
        <f t="shared" si="445"/>
        <v>1.3839120388132509</v>
      </c>
      <c r="BT66" s="20">
        <f t="shared" si="445"/>
        <v>1.3020520207507547</v>
      </c>
      <c r="BU66" s="20">
        <f t="shared" si="445"/>
        <v>1.2194524160531239</v>
      </c>
      <c r="BV66" s="20">
        <f t="shared" si="445"/>
        <v>1.1321090844723436</v>
      </c>
      <c r="BW66" s="20">
        <f t="shared" si="445"/>
        <v>1.0400384805786089</v>
      </c>
      <c r="BX66" s="20">
        <f t="shared" si="445"/>
        <v>0.9536442658315547</v>
      </c>
      <c r="BY66" s="20">
        <f t="shared" si="445"/>
        <v>0.91427982858365286</v>
      </c>
      <c r="BZ66" s="20">
        <f t="shared" si="445"/>
        <v>0.93178769787098936</v>
      </c>
      <c r="CA66" s="20">
        <f t="shared" si="445"/>
        <v>1.005666202084976</v>
      </c>
      <c r="CB66" s="20">
        <f t="shared" si="445"/>
        <v>1.1140247733617104</v>
      </c>
      <c r="CC66" s="20">
        <f t="shared" si="445"/>
        <v>1.1710111475237595</v>
      </c>
      <c r="CD66" s="20">
        <f t="shared" si="445"/>
        <v>1.1557795081521549</v>
      </c>
      <c r="CE66" s="20">
        <f t="shared" si="445"/>
        <v>1.0691787064914138</v>
      </c>
      <c r="CF66" s="20">
        <f t="shared" si="445"/>
        <v>0.92801867635248225</v>
      </c>
      <c r="CG66" s="20">
        <f t="shared" si="445"/>
        <v>0.79632445905097882</v>
      </c>
      <c r="CH66" s="20">
        <f t="shared" si="445"/>
        <v>0.68966595052126767</v>
      </c>
      <c r="CI66" s="20">
        <f t="shared" si="445"/>
        <v>0.6076971265806641</v>
      </c>
      <c r="CJ66" s="20">
        <f t="shared" si="445"/>
        <v>0.5590368206841001</v>
      </c>
      <c r="CK66" s="20">
        <f t="shared" si="445"/>
        <v>0.57892596292425935</v>
      </c>
      <c r="CL66" s="20">
        <f t="shared" si="445"/>
        <v>0.67587221207128234</v>
      </c>
      <c r="CM66" s="20">
        <f t="shared" si="445"/>
        <v>0.84953098800650828</v>
      </c>
      <c r="CN66" s="20">
        <f t="shared" si="445"/>
        <v>1.0806430180676285</v>
      </c>
      <c r="CO66" s="20">
        <f t="shared" si="445"/>
        <v>1.2933819221922827</v>
      </c>
      <c r="CP66" s="20">
        <f t="shared" si="445"/>
        <v>1.4687304501438403</v>
      </c>
      <c r="CQ66" s="20">
        <f t="shared" si="445"/>
        <v>1.6067669301396803</v>
      </c>
      <c r="CR66" s="20">
        <f t="shared" si="445"/>
        <v>1.7084426216295245</v>
      </c>
      <c r="CS66" s="20">
        <f t="shared" si="445"/>
        <v>1.7769025774888147</v>
      </c>
      <c r="CT66" s="20">
        <f t="shared" si="445"/>
        <v>1.8132897828972094</v>
      </c>
      <c r="CU66" s="20">
        <f t="shared" si="445"/>
        <v>1.8181195716904019</v>
      </c>
      <c r="CV66" s="20">
        <f t="shared" ref="CV66:EA66" si="446">100*((CV34/CU34)^4-1)</f>
        <v>1.8120608815115347</v>
      </c>
      <c r="CW66" s="20">
        <f t="shared" si="446"/>
        <v>1.8754248486736236</v>
      </c>
      <c r="CX66" s="20">
        <f t="shared" si="446"/>
        <v>2.0269959809112059</v>
      </c>
      <c r="CY66" s="20">
        <f t="shared" si="446"/>
        <v>2.2652681768265293</v>
      </c>
      <c r="CZ66" s="20">
        <f t="shared" si="446"/>
        <v>2.5388623466334304</v>
      </c>
      <c r="DA66" s="20">
        <f t="shared" si="446"/>
        <v>2.6488526112148802</v>
      </c>
      <c r="DB66" s="20">
        <f t="shared" si="446"/>
        <v>2.5496216019149198</v>
      </c>
      <c r="DC66" s="20">
        <f t="shared" si="446"/>
        <v>2.2469080798538599</v>
      </c>
      <c r="DD66" s="20">
        <f t="shared" si="446"/>
        <v>1.8107478264927757</v>
      </c>
      <c r="DE66" s="20">
        <f t="shared" si="446"/>
        <v>1.4989975820136836</v>
      </c>
      <c r="DF66" s="20">
        <f t="shared" si="446"/>
        <v>1.3712756950312599</v>
      </c>
      <c r="DG66" s="20">
        <f t="shared" si="446"/>
        <v>1.4241036306212207</v>
      </c>
      <c r="DH66" s="20">
        <f t="shared" si="446"/>
        <v>1.6123109211500619</v>
      </c>
      <c r="DI66" s="20">
        <f t="shared" si="446"/>
        <v>1.7632910190017448</v>
      </c>
      <c r="DJ66" s="20">
        <f t="shared" si="446"/>
        <v>1.8347473462070329</v>
      </c>
      <c r="DK66" s="20">
        <f t="shared" si="446"/>
        <v>1.8278597715042144</v>
      </c>
      <c r="DL66" s="20">
        <f t="shared" si="446"/>
        <v>1.7667544317641282</v>
      </c>
      <c r="DM66" s="20">
        <f t="shared" si="446"/>
        <v>1.7428880644305034</v>
      </c>
      <c r="DN66" s="20">
        <f t="shared" si="446"/>
        <v>1.7781094131437358</v>
      </c>
      <c r="DO66" s="20">
        <f t="shared" si="446"/>
        <v>1.8714348983961404</v>
      </c>
      <c r="DP66" s="20">
        <f t="shared" si="446"/>
        <v>1.9861873150206044</v>
      </c>
      <c r="DQ66" s="20">
        <f t="shared" si="446"/>
        <v>1.9797296921063356</v>
      </c>
      <c r="DR66" s="20">
        <f t="shared" si="446"/>
        <v>1.8190869838627721</v>
      </c>
      <c r="DS66" s="20">
        <f t="shared" si="446"/>
        <v>1.5076272188841333</v>
      </c>
      <c r="DT66" s="20">
        <f t="shared" si="446"/>
        <v>1.1042349897758985</v>
      </c>
      <c r="DU66" s="20">
        <f t="shared" si="446"/>
        <v>0.83190125653973546</v>
      </c>
      <c r="DV66" s="20">
        <f t="shared" si="446"/>
        <v>0.74310852190802024</v>
      </c>
      <c r="DW66" s="20">
        <f t="shared" si="446"/>
        <v>0.8358029251910537</v>
      </c>
      <c r="DX66" s="20">
        <f t="shared" si="446"/>
        <v>1.0662162513802809</v>
      </c>
      <c r="DY66" s="20">
        <f t="shared" si="446"/>
        <v>1.262879089388802</v>
      </c>
      <c r="DZ66" s="20">
        <f t="shared" si="446"/>
        <v>1.3831394835901234</v>
      </c>
      <c r="EA66" s="20">
        <f t="shared" si="446"/>
        <v>1.4275987238564714</v>
      </c>
      <c r="EB66" s="20">
        <f t="shared" ref="EB66:FF66" si="447">100*((EB34/EA34)^4-1)</f>
        <v>1.4084018366390394</v>
      </c>
      <c r="EC66" s="20">
        <f t="shared" si="447"/>
        <v>1.371187500403348</v>
      </c>
      <c r="ED66" s="20">
        <f t="shared" si="447"/>
        <v>1.3273549092645442</v>
      </c>
      <c r="EE66" s="20">
        <f t="shared" si="447"/>
        <v>1.2769895644229923</v>
      </c>
      <c r="EF66" s="20">
        <f t="shared" si="447"/>
        <v>1.2235247194128718</v>
      </c>
      <c r="EG66" s="20">
        <f t="shared" si="447"/>
        <v>1.1803602633938093</v>
      </c>
      <c r="EH66" s="20">
        <f t="shared" si="447"/>
        <v>1.1506825618136984</v>
      </c>
      <c r="EI66" s="20">
        <f t="shared" si="447"/>
        <v>1.1395287700791457</v>
      </c>
      <c r="EJ66" s="19">
        <f t="shared" si="447"/>
        <v>1.1482752886320613</v>
      </c>
      <c r="EK66" s="19">
        <f t="shared" si="447"/>
        <v>1.1639760720069336</v>
      </c>
      <c r="EL66" s="19">
        <f t="shared" si="447"/>
        <v>1.1818116994099848</v>
      </c>
      <c r="EM66" s="19">
        <f t="shared" si="447"/>
        <v>-8.9274083101786861E-2</v>
      </c>
      <c r="EN66" s="19">
        <f t="shared" si="447"/>
        <v>0.91072990531795295</v>
      </c>
      <c r="EO66" s="19">
        <f t="shared" si="447"/>
        <v>0.95373132906870772</v>
      </c>
      <c r="EP66" s="19">
        <f t="shared" si="447"/>
        <v>0.97034440836727409</v>
      </c>
      <c r="EQ66" s="19">
        <f t="shared" si="447"/>
        <v>0.9562231440582547</v>
      </c>
      <c r="ER66" s="19">
        <f t="shared" si="447"/>
        <v>0.99873038483382359</v>
      </c>
      <c r="ES66" s="19">
        <f t="shared" si="447"/>
        <v>1.0243831475586829</v>
      </c>
      <c r="ET66" s="19">
        <f t="shared" si="447"/>
        <v>1.0518174704269967</v>
      </c>
      <c r="EU66" s="19">
        <f t="shared" si="447"/>
        <v>1.0956170608798832</v>
      </c>
      <c r="EV66" s="19">
        <f t="shared" si="447"/>
        <v>1.0891679708382229</v>
      </c>
      <c r="EW66" s="19">
        <f t="shared" si="447"/>
        <v>1.0908560131955625</v>
      </c>
      <c r="EX66" s="19">
        <f t="shared" si="447"/>
        <v>1.0860511525278893</v>
      </c>
      <c r="EY66" s="19">
        <f t="shared" si="447"/>
        <v>1.0575665085088115</v>
      </c>
      <c r="EZ66" s="19">
        <f t="shared" si="447"/>
        <v>1.0577890807816237</v>
      </c>
      <c r="FA66" s="19">
        <f t="shared" si="447"/>
        <v>1.0453240273470499</v>
      </c>
      <c r="FB66" s="19">
        <f t="shared" si="447"/>
        <v>1.0333653189305902</v>
      </c>
      <c r="FC66" s="19">
        <f t="shared" si="447"/>
        <v>1.0407705127641664</v>
      </c>
      <c r="FD66" s="19">
        <f t="shared" si="447"/>
        <v>1.028136472204233</v>
      </c>
      <c r="FE66" s="19">
        <f t="shared" si="447"/>
        <v>1.0282319519797189</v>
      </c>
      <c r="FF66" s="19">
        <f t="shared" si="447"/>
        <v>1.0314399384379502</v>
      </c>
      <c r="FG66" s="19">
        <f t="shared" si="301"/>
        <v>1.0198874378545497</v>
      </c>
      <c r="FH66" s="19">
        <f t="shared" si="302"/>
        <v>1.0236917460736628</v>
      </c>
      <c r="FI66" s="19">
        <f t="shared" si="303"/>
        <v>1.0169310657111907</v>
      </c>
      <c r="FJ66" s="19">
        <f t="shared" si="304"/>
        <v>1.0059249375045987</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3.5042885649413158</v>
      </c>
      <c r="E70" s="12">
        <f t="shared" si="456"/>
        <v>3.6591647661245785</v>
      </c>
      <c r="F70" s="12">
        <f t="shared" si="456"/>
        <v>-2.0824608690990565</v>
      </c>
      <c r="G70" s="12">
        <f t="shared" si="456"/>
        <v>-1.0032466769863024</v>
      </c>
      <c r="H70" s="12">
        <f t="shared" si="456"/>
        <v>1.183061926672635</v>
      </c>
      <c r="I70" s="12">
        <f t="shared" si="456"/>
        <v>1.6640183202485614</v>
      </c>
      <c r="J70" s="12">
        <f t="shared" si="456"/>
        <v>0.37047509682561763</v>
      </c>
      <c r="K70" s="12">
        <f t="shared" si="456"/>
        <v>3.3927538369393107</v>
      </c>
      <c r="L70" s="12">
        <f t="shared" si="456"/>
        <v>0.5094097415465626</v>
      </c>
      <c r="M70" s="12">
        <f t="shared" si="456"/>
        <v>-0.98828585031563998</v>
      </c>
      <c r="N70" s="12">
        <f t="shared" si="456"/>
        <v>1.5838446359103031</v>
      </c>
      <c r="O70" s="12">
        <f t="shared" si="456"/>
        <v>1.0417503655720139</v>
      </c>
      <c r="P70" s="12">
        <f t="shared" si="456"/>
        <v>1.2763155877687726</v>
      </c>
      <c r="Q70" s="12">
        <f t="shared" si="456"/>
        <v>5.381267196638162</v>
      </c>
      <c r="R70" s="12">
        <f t="shared" si="456"/>
        <v>-4.9840327289726645</v>
      </c>
      <c r="S70" s="12">
        <f t="shared" si="456"/>
        <v>2.197914931498901</v>
      </c>
      <c r="T70" s="12">
        <f t="shared" si="456"/>
        <v>1.6656045006760767</v>
      </c>
      <c r="U70" s="12">
        <f t="shared" si="456"/>
        <v>1.1893872764610514</v>
      </c>
      <c r="V70" s="12">
        <f t="shared" si="456"/>
        <v>4.3519267499112502</v>
      </c>
      <c r="W70" s="12">
        <f t="shared" si="456"/>
        <v>3.4449118029349135</v>
      </c>
      <c r="X70" s="12">
        <f t="shared" si="456"/>
        <v>-1.1355087777664696E-2</v>
      </c>
      <c r="Y70" s="12">
        <f t="shared" si="456"/>
        <v>0.76301845104540522</v>
      </c>
      <c r="Z70" s="12">
        <f t="shared" si="456"/>
        <v>-2.258811784539394</v>
      </c>
      <c r="AA70" s="12">
        <f t="shared" si="456"/>
        <v>10.316855457096686</v>
      </c>
      <c r="AB70" s="12">
        <f t="shared" ref="AB70:BG70" si="457">AA7/AA$7*AB39</f>
        <v>3.0030394186764786</v>
      </c>
      <c r="AC70" s="12">
        <f t="shared" si="457"/>
        <v>4.6384492249551323</v>
      </c>
      <c r="AD70" s="12">
        <f t="shared" si="457"/>
        <v>7.2407093977218562</v>
      </c>
      <c r="AE70" s="12">
        <f t="shared" si="457"/>
        <v>4.7597817635011808</v>
      </c>
      <c r="AF70" s="12">
        <f t="shared" si="457"/>
        <v>7.9792528357810921</v>
      </c>
      <c r="AG70" s="12">
        <f t="shared" si="457"/>
        <v>4.4193464259985271</v>
      </c>
      <c r="AH70" s="12">
        <f t="shared" si="457"/>
        <v>6.663549340350805</v>
      </c>
      <c r="AI70" s="12">
        <f t="shared" si="457"/>
        <v>3.3938317011208863</v>
      </c>
      <c r="AJ70" s="12">
        <f t="shared" si="457"/>
        <v>5.4603166296299133</v>
      </c>
      <c r="AK70" s="12">
        <f t="shared" si="457"/>
        <v>3.5743952504072585</v>
      </c>
      <c r="AL70" s="12">
        <f t="shared" si="457"/>
        <v>3.3311845997390455</v>
      </c>
      <c r="AM70" s="12">
        <f t="shared" si="457"/>
        <v>1.42006715217744</v>
      </c>
      <c r="AN70" s="12">
        <f t="shared" si="457"/>
        <v>1.4052335402686689</v>
      </c>
      <c r="AO70" s="12">
        <f t="shared" si="457"/>
        <v>3.3794470156079726</v>
      </c>
      <c r="AP70" s="12">
        <f t="shared" si="457"/>
        <v>2.870120912294194</v>
      </c>
      <c r="AQ70" s="12">
        <f t="shared" si="457"/>
        <v>1.7740053112510701</v>
      </c>
      <c r="AR70" s="12">
        <f t="shared" si="457"/>
        <v>2.2475062841012861</v>
      </c>
      <c r="AS70" s="12">
        <f t="shared" si="457"/>
        <v>1.8614753812467466</v>
      </c>
      <c r="AT70" s="12">
        <f t="shared" si="457"/>
        <v>2.1291705634389091</v>
      </c>
      <c r="AU70" s="12">
        <f t="shared" si="457"/>
        <v>-2.1307370207219845</v>
      </c>
      <c r="AV70" s="12">
        <f t="shared" si="457"/>
        <v>-2.7320535063005358</v>
      </c>
      <c r="AW70" s="12">
        <f t="shared" si="457"/>
        <v>-4.0497967098843679</v>
      </c>
      <c r="AX70" s="12">
        <f t="shared" si="457"/>
        <v>-6.4121910732365173</v>
      </c>
      <c r="AY70" s="12">
        <f t="shared" si="457"/>
        <v>-4.6280081547262153</v>
      </c>
      <c r="AZ70" s="12">
        <f t="shared" si="457"/>
        <v>-2.3766136909202373</v>
      </c>
      <c r="BA70" s="12">
        <f t="shared" si="457"/>
        <v>1.2616417000545832</v>
      </c>
      <c r="BB70" s="12">
        <f t="shared" si="457"/>
        <v>-1.5287841001097702</v>
      </c>
      <c r="BC70" s="12">
        <f t="shared" si="457"/>
        <v>-0.94650554494946082</v>
      </c>
      <c r="BD70" s="12">
        <f t="shared" si="457"/>
        <v>-1.420586133329016</v>
      </c>
      <c r="BE70" s="12">
        <f t="shared" si="457"/>
        <v>-0.14922215341141021</v>
      </c>
      <c r="BF70" s="12">
        <f t="shared" si="457"/>
        <v>0.87913755054673803</v>
      </c>
      <c r="BG70" s="12">
        <f t="shared" si="457"/>
        <v>6.9567807351034183E-2</v>
      </c>
      <c r="BH70" s="12">
        <f t="shared" ref="BH70:CM70" si="458">BG7/BG$7*BH39</f>
        <v>1.8202718592376321</v>
      </c>
      <c r="BI70" s="12">
        <f t="shared" si="458"/>
        <v>1.182023205456928</v>
      </c>
      <c r="BJ70" s="12">
        <f t="shared" si="458"/>
        <v>2.7895803993527979</v>
      </c>
      <c r="BK70" s="12">
        <f t="shared" si="458"/>
        <v>1.9034170111512205</v>
      </c>
      <c r="BL70" s="12">
        <f t="shared" si="458"/>
        <v>3.6152556200396146</v>
      </c>
      <c r="BM70" s="12">
        <f t="shared" si="458"/>
        <v>2.5945442419986531</v>
      </c>
      <c r="BN70" s="12">
        <f t="shared" si="458"/>
        <v>4.5684684905192841</v>
      </c>
      <c r="BO70" s="12">
        <f t="shared" si="458"/>
        <v>3.1694033358120377</v>
      </c>
      <c r="BP70" s="12">
        <f t="shared" si="458"/>
        <v>3.0192311727069709</v>
      </c>
      <c r="BQ70" s="12">
        <f t="shared" si="458"/>
        <v>2.5957659317477955</v>
      </c>
      <c r="BR70" s="12">
        <f t="shared" si="458"/>
        <v>2.361438939177507</v>
      </c>
      <c r="BS70" s="12">
        <f t="shared" si="458"/>
        <v>4.4592590254263209</v>
      </c>
      <c r="BT70" s="12">
        <f t="shared" si="458"/>
        <v>2.9273005700971577</v>
      </c>
      <c r="BU70" s="12">
        <f t="shared" si="458"/>
        <v>2.6745799758898237</v>
      </c>
      <c r="BV70" s="12">
        <f t="shared" si="458"/>
        <v>2.463996925775902</v>
      </c>
      <c r="BW70" s="12">
        <f t="shared" si="458"/>
        <v>2.6222780823107916</v>
      </c>
      <c r="BX70" s="12">
        <f t="shared" si="458"/>
        <v>-0.16004976121347658</v>
      </c>
      <c r="BY70" s="12">
        <f t="shared" si="458"/>
        <v>0.80345978586424671</v>
      </c>
      <c r="BZ70" s="12">
        <f t="shared" si="458"/>
        <v>-6.9948162087011045</v>
      </c>
      <c r="CA70" s="12">
        <f t="shared" si="458"/>
        <v>-6.0707890214487641</v>
      </c>
      <c r="CB70" s="12">
        <f t="shared" si="458"/>
        <v>-8.3610097517983419</v>
      </c>
      <c r="CC70" s="12">
        <f t="shared" si="458"/>
        <v>-4.459176550713428</v>
      </c>
      <c r="CD70" s="12">
        <f t="shared" si="458"/>
        <v>-2.7076276559395263</v>
      </c>
      <c r="CE70" s="12">
        <f t="shared" si="458"/>
        <v>-1.6065266683196744</v>
      </c>
      <c r="CF70" s="12">
        <f t="shared" si="458"/>
        <v>1.8272976736680491</v>
      </c>
      <c r="CG70" s="12">
        <f t="shared" si="458"/>
        <v>0.68044079352989062</v>
      </c>
      <c r="CH70" s="12">
        <f t="shared" si="458"/>
        <v>2.407210558349715</v>
      </c>
      <c r="CI70" s="12">
        <f t="shared" si="458"/>
        <v>1.1719601990306971</v>
      </c>
      <c r="CJ70" s="12">
        <f t="shared" si="458"/>
        <v>2.8100663195996356</v>
      </c>
      <c r="CK70" s="12">
        <f t="shared" si="458"/>
        <v>2.0445171788143979</v>
      </c>
      <c r="CL70" s="12">
        <f t="shared" si="458"/>
        <v>2.262034148523151</v>
      </c>
      <c r="CM70" s="12">
        <f t="shared" si="458"/>
        <v>2.4384549530079624</v>
      </c>
      <c r="CN70" s="12">
        <f t="shared" ref="CN70:DS70" si="459">CM7/CM$7*CN39</f>
        <v>3.7278525216978498</v>
      </c>
      <c r="CO70" s="12">
        <f t="shared" si="459"/>
        <v>1.7784919095421348</v>
      </c>
      <c r="CP70" s="12">
        <f t="shared" si="459"/>
        <v>3.7425365804876654</v>
      </c>
      <c r="CQ70" s="12">
        <f t="shared" si="459"/>
        <v>2.7921215331475624</v>
      </c>
      <c r="CR70" s="12">
        <f t="shared" si="459"/>
        <v>2.6263744952611301</v>
      </c>
      <c r="CS70" s="12">
        <f t="shared" si="459"/>
        <v>2.5729101548154221</v>
      </c>
      <c r="CT70" s="12">
        <f t="shared" si="459"/>
        <v>3.398230127160895</v>
      </c>
      <c r="CU70" s="12">
        <f t="shared" si="459"/>
        <v>2.6692692588320632</v>
      </c>
      <c r="CV70" s="12">
        <f t="shared" si="459"/>
        <v>1.25323011969245</v>
      </c>
      <c r="CW70" s="12">
        <f t="shared" si="459"/>
        <v>4.6530682490151909</v>
      </c>
      <c r="CX70" s="12">
        <f t="shared" si="459"/>
        <v>2.4991744487951717</v>
      </c>
      <c r="CY70" s="12">
        <f t="shared" si="459"/>
        <v>3.0068547405655677</v>
      </c>
      <c r="CZ70" s="12">
        <f t="shared" si="459"/>
        <v>3.3664643850941811</v>
      </c>
      <c r="DA70" s="12">
        <f t="shared" si="459"/>
        <v>4.0124832612240979</v>
      </c>
      <c r="DB70" s="12">
        <f t="shared" si="459"/>
        <v>2.632683364601407</v>
      </c>
      <c r="DC70" s="12">
        <f t="shared" si="459"/>
        <v>3.3684449152697971</v>
      </c>
      <c r="DD70" s="12">
        <f t="shared" si="459"/>
        <v>4.014916074688335</v>
      </c>
      <c r="DE70" s="12">
        <f t="shared" si="459"/>
        <v>2.7089283358936234</v>
      </c>
      <c r="DF70" s="12">
        <f t="shared" si="459"/>
        <v>1.820573429084793</v>
      </c>
      <c r="DG70" s="12">
        <f t="shared" si="459"/>
        <v>2.3591588058146096</v>
      </c>
      <c r="DH70" s="12">
        <f t="shared" si="459"/>
        <v>3.5128415306815652</v>
      </c>
      <c r="DI70" s="12">
        <f t="shared" si="459"/>
        <v>1.6096576911279747</v>
      </c>
      <c r="DJ70" s="12">
        <f t="shared" si="459"/>
        <v>1.7469956896358108</v>
      </c>
      <c r="DK70" s="12">
        <f t="shared" si="459"/>
        <v>3.0667996022139654</v>
      </c>
      <c r="DL70" s="12">
        <f t="shared" si="459"/>
        <v>1.8289277624936373</v>
      </c>
      <c r="DM70" s="12">
        <f t="shared" si="459"/>
        <v>1.9859047341412861</v>
      </c>
      <c r="DN70" s="12">
        <f t="shared" si="459"/>
        <v>2.4943262020209911</v>
      </c>
      <c r="DO70" s="12">
        <f t="shared" si="459"/>
        <v>1.4818564452694805</v>
      </c>
      <c r="DP70" s="12">
        <f t="shared" si="459"/>
        <v>3.4702604193751041</v>
      </c>
      <c r="DQ70" s="12">
        <f t="shared" si="459"/>
        <v>3.370438384716623</v>
      </c>
      <c r="DR70" s="12">
        <f t="shared" si="459"/>
        <v>1.1706713500631016</v>
      </c>
      <c r="DS70" s="12">
        <f t="shared" si="459"/>
        <v>0.90279295316089136</v>
      </c>
      <c r="DT70" s="43">
        <f t="shared" ref="DT70:EY70" si="460">DS7/DS$7*DT39</f>
        <v>-37.864790890263031</v>
      </c>
      <c r="DU70" s="43">
        <f t="shared" si="460"/>
        <v>13.779281762645779</v>
      </c>
      <c r="DV70" s="43">
        <f t="shared" si="460"/>
        <v>3.0613720951832679</v>
      </c>
      <c r="DW70" s="12">
        <f t="shared" si="460"/>
        <v>-0.33157743836144116</v>
      </c>
      <c r="DX70" s="12">
        <f t="shared" si="460"/>
        <v>6.0061659798522182</v>
      </c>
      <c r="DY70" s="12">
        <f t="shared" si="460"/>
        <v>8.8576440876547267</v>
      </c>
      <c r="DZ70" s="12">
        <f t="shared" si="460"/>
        <v>7.3157121291259175</v>
      </c>
      <c r="EA70" s="12">
        <f t="shared" si="460"/>
        <v>1.5142466509279418</v>
      </c>
      <c r="EB70" s="12">
        <f t="shared" si="460"/>
        <v>3.8583676563694436</v>
      </c>
      <c r="EC70" s="12">
        <f t="shared" si="460"/>
        <v>5.2085855016684723</v>
      </c>
      <c r="ED70" s="12">
        <f t="shared" si="460"/>
        <v>-0.94730384152001967</v>
      </c>
      <c r="EE70" s="12">
        <f t="shared" si="460"/>
        <v>0.8581541819626004</v>
      </c>
      <c r="EF70" s="12">
        <f t="shared" si="460"/>
        <v>1.9610217549291598</v>
      </c>
      <c r="EG70" s="12">
        <f t="shared" si="460"/>
        <v>-1.1130171601953176</v>
      </c>
      <c r="EH70" s="12">
        <f t="shared" si="460"/>
        <v>2.9892014886834239E-2</v>
      </c>
      <c r="EI70" s="12">
        <f t="shared" si="460"/>
        <v>-0.3879579120070642</v>
      </c>
      <c r="EJ70" s="13">
        <f t="shared" si="460"/>
        <v>2.9823019850836907</v>
      </c>
      <c r="EK70" s="13">
        <f t="shared" si="460"/>
        <v>-2.2581952449300391</v>
      </c>
      <c r="EL70" s="13">
        <f t="shared" si="460"/>
        <v>-2.6906486857223633</v>
      </c>
      <c r="EM70" s="13">
        <f t="shared" si="460"/>
        <v>-2.5937113669252665</v>
      </c>
      <c r="EN70" s="13">
        <f t="shared" si="460"/>
        <v>-1.343259166487254</v>
      </c>
      <c r="EO70" s="13">
        <f t="shared" si="460"/>
        <v>-1.1207557609405061</v>
      </c>
      <c r="EP70" s="13">
        <f t="shared" si="460"/>
        <v>0.13804316023848795</v>
      </c>
      <c r="EQ70" s="13">
        <f t="shared" si="460"/>
        <v>5.5957806444428826E-2</v>
      </c>
      <c r="ER70" s="13">
        <f t="shared" si="460"/>
        <v>0.55459583305457194</v>
      </c>
      <c r="ES70" s="13">
        <f t="shared" si="460"/>
        <v>0.60855824776337997</v>
      </c>
      <c r="ET70" s="13">
        <f t="shared" si="460"/>
        <v>0.74286067033682013</v>
      </c>
      <c r="EU70" s="13">
        <f t="shared" si="460"/>
        <v>1.4921380912997773</v>
      </c>
      <c r="EV70" s="13">
        <f t="shared" si="460"/>
        <v>1.0397991422506969</v>
      </c>
      <c r="EW70" s="13">
        <f t="shared" si="460"/>
        <v>1.2281673263471848</v>
      </c>
      <c r="EX70" s="13">
        <f t="shared" si="460"/>
        <v>1.5314617646186468</v>
      </c>
      <c r="EY70" s="13">
        <f t="shared" si="460"/>
        <v>2.0476582865590176</v>
      </c>
      <c r="EZ70" s="13">
        <f t="shared" ref="EZ70:FF70" si="461">EY7/EY$7*EZ39</f>
        <v>1.468452406850429</v>
      </c>
      <c r="FA70" s="13">
        <f t="shared" si="461"/>
        <v>1.7576134234062568</v>
      </c>
      <c r="FB70" s="13">
        <f t="shared" si="461"/>
        <v>1.9350636852446312</v>
      </c>
      <c r="FC70" s="13">
        <f t="shared" si="461"/>
        <v>2.0807046628901649</v>
      </c>
      <c r="FD70" s="13">
        <f t="shared" si="461"/>
        <v>2.3096271488695752</v>
      </c>
      <c r="FE70" s="13">
        <f t="shared" si="461"/>
        <v>2.1162736368614654</v>
      </c>
      <c r="FF70" s="13">
        <f t="shared" si="461"/>
        <v>1.9154577300087849</v>
      </c>
      <c r="FG70" s="13">
        <f t="shared" ref="FG70:FG86" si="462">FF7/FF$7*FG39</f>
        <v>1.747328450342045</v>
      </c>
      <c r="FH70" s="13">
        <f t="shared" ref="FH70:FH86" si="463">FG7/FG$7*FH39</f>
        <v>1.4479926376884222</v>
      </c>
      <c r="FI70" s="13">
        <f t="shared" ref="FI70:FI86" si="464">FH7/FH$7*FI39</f>
        <v>2.5306876266437461</v>
      </c>
      <c r="FJ70" s="13">
        <f t="shared" ref="FJ70:FJ86" si="465">FI7/FI$7*FJ39</f>
        <v>1.0738657629995707</v>
      </c>
    </row>
    <row r="71" spans="2:166" x14ac:dyDescent="0.2">
      <c r="B71" t="str">
        <f t="shared" si="455"/>
        <v xml:space="preserve"> Goods producing</v>
      </c>
      <c r="C71" s="12"/>
      <c r="D71" s="12">
        <f t="shared" ref="D71:AA71" si="466">C8/C$7*D40</f>
        <v>0.20696860052392049</v>
      </c>
      <c r="E71" s="12">
        <f t="shared" si="466"/>
        <v>0.48480637260868953</v>
      </c>
      <c r="F71" s="12">
        <f t="shared" si="466"/>
        <v>-2.0449245038953978</v>
      </c>
      <c r="G71" s="12">
        <f t="shared" si="466"/>
        <v>-0.86355813053425823</v>
      </c>
      <c r="H71" s="12">
        <f t="shared" si="466"/>
        <v>-0.53637633154121911</v>
      </c>
      <c r="I71" s="12">
        <f t="shared" si="466"/>
        <v>0.77610179005695945</v>
      </c>
      <c r="J71" s="12">
        <f t="shared" si="466"/>
        <v>-0.54434541166466122</v>
      </c>
      <c r="K71" s="12">
        <f t="shared" si="466"/>
        <v>1.1925421320713151E-2</v>
      </c>
      <c r="L71" s="12">
        <f t="shared" si="466"/>
        <v>1.182636274597269E-2</v>
      </c>
      <c r="M71" s="12">
        <f t="shared" si="466"/>
        <v>-0.80448845450128725</v>
      </c>
      <c r="N71" s="12">
        <f t="shared" si="466"/>
        <v>-1.3324907144825118</v>
      </c>
      <c r="O71" s="12">
        <f t="shared" si="466"/>
        <v>-1.7192153508890571</v>
      </c>
      <c r="P71" s="12">
        <f t="shared" si="466"/>
        <v>-1.3565832230283976</v>
      </c>
      <c r="Q71" s="12">
        <f t="shared" si="466"/>
        <v>0.48457449687354032</v>
      </c>
      <c r="R71" s="12">
        <f t="shared" si="466"/>
        <v>-2.6710203739161935</v>
      </c>
      <c r="S71" s="12">
        <f t="shared" si="466"/>
        <v>-1.1824273887448107</v>
      </c>
      <c r="T71" s="12">
        <f t="shared" si="466"/>
        <v>-0.50832343351204068</v>
      </c>
      <c r="U71" s="12">
        <f t="shared" si="466"/>
        <v>-0.2081912885746105</v>
      </c>
      <c r="V71" s="12">
        <f t="shared" si="466"/>
        <v>0.12761069039286788</v>
      </c>
      <c r="W71" s="12">
        <f t="shared" si="466"/>
        <v>1.0974719735060456</v>
      </c>
      <c r="X71" s="12">
        <f t="shared" si="466"/>
        <v>-0.84980835040723945</v>
      </c>
      <c r="Y71" s="12">
        <f t="shared" si="466"/>
        <v>-1.469656433833181</v>
      </c>
      <c r="Z71" s="12">
        <f t="shared" si="466"/>
        <v>-5.1572716749878298</v>
      </c>
      <c r="AA71" s="12">
        <f t="shared" si="466"/>
        <v>7.0007981867783524</v>
      </c>
      <c r="AB71" s="12">
        <f t="shared" ref="AB71:BG71" si="467">AA8/AA$7*AB40</f>
        <v>1.4737463526602814</v>
      </c>
      <c r="AC71" s="12">
        <f t="shared" si="467"/>
        <v>1.8368289756853904</v>
      </c>
      <c r="AD71" s="12">
        <f t="shared" si="467"/>
        <v>2.7481789496757085</v>
      </c>
      <c r="AE71" s="12">
        <f t="shared" si="467"/>
        <v>2.8497710571653911</v>
      </c>
      <c r="AF71" s="12">
        <f t="shared" si="467"/>
        <v>2.0874915008305797</v>
      </c>
      <c r="AG71" s="12">
        <f t="shared" si="467"/>
        <v>2.202507523753499</v>
      </c>
      <c r="AH71" s="12">
        <f t="shared" si="467"/>
        <v>2.8811985772578796</v>
      </c>
      <c r="AI71" s="12">
        <f t="shared" si="467"/>
        <v>0.1420980464926149</v>
      </c>
      <c r="AJ71" s="12">
        <f t="shared" si="467"/>
        <v>1.2615617826618688</v>
      </c>
      <c r="AK71" s="12">
        <f t="shared" si="467"/>
        <v>0.48958949074618519</v>
      </c>
      <c r="AL71" s="12">
        <f t="shared" si="467"/>
        <v>-0.12740472594383057</v>
      </c>
      <c r="AM71" s="12">
        <f t="shared" si="467"/>
        <v>-1.6548630562508264</v>
      </c>
      <c r="AN71" s="12">
        <f t="shared" si="467"/>
        <v>-0.80365401545822657</v>
      </c>
      <c r="AO71" s="12">
        <f t="shared" si="467"/>
        <v>-1.015891508728495</v>
      </c>
      <c r="AP71" s="12">
        <f t="shared" si="467"/>
        <v>-0.52253899121942438</v>
      </c>
      <c r="AQ71" s="12">
        <f t="shared" si="467"/>
        <v>-1.66048281534614</v>
      </c>
      <c r="AR71" s="12">
        <f t="shared" si="467"/>
        <v>0.69187257310176131</v>
      </c>
      <c r="AS71" s="12">
        <f t="shared" si="467"/>
        <v>-0.43954550801039211</v>
      </c>
      <c r="AT71" s="12">
        <f t="shared" si="467"/>
        <v>-9.3866451155130391E-3</v>
      </c>
      <c r="AU71" s="12">
        <f t="shared" si="467"/>
        <v>-0.71819469531498126</v>
      </c>
      <c r="AV71" s="12">
        <f t="shared" si="467"/>
        <v>-0.99416607631139642</v>
      </c>
      <c r="AW71" s="12">
        <f t="shared" si="467"/>
        <v>-0.77272667496387581</v>
      </c>
      <c r="AX71" s="12">
        <f t="shared" si="467"/>
        <v>-2.4773690854021972</v>
      </c>
      <c r="AY71" s="12">
        <f t="shared" si="467"/>
        <v>-2.4355652243079922</v>
      </c>
      <c r="AZ71" s="12">
        <f t="shared" si="467"/>
        <v>-1.5778159052813354</v>
      </c>
      <c r="BA71" s="12">
        <f t="shared" si="467"/>
        <v>-1.1292915851309606</v>
      </c>
      <c r="BB71" s="12">
        <f t="shared" si="467"/>
        <v>-1.4789671933987736</v>
      </c>
      <c r="BC71" s="12">
        <f t="shared" si="467"/>
        <v>-1.57594130534215</v>
      </c>
      <c r="BD71" s="12">
        <f t="shared" si="467"/>
        <v>-0.97981015731145238</v>
      </c>
      <c r="BE71" s="12">
        <f t="shared" si="467"/>
        <v>-0.67635151825529805</v>
      </c>
      <c r="BF71" s="12">
        <f t="shared" si="467"/>
        <v>-0.30653956117035003</v>
      </c>
      <c r="BG71" s="12">
        <f t="shared" si="467"/>
        <v>-9.9334266662734084E-3</v>
      </c>
      <c r="BH71" s="12">
        <f t="shared" ref="BH71:CM71" si="468">BG8/BG$7*BH40</f>
        <v>2.9821984553440924E-2</v>
      </c>
      <c r="BI71" s="12">
        <f t="shared" si="468"/>
        <v>0.36896469808450189</v>
      </c>
      <c r="BJ71" s="12">
        <f t="shared" si="468"/>
        <v>1.03929285472854</v>
      </c>
      <c r="BK71" s="12">
        <f t="shared" si="468"/>
        <v>0.80750007289387504</v>
      </c>
      <c r="BL71" s="12">
        <f t="shared" si="468"/>
        <v>1.4171212125369279</v>
      </c>
      <c r="BM71" s="12">
        <f t="shared" si="468"/>
        <v>9.681106094116762E-2</v>
      </c>
      <c r="BN71" s="12">
        <f t="shared" si="468"/>
        <v>2.734155525674633</v>
      </c>
      <c r="BO71" s="12">
        <f t="shared" si="468"/>
        <v>1.4179414286508591</v>
      </c>
      <c r="BP71" s="12">
        <f t="shared" si="468"/>
        <v>1.1282180200372542</v>
      </c>
      <c r="BQ71" s="12">
        <f t="shared" si="468"/>
        <v>0.6635519942352196</v>
      </c>
      <c r="BR71" s="12">
        <f t="shared" si="468"/>
        <v>0.73572577514261095</v>
      </c>
      <c r="BS71" s="12">
        <f t="shared" si="468"/>
        <v>1.4849826215270883</v>
      </c>
      <c r="BT71" s="12">
        <f t="shared" si="468"/>
        <v>1.2460949309952625</v>
      </c>
      <c r="BU71" s="12">
        <f t="shared" si="468"/>
        <v>0.8676444785105405</v>
      </c>
      <c r="BV71" s="12">
        <f t="shared" si="468"/>
        <v>0.29001656644131013</v>
      </c>
      <c r="BW71" s="12">
        <f t="shared" si="468"/>
        <v>4.4815147449671001E-2</v>
      </c>
      <c r="BX71" s="12">
        <f t="shared" si="468"/>
        <v>-0.45822182363161312</v>
      </c>
      <c r="BY71" s="12">
        <f t="shared" si="468"/>
        <v>-0.52811013361684367</v>
      </c>
      <c r="BZ71" s="12">
        <f t="shared" si="468"/>
        <v>-3.8513958982192302</v>
      </c>
      <c r="CA71" s="12">
        <f t="shared" si="468"/>
        <v>-1.5875875840668827</v>
      </c>
      <c r="CB71" s="12">
        <f t="shared" si="468"/>
        <v>-2.9617624062310517</v>
      </c>
      <c r="CC71" s="12">
        <f t="shared" si="468"/>
        <v>-2.098350142508226</v>
      </c>
      <c r="CD71" s="12">
        <f t="shared" si="468"/>
        <v>-1.5637924863497432</v>
      </c>
      <c r="CE71" s="12">
        <f t="shared" si="468"/>
        <v>-0.74210160185105178</v>
      </c>
      <c r="CF71" s="12">
        <f t="shared" si="468"/>
        <v>-0.39001605461769484</v>
      </c>
      <c r="CG71" s="12">
        <f t="shared" si="468"/>
        <v>5.7435529682906876E-2</v>
      </c>
      <c r="CH71" s="12">
        <f t="shared" si="468"/>
        <v>0.18211688621090699</v>
      </c>
      <c r="CI71" s="12">
        <f t="shared" si="468"/>
        <v>0.11415359096562699</v>
      </c>
      <c r="CJ71" s="12">
        <f t="shared" si="468"/>
        <v>0.9480769582065548</v>
      </c>
      <c r="CK71" s="12">
        <f t="shared" si="468"/>
        <v>0.98052084623549285</v>
      </c>
      <c r="CL71" s="12">
        <f t="shared" si="468"/>
        <v>0.76115047814119885</v>
      </c>
      <c r="CM71" s="12">
        <f t="shared" si="468"/>
        <v>0.52693212541521894</v>
      </c>
      <c r="CN71" s="12">
        <f t="shared" ref="CN71:DS71" si="469">CM8/CM$7*CN40</f>
        <v>1.0506136704500748</v>
      </c>
      <c r="CO71" s="12">
        <f t="shared" si="469"/>
        <v>0.88758660787051025</v>
      </c>
      <c r="CP71" s="12">
        <f t="shared" si="469"/>
        <v>0.90242212975673175</v>
      </c>
      <c r="CQ71" s="12">
        <f t="shared" si="469"/>
        <v>0.66007156849155402</v>
      </c>
      <c r="CR71" s="12">
        <f t="shared" si="469"/>
        <v>0.33439315716017459</v>
      </c>
      <c r="CS71" s="12">
        <f t="shared" si="469"/>
        <v>0.45924791457466219</v>
      </c>
      <c r="CT71" s="12">
        <f t="shared" si="469"/>
        <v>0.13322256904847629</v>
      </c>
      <c r="CU71" s="12">
        <f t="shared" si="469"/>
        <v>0.22063938118781726</v>
      </c>
      <c r="CV71" s="12">
        <f t="shared" si="469"/>
        <v>0.29864148498297088</v>
      </c>
      <c r="CW71" s="12">
        <f t="shared" si="469"/>
        <v>0.96900693752489686</v>
      </c>
      <c r="CX71" s="12">
        <f t="shared" si="469"/>
        <v>0.82347825981981049</v>
      </c>
      <c r="CY71" s="12">
        <f t="shared" si="469"/>
        <v>0.75624732005188033</v>
      </c>
      <c r="CZ71" s="12">
        <f t="shared" si="469"/>
        <v>0.23878524544334265</v>
      </c>
      <c r="DA71" s="12">
        <f t="shared" si="469"/>
        <v>0.51061899677235667</v>
      </c>
      <c r="DB71" s="12">
        <f t="shared" si="469"/>
        <v>0.12530220782464152</v>
      </c>
      <c r="DC71" s="12">
        <f t="shared" si="469"/>
        <v>0.45154055905037527</v>
      </c>
      <c r="DD71" s="12">
        <f t="shared" si="469"/>
        <v>0.2974978348405008</v>
      </c>
      <c r="DE71" s="12">
        <f t="shared" si="469"/>
        <v>-9.7298766180679314E-2</v>
      </c>
      <c r="DF71" s="12">
        <f t="shared" si="469"/>
        <v>-0.37602813532657914</v>
      </c>
      <c r="DG71" s="12">
        <f t="shared" si="469"/>
        <v>-8.8213220066449646E-2</v>
      </c>
      <c r="DH71" s="12">
        <f t="shared" si="469"/>
        <v>-3.9909716553642116E-2</v>
      </c>
      <c r="DI71" s="12">
        <f t="shared" si="469"/>
        <v>-0.52390820480511824</v>
      </c>
      <c r="DJ71" s="12">
        <f t="shared" si="469"/>
        <v>8.6968548530470285E-2</v>
      </c>
      <c r="DK71" s="12">
        <f t="shared" si="469"/>
        <v>0.60584477458685659</v>
      </c>
      <c r="DL71" s="12">
        <f t="shared" si="469"/>
        <v>0.46520537939797907</v>
      </c>
      <c r="DM71" s="12">
        <f t="shared" si="469"/>
        <v>0.48688622580413815</v>
      </c>
      <c r="DN71" s="12">
        <f t="shared" si="469"/>
        <v>0.90760346276879145</v>
      </c>
      <c r="DO71" s="12">
        <f t="shared" si="469"/>
        <v>4.6104333403065557E-2</v>
      </c>
      <c r="DP71" s="12">
        <f t="shared" si="469"/>
        <v>0.60519808419916787</v>
      </c>
      <c r="DQ71" s="12">
        <f t="shared" si="469"/>
        <v>6.0748345458110184E-2</v>
      </c>
      <c r="DR71" s="12">
        <f t="shared" si="469"/>
        <v>0</v>
      </c>
      <c r="DS71" s="12">
        <f t="shared" si="469"/>
        <v>-0.11215903036355754</v>
      </c>
      <c r="DT71" s="43">
        <f t="shared" ref="DT71:EY71" si="470">DS8/DS$7*DT40</f>
        <v>-4.9207881476833055</v>
      </c>
      <c r="DU71" s="43">
        <f t="shared" si="470"/>
        <v>0.4170139396590038</v>
      </c>
      <c r="DV71" s="43">
        <f t="shared" si="470"/>
        <v>-0.46768620650155773</v>
      </c>
      <c r="DW71" s="12">
        <f t="shared" si="470"/>
        <v>-0.58238174645603547</v>
      </c>
      <c r="DX71" s="12">
        <f t="shared" si="470"/>
        <v>-5.6646826743931407E-2</v>
      </c>
      <c r="DY71" s="12">
        <f t="shared" si="470"/>
        <v>7.9883852956696404E-3</v>
      </c>
      <c r="DZ71" s="12">
        <f t="shared" si="470"/>
        <v>0.70063399603321452</v>
      </c>
      <c r="EA71" s="12">
        <f t="shared" si="470"/>
        <v>-0.13777562691319761</v>
      </c>
      <c r="EB71" s="12">
        <f t="shared" si="470"/>
        <v>0.55130658331964322</v>
      </c>
      <c r="EC71" s="12">
        <f t="shared" si="470"/>
        <v>0.91612940031881396</v>
      </c>
      <c r="ED71" s="12">
        <f t="shared" si="470"/>
        <v>0.26382781386306065</v>
      </c>
      <c r="EE71" s="12">
        <f t="shared" si="470"/>
        <v>-2.9990525919810388E-2</v>
      </c>
      <c r="EF71" s="12">
        <f t="shared" si="470"/>
        <v>0.11264701478243579</v>
      </c>
      <c r="EG71" s="12">
        <f t="shared" si="470"/>
        <v>-3.7219671446442198E-2</v>
      </c>
      <c r="EH71" s="12">
        <f t="shared" si="470"/>
        <v>0.44602356411980409</v>
      </c>
      <c r="EI71" s="12">
        <f t="shared" si="470"/>
        <v>0.39250248704098345</v>
      </c>
      <c r="EJ71" s="13">
        <f t="shared" si="470"/>
        <v>0.11229303287066883</v>
      </c>
      <c r="EK71" s="13">
        <f t="shared" si="470"/>
        <v>-0.32802353848824145</v>
      </c>
      <c r="EL71" s="13">
        <f t="shared" si="470"/>
        <v>-0.33098592830674117</v>
      </c>
      <c r="EM71" s="13">
        <f t="shared" si="470"/>
        <v>-0.23013273955108571</v>
      </c>
      <c r="EN71" s="13">
        <f t="shared" si="470"/>
        <v>-0.17378370723909489</v>
      </c>
      <c r="EO71" s="13">
        <f t="shared" si="470"/>
        <v>-0.24630278524147606</v>
      </c>
      <c r="EP71" s="13">
        <f t="shared" si="470"/>
        <v>-0.19854136896673572</v>
      </c>
      <c r="EQ71" s="13">
        <f t="shared" si="470"/>
        <v>-5.6547089159456297E-2</v>
      </c>
      <c r="ER71" s="13">
        <f t="shared" si="470"/>
        <v>3.90140055763274E-2</v>
      </c>
      <c r="ES71" s="13">
        <f t="shared" si="470"/>
        <v>-2.3254976549756399E-3</v>
      </c>
      <c r="ET71" s="13">
        <f t="shared" si="470"/>
        <v>-1.8135708984242313E-2</v>
      </c>
      <c r="EU71" s="13">
        <f t="shared" si="470"/>
        <v>8.2278791510396992E-2</v>
      </c>
      <c r="EV71" s="13">
        <f t="shared" si="470"/>
        <v>5.5389828982135486E-2</v>
      </c>
      <c r="EW71" s="13">
        <f t="shared" si="470"/>
        <v>0.12810670982271105</v>
      </c>
      <c r="EX71" s="13">
        <f t="shared" si="470"/>
        <v>0.15495507466384142</v>
      </c>
      <c r="EY71" s="13">
        <f t="shared" si="470"/>
        <v>0.23423437919991694</v>
      </c>
      <c r="EZ71" s="13">
        <f t="shared" ref="EZ71:FF71" si="471">EY8/EY$7*EZ40</f>
        <v>0.1527280728020359</v>
      </c>
      <c r="FA71" s="13">
        <f t="shared" si="471"/>
        <v>0.21561295336551656</v>
      </c>
      <c r="FB71" s="13">
        <f t="shared" si="471"/>
        <v>0.24027795595021989</v>
      </c>
      <c r="FC71" s="13">
        <f t="shared" si="471"/>
        <v>0.29770884635982292</v>
      </c>
      <c r="FD71" s="13">
        <f t="shared" si="471"/>
        <v>0.32628895618251175</v>
      </c>
      <c r="FE71" s="13">
        <f t="shared" si="471"/>
        <v>0.28590556004369794</v>
      </c>
      <c r="FF71" s="13">
        <f t="shared" si="471"/>
        <v>0.2404190906622824</v>
      </c>
      <c r="FG71" s="13">
        <f t="shared" si="462"/>
        <v>0.24215941722114542</v>
      </c>
      <c r="FH71" s="13">
        <f t="shared" si="463"/>
        <v>0.18600830437737068</v>
      </c>
      <c r="FI71" s="13">
        <f t="shared" si="464"/>
        <v>0.14566993616266513</v>
      </c>
      <c r="FJ71" s="13">
        <f t="shared" si="465"/>
        <v>0.10037529300950138</v>
      </c>
    </row>
    <row r="72" spans="2:166" x14ac:dyDescent="0.2">
      <c r="B72" t="str">
        <f t="shared" si="455"/>
        <v xml:space="preserve">   Natural resources</v>
      </c>
      <c r="C72" s="12"/>
      <c r="D72" s="12">
        <f t="shared" ref="D72:AA72" si="472">C9/C$7*D41</f>
        <v>3.9389024152885761E-2</v>
      </c>
      <c r="E72" s="12">
        <f t="shared" si="472"/>
        <v>0</v>
      </c>
      <c r="F72" s="12">
        <f t="shared" si="472"/>
        <v>1.2227171941029584E-2</v>
      </c>
      <c r="G72" s="12">
        <f t="shared" si="472"/>
        <v>-5.2967488543793087E-2</v>
      </c>
      <c r="H72" s="12">
        <f t="shared" si="472"/>
        <v>-1.1700751055615058E-2</v>
      </c>
      <c r="I72" s="12">
        <f t="shared" si="472"/>
        <v>-2.2691269084569757E-2</v>
      </c>
      <c r="J72" s="12">
        <f t="shared" si="472"/>
        <v>1.2276272513733632E-2</v>
      </c>
      <c r="K72" s="12">
        <f t="shared" si="472"/>
        <v>-4.2650494661355412E-2</v>
      </c>
      <c r="L72" s="12">
        <f t="shared" si="472"/>
        <v>-4.1917739217830846E-2</v>
      </c>
      <c r="M72" s="12">
        <f t="shared" si="472"/>
        <v>-1.1429633038699923E-2</v>
      </c>
      <c r="N72" s="12">
        <f t="shared" si="472"/>
        <v>3.9227602173026579E-2</v>
      </c>
      <c r="O72" s="12">
        <f t="shared" si="472"/>
        <v>1.2165753230613663E-2</v>
      </c>
      <c r="P72" s="12">
        <f t="shared" si="472"/>
        <v>0</v>
      </c>
      <c r="Q72" s="12">
        <f t="shared" si="472"/>
        <v>-1.1370309502769434E-2</v>
      </c>
      <c r="R72" s="12">
        <f t="shared" si="472"/>
        <v>1.1938395444662422E-2</v>
      </c>
      <c r="S72" s="12">
        <f t="shared" si="472"/>
        <v>-1.1366644670241E-2</v>
      </c>
      <c r="T72" s="12">
        <f t="shared" si="472"/>
        <v>-1.1297799932580656E-2</v>
      </c>
      <c r="U72" s="12">
        <f t="shared" si="472"/>
        <v>-2.1777611407419847E-2</v>
      </c>
      <c r="V72" s="12">
        <f t="shared" si="472"/>
        <v>3.8353556983107308E-2</v>
      </c>
      <c r="W72" s="12">
        <f t="shared" si="472"/>
        <v>1.1815005592523076E-2</v>
      </c>
      <c r="X72" s="12">
        <f t="shared" si="472"/>
        <v>-1.1012657183988212E-2</v>
      </c>
      <c r="Y72" s="12">
        <f t="shared" si="472"/>
        <v>0</v>
      </c>
      <c r="Z72" s="12">
        <f t="shared" si="472"/>
        <v>0</v>
      </c>
      <c r="AA72" s="12">
        <f t="shared" si="472"/>
        <v>1.1760459257214194E-2</v>
      </c>
      <c r="AB72" s="12">
        <f t="shared" ref="AB72:BG72" si="473">AA9/AA$7*AB41</f>
        <v>-2.0920404493543786E-2</v>
      </c>
      <c r="AC72" s="12">
        <f t="shared" si="473"/>
        <v>1.1398272048224243E-2</v>
      </c>
      <c r="AD72" s="12">
        <f t="shared" si="473"/>
        <v>3.594947716247749E-2</v>
      </c>
      <c r="AE72" s="12">
        <f t="shared" si="473"/>
        <v>3.5134511493333097E-2</v>
      </c>
      <c r="AF72" s="12">
        <f t="shared" si="473"/>
        <v>0</v>
      </c>
      <c r="AG72" s="12">
        <f t="shared" si="473"/>
        <v>2.1988089954157162E-2</v>
      </c>
      <c r="AH72" s="12">
        <f t="shared" si="473"/>
        <v>3.3440140260325837E-2</v>
      </c>
      <c r="AI72" s="12">
        <f t="shared" si="473"/>
        <v>-5.9231485092502374E-2</v>
      </c>
      <c r="AJ72" s="12">
        <f t="shared" si="473"/>
        <v>1.0334549194940002E-2</v>
      </c>
      <c r="AK72" s="12">
        <f t="shared" si="473"/>
        <v>4.4351299092041135E-2</v>
      </c>
      <c r="AL72" s="12">
        <f t="shared" si="473"/>
        <v>0.14353482680820914</v>
      </c>
      <c r="AM72" s="12">
        <f t="shared" si="473"/>
        <v>-4.3595376092970414E-2</v>
      </c>
      <c r="AN72" s="12">
        <f t="shared" si="473"/>
        <v>0</v>
      </c>
      <c r="AO72" s="12">
        <f t="shared" si="473"/>
        <v>9.9065271349194437E-3</v>
      </c>
      <c r="AP72" s="12">
        <f t="shared" si="473"/>
        <v>-9.371187095991591E-3</v>
      </c>
      <c r="AQ72" s="12">
        <f t="shared" si="473"/>
        <v>0</v>
      </c>
      <c r="AR72" s="12">
        <f t="shared" si="473"/>
        <v>9.7125071843932216E-3</v>
      </c>
      <c r="AS72" s="12">
        <f t="shared" si="473"/>
        <v>0</v>
      </c>
      <c r="AT72" s="12">
        <f t="shared" si="473"/>
        <v>-9.170592751731526E-3</v>
      </c>
      <c r="AU72" s="12">
        <f t="shared" si="473"/>
        <v>3.008259830635767E-2</v>
      </c>
      <c r="AV72" s="12">
        <f t="shared" si="473"/>
        <v>-4.1876676579602375E-2</v>
      </c>
      <c r="AW72" s="12">
        <f t="shared" si="473"/>
        <v>-3.4258870566373396E-2</v>
      </c>
      <c r="AX72" s="12">
        <f t="shared" si="473"/>
        <v>-4.1839271352561644E-2</v>
      </c>
      <c r="AY72" s="12">
        <f t="shared" si="473"/>
        <v>-9.4359157988183496E-3</v>
      </c>
      <c r="AZ72" s="12">
        <f t="shared" si="473"/>
        <v>-2.6983681016892112E-2</v>
      </c>
      <c r="BA72" s="12">
        <f t="shared" si="473"/>
        <v>0</v>
      </c>
      <c r="BB72" s="12">
        <f t="shared" si="473"/>
        <v>-2.6911297072901783E-2</v>
      </c>
      <c r="BC72" s="12">
        <f t="shared" si="473"/>
        <v>1.0229356394182524E-2</v>
      </c>
      <c r="BD72" s="12">
        <f t="shared" si="473"/>
        <v>-4.8845402188744079E-2</v>
      </c>
      <c r="BE72" s="12">
        <f t="shared" si="473"/>
        <v>-2.6666586311153127E-2</v>
      </c>
      <c r="BF72" s="12">
        <f t="shared" si="473"/>
        <v>2.1588557042151738E-2</v>
      </c>
      <c r="BG72" s="12">
        <f t="shared" si="473"/>
        <v>-1.8394357651219769E-2</v>
      </c>
      <c r="BH72" s="12">
        <f t="shared" ref="BH72:CM72" si="474">BG9/BG$7*BH41</f>
        <v>1.0343971949260232E-2</v>
      </c>
      <c r="BI72" s="12">
        <f t="shared" si="474"/>
        <v>-1.8271089126178107E-2</v>
      </c>
      <c r="BJ72" s="12">
        <f t="shared" si="474"/>
        <v>0</v>
      </c>
      <c r="BK72" s="12">
        <f t="shared" si="474"/>
        <v>-1.8012783694836599E-2</v>
      </c>
      <c r="BL72" s="12">
        <f t="shared" si="474"/>
        <v>-9.3249614441377211E-3</v>
      </c>
      <c r="BM72" s="12">
        <f t="shared" si="474"/>
        <v>0</v>
      </c>
      <c r="BN72" s="12">
        <f t="shared" si="474"/>
        <v>0</v>
      </c>
      <c r="BO72" s="12">
        <f t="shared" si="474"/>
        <v>0</v>
      </c>
      <c r="BP72" s="12">
        <f t="shared" si="474"/>
        <v>0</v>
      </c>
      <c r="BQ72" s="12">
        <f t="shared" si="474"/>
        <v>0</v>
      </c>
      <c r="BR72" s="12">
        <f t="shared" si="474"/>
        <v>0</v>
      </c>
      <c r="BS72" s="12">
        <f t="shared" si="474"/>
        <v>-8.8235376236087057E-3</v>
      </c>
      <c r="BT72" s="12">
        <f t="shared" si="474"/>
        <v>9.571894237315531E-3</v>
      </c>
      <c r="BU72" s="12">
        <f t="shared" si="474"/>
        <v>9.489681909206165E-3</v>
      </c>
      <c r="BV72" s="12">
        <f t="shared" si="474"/>
        <v>-8.6196769599399085E-3</v>
      </c>
      <c r="BW72" s="12">
        <f t="shared" si="474"/>
        <v>-2.3417931838529346E-2</v>
      </c>
      <c r="BX72" s="12">
        <f t="shared" si="474"/>
        <v>0</v>
      </c>
      <c r="BY72" s="12">
        <f t="shared" si="474"/>
        <v>0</v>
      </c>
      <c r="BZ72" s="12">
        <f t="shared" si="474"/>
        <v>-1.6066627352186211E-2</v>
      </c>
      <c r="CA72" s="12">
        <f t="shared" si="474"/>
        <v>-1.6242921184962188E-2</v>
      </c>
      <c r="CB72" s="12">
        <f t="shared" si="474"/>
        <v>-1.6362352182745607E-2</v>
      </c>
      <c r="CC72" s="12">
        <f t="shared" si="474"/>
        <v>0</v>
      </c>
      <c r="CD72" s="12">
        <f t="shared" si="474"/>
        <v>-1.6751515359394384E-2</v>
      </c>
      <c r="CE72" s="12">
        <f t="shared" si="474"/>
        <v>2.1897779798656855E-2</v>
      </c>
      <c r="CF72" s="12">
        <f t="shared" si="474"/>
        <v>-9.0190183807021384E-3</v>
      </c>
      <c r="CG72" s="12">
        <f t="shared" si="474"/>
        <v>1.0201016134737149E-2</v>
      </c>
      <c r="CH72" s="12">
        <f t="shared" si="474"/>
        <v>-1.6830247281756323E-2</v>
      </c>
      <c r="CI72" s="12">
        <f t="shared" si="474"/>
        <v>-8.859108919085798E-3</v>
      </c>
      <c r="CJ72" s="12">
        <f t="shared" si="474"/>
        <v>0</v>
      </c>
      <c r="CK72" s="12">
        <f t="shared" si="474"/>
        <v>0</v>
      </c>
      <c r="CL72" s="12">
        <f t="shared" si="474"/>
        <v>2.1536396972594175E-2</v>
      </c>
      <c r="CM72" s="12">
        <f t="shared" si="474"/>
        <v>-8.7053526695630122E-3</v>
      </c>
      <c r="CN72" s="12">
        <f t="shared" ref="CN72:DS72" si="475">CM9/CM$7*CN41</f>
        <v>-8.6272882713578618E-3</v>
      </c>
      <c r="CO72" s="12">
        <f t="shared" si="475"/>
        <v>0</v>
      </c>
      <c r="CP72" s="12">
        <f t="shared" si="475"/>
        <v>0</v>
      </c>
      <c r="CQ72" s="12">
        <f t="shared" si="475"/>
        <v>9.6963303386433473E-3</v>
      </c>
      <c r="CR72" s="12">
        <f t="shared" si="475"/>
        <v>9.5988467486262732E-3</v>
      </c>
      <c r="CS72" s="12">
        <f t="shared" si="475"/>
        <v>0</v>
      </c>
      <c r="CT72" s="12">
        <f t="shared" si="475"/>
        <v>-1.552970205429725E-2</v>
      </c>
      <c r="CU72" s="12">
        <f t="shared" si="475"/>
        <v>0</v>
      </c>
      <c r="CV72" s="12">
        <f t="shared" si="475"/>
        <v>0</v>
      </c>
      <c r="CW72" s="12">
        <f t="shared" si="475"/>
        <v>0</v>
      </c>
      <c r="CX72" s="12">
        <f t="shared" si="475"/>
        <v>1.9811170717530049E-2</v>
      </c>
      <c r="CY72" s="12">
        <f t="shared" si="475"/>
        <v>9.1182218431192473E-3</v>
      </c>
      <c r="CZ72" s="12">
        <f t="shared" si="475"/>
        <v>0</v>
      </c>
      <c r="DA72" s="12">
        <f t="shared" si="475"/>
        <v>0</v>
      </c>
      <c r="DB72" s="12">
        <f t="shared" si="475"/>
        <v>0</v>
      </c>
      <c r="DC72" s="12">
        <f t="shared" si="475"/>
        <v>-1.459450129954519E-2</v>
      </c>
      <c r="DD72" s="12">
        <f t="shared" si="475"/>
        <v>1.8791348481657526E-2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-1.857492448754397E-2</v>
      </c>
      <c r="DU72" s="43">
        <f t="shared" si="476"/>
        <v>1.9416374578860477E-2</v>
      </c>
      <c r="DV72" s="43">
        <f t="shared" si="476"/>
        <v>0</v>
      </c>
      <c r="DW72" s="12">
        <f t="shared" si="476"/>
        <v>-1.4202105710741765E-2</v>
      </c>
      <c r="DX72" s="12">
        <f t="shared" si="476"/>
        <v>1.8674069403806587E-2</v>
      </c>
      <c r="DY72" s="12">
        <f t="shared" si="476"/>
        <v>-1.4008142882913015E-2</v>
      </c>
      <c r="DZ72" s="12">
        <f t="shared" si="476"/>
        <v>1.8017372356336093E-2</v>
      </c>
      <c r="EA72" s="12">
        <f t="shared" si="476"/>
        <v>-7.195608976581642E-3</v>
      </c>
      <c r="EB72" s="12">
        <f t="shared" si="476"/>
        <v>-7.1472586785024626E-3</v>
      </c>
      <c r="EC72" s="12">
        <f t="shared" si="476"/>
        <v>0</v>
      </c>
      <c r="ED72" s="12">
        <f t="shared" si="476"/>
        <v>0</v>
      </c>
      <c r="EE72" s="12">
        <f t="shared" si="476"/>
        <v>0</v>
      </c>
      <c r="EF72" s="12">
        <f t="shared" si="476"/>
        <v>0</v>
      </c>
      <c r="EG72" s="12">
        <f t="shared" si="476"/>
        <v>0</v>
      </c>
      <c r="EH72" s="12">
        <f t="shared" si="476"/>
        <v>0</v>
      </c>
      <c r="EI72" s="12">
        <f t="shared" si="476"/>
        <v>0</v>
      </c>
      <c r="EJ72" s="13">
        <f t="shared" si="476"/>
        <v>3.7641887024955113E-3</v>
      </c>
      <c r="EK72" s="13">
        <f t="shared" si="476"/>
        <v>2.5040240163157444E-3</v>
      </c>
      <c r="EL72" s="13">
        <f t="shared" si="476"/>
        <v>1.68353041839202E-3</v>
      </c>
      <c r="EM72" s="13">
        <f t="shared" si="476"/>
        <v>1.1313076767636089E-3</v>
      </c>
      <c r="EN72" s="13">
        <f t="shared" si="476"/>
        <v>7.5918297594496564E-4</v>
      </c>
      <c r="EO72" s="13">
        <f t="shared" si="476"/>
        <v>5.0749946629544411E-4</v>
      </c>
      <c r="EP72" s="13">
        <f t="shared" si="476"/>
        <v>3.3885532147513757E-4</v>
      </c>
      <c r="EQ72" s="13">
        <f t="shared" si="476"/>
        <v>2.2548618300434996E-4</v>
      </c>
      <c r="ER72" s="13">
        <f t="shared" si="476"/>
        <v>1.500434427297174E-4</v>
      </c>
      <c r="ES72" s="13">
        <f t="shared" si="476"/>
        <v>9.9702185862883747E-5</v>
      </c>
      <c r="ET72" s="13">
        <f t="shared" si="476"/>
        <v>6.6218830831466744E-5</v>
      </c>
      <c r="EU72" s="13">
        <f t="shared" si="476"/>
        <v>4.3987495701527783E-5</v>
      </c>
      <c r="EV72" s="13">
        <f t="shared" si="476"/>
        <v>2.9167534962894127E-5</v>
      </c>
      <c r="EW72" s="13">
        <f t="shared" si="476"/>
        <v>1.9332896784180973E-5</v>
      </c>
      <c r="EX72" s="13">
        <f t="shared" si="476"/>
        <v>1.2833579599793396E-5</v>
      </c>
      <c r="EY72" s="13">
        <f t="shared" si="476"/>
        <v>8.5005181032987327E-6</v>
      </c>
      <c r="EZ72" s="13">
        <f t="shared" ref="EZ72:FF72" si="477">EY9/EY$7*EZ41</f>
        <v>5.6233475501670797E-6</v>
      </c>
      <c r="FA72" s="13">
        <f t="shared" si="477"/>
        <v>3.735197804924284E-6</v>
      </c>
      <c r="FB72" s="13">
        <f t="shared" si="477"/>
        <v>2.4571440626754365E-6</v>
      </c>
      <c r="FC72" s="13">
        <f t="shared" si="477"/>
        <v>1.6522846789297736E-6</v>
      </c>
      <c r="FD72" s="13">
        <f t="shared" si="477"/>
        <v>1.0739437075947764E-6</v>
      </c>
      <c r="FE72" s="13">
        <f t="shared" si="477"/>
        <v>7.1914896780179757E-7</v>
      </c>
      <c r="FF72" s="13">
        <f t="shared" si="477"/>
        <v>4.769280949885101E-7</v>
      </c>
      <c r="FG72" s="13">
        <f t="shared" si="462"/>
        <v>3.0206301395624473E-7</v>
      </c>
      <c r="FH72" s="13">
        <f t="shared" si="463"/>
        <v>2.1482677775550382E-7</v>
      </c>
      <c r="FI72" s="13">
        <f t="shared" si="464"/>
        <v>1.2843353980932272E-7</v>
      </c>
      <c r="FJ72" s="13">
        <f t="shared" si="465"/>
        <v>1.0636130373818534E-7</v>
      </c>
    </row>
    <row r="73" spans="2:166" x14ac:dyDescent="0.2">
      <c r="B73" t="str">
        <f t="shared" si="455"/>
        <v xml:space="preserve">   Construction</v>
      </c>
      <c r="C73" s="12"/>
      <c r="D73" s="12">
        <f t="shared" ref="D73:AA73" si="478">C10/C$7*D42</f>
        <v>0.69783712168516265</v>
      </c>
      <c r="E73" s="12">
        <f t="shared" si="478"/>
        <v>0</v>
      </c>
      <c r="F73" s="12">
        <f t="shared" si="478"/>
        <v>-1.0614087351616275</v>
      </c>
      <c r="G73" s="12">
        <f t="shared" si="478"/>
        <v>-9.5276291963537971E-2</v>
      </c>
      <c r="H73" s="12">
        <f t="shared" si="478"/>
        <v>-0.27119797709236448</v>
      </c>
      <c r="I73" s="12">
        <f t="shared" si="478"/>
        <v>0.29346522789563173</v>
      </c>
      <c r="J73" s="12">
        <f t="shared" si="478"/>
        <v>0.15682742277595343</v>
      </c>
      <c r="K73" s="12">
        <f t="shared" si="478"/>
        <v>0.25475456613121045</v>
      </c>
      <c r="L73" s="12">
        <f t="shared" si="478"/>
        <v>0.47600421848421043</v>
      </c>
      <c r="M73" s="12">
        <f t="shared" si="478"/>
        <v>-0.2209955576576938</v>
      </c>
      <c r="N73" s="12">
        <f t="shared" si="478"/>
        <v>-0.25586542650292965</v>
      </c>
      <c r="O73" s="12">
        <f t="shared" si="478"/>
        <v>-0.43440142981986962</v>
      </c>
      <c r="P73" s="12">
        <f t="shared" si="478"/>
        <v>-0.63925015682089714</v>
      </c>
      <c r="Q73" s="12">
        <f t="shared" si="478"/>
        <v>4.7059032411466181E-2</v>
      </c>
      <c r="R73" s="12">
        <f t="shared" si="478"/>
        <v>0</v>
      </c>
      <c r="S73" s="12">
        <f t="shared" si="478"/>
        <v>-8.1552556131444562E-2</v>
      </c>
      <c r="T73" s="12">
        <f t="shared" si="478"/>
        <v>-0.11556999546238919</v>
      </c>
      <c r="U73" s="12">
        <f t="shared" si="478"/>
        <v>-3.473659213939425E-2</v>
      </c>
      <c r="V73" s="12">
        <f t="shared" si="478"/>
        <v>0.22357395028703761</v>
      </c>
      <c r="W73" s="12">
        <f t="shared" si="478"/>
        <v>0.12716822239601469</v>
      </c>
      <c r="X73" s="12">
        <f t="shared" si="478"/>
        <v>-4.5267495463810793E-2</v>
      </c>
      <c r="Y73" s="12">
        <f t="shared" si="478"/>
        <v>4.5579194014019227E-2</v>
      </c>
      <c r="Z73" s="12">
        <f t="shared" si="478"/>
        <v>-0.32065152139340714</v>
      </c>
      <c r="AA73" s="12">
        <f t="shared" si="478"/>
        <v>0.43550544724475304</v>
      </c>
      <c r="AB73" s="12">
        <f t="shared" ref="AB73:BG73" si="479">AA10/AA$7*AB42</f>
        <v>0.28403190527042826</v>
      </c>
      <c r="AC73" s="12">
        <f t="shared" si="479"/>
        <v>0.3280464732606036</v>
      </c>
      <c r="AD73" s="12">
        <f t="shared" si="479"/>
        <v>0.65208333617626668</v>
      </c>
      <c r="AE73" s="12">
        <f t="shared" si="479"/>
        <v>0.80595422196021782</v>
      </c>
      <c r="AF73" s="12">
        <f t="shared" si="479"/>
        <v>0.20442995800331992</v>
      </c>
      <c r="AG73" s="12">
        <f t="shared" si="479"/>
        <v>0.23270679754451074</v>
      </c>
      <c r="AH73" s="12">
        <f t="shared" si="479"/>
        <v>0.85107262291348629</v>
      </c>
      <c r="AI73" s="12">
        <f t="shared" si="479"/>
        <v>6.1016837476534885E-2</v>
      </c>
      <c r="AJ73" s="12">
        <f t="shared" si="479"/>
        <v>0.58550373947136958</v>
      </c>
      <c r="AK73" s="12">
        <f t="shared" si="479"/>
        <v>0.51315742260068442</v>
      </c>
      <c r="AL73" s="12">
        <f t="shared" si="479"/>
        <v>0.55043056872907703</v>
      </c>
      <c r="AM73" s="12">
        <f t="shared" si="479"/>
        <v>0.29819776796349212</v>
      </c>
      <c r="AN73" s="12">
        <f t="shared" si="479"/>
        <v>0.50170256685901427</v>
      </c>
      <c r="AO73" s="12">
        <f t="shared" si="479"/>
        <v>0.54096258737786473</v>
      </c>
      <c r="AP73" s="12">
        <f t="shared" si="479"/>
        <v>0.43403985455943495</v>
      </c>
      <c r="AQ73" s="12">
        <f t="shared" si="479"/>
        <v>0.47108883073724861</v>
      </c>
      <c r="AR73" s="12">
        <f t="shared" si="479"/>
        <v>0.32921576540371522</v>
      </c>
      <c r="AS73" s="12">
        <f t="shared" si="479"/>
        <v>3.7817847273675709E-2</v>
      </c>
      <c r="AT73" s="12">
        <f t="shared" si="479"/>
        <v>0.42413479782461172</v>
      </c>
      <c r="AU73" s="12">
        <f t="shared" si="479"/>
        <v>-2.7967512423540904E-2</v>
      </c>
      <c r="AV73" s="12">
        <f t="shared" si="479"/>
        <v>-0.65642056638515012</v>
      </c>
      <c r="AW73" s="12">
        <f t="shared" si="479"/>
        <v>-0.37807809275381393</v>
      </c>
      <c r="AX73" s="12">
        <f t="shared" si="479"/>
        <v>-0.91460248880931128</v>
      </c>
      <c r="AY73" s="12">
        <f t="shared" si="479"/>
        <v>-4.8405917837697696E-2</v>
      </c>
      <c r="AZ73" s="12">
        <f t="shared" si="479"/>
        <v>-0.475733420886231</v>
      </c>
      <c r="BA73" s="12">
        <f t="shared" si="479"/>
        <v>3.9654916692694366E-2</v>
      </c>
      <c r="BB73" s="12">
        <f t="shared" si="479"/>
        <v>-0.2614193399993795</v>
      </c>
      <c r="BC73" s="12">
        <f t="shared" si="479"/>
        <v>-0.27190700684447455</v>
      </c>
      <c r="BD73" s="12">
        <f t="shared" si="479"/>
        <v>5.9751175271980678E-2</v>
      </c>
      <c r="BE73" s="12">
        <f t="shared" si="479"/>
        <v>3.9922500856360073E-2</v>
      </c>
      <c r="BF73" s="12">
        <f t="shared" si="479"/>
        <v>0.26346451951658251</v>
      </c>
      <c r="BG73" s="12">
        <f t="shared" si="479"/>
        <v>0.27312611951430105</v>
      </c>
      <c r="BH73" s="12">
        <f t="shared" ref="BH73:CM73" si="480">BG10/BG$7*BH42</f>
        <v>0</v>
      </c>
      <c r="BI73" s="12">
        <f t="shared" si="480"/>
        <v>0.14980955444463445</v>
      </c>
      <c r="BJ73" s="12">
        <f t="shared" si="480"/>
        <v>0.55154989542200783</v>
      </c>
      <c r="BK73" s="12">
        <f t="shared" si="480"/>
        <v>0.30963692073274268</v>
      </c>
      <c r="BL73" s="12">
        <f t="shared" si="480"/>
        <v>0.54450845792336799</v>
      </c>
      <c r="BM73" s="12">
        <f t="shared" si="480"/>
        <v>0.73759031075599768</v>
      </c>
      <c r="BN73" s="12">
        <f t="shared" si="480"/>
        <v>0.77387345959687159</v>
      </c>
      <c r="BO73" s="12">
        <f t="shared" si="480"/>
        <v>0.67140662329289669</v>
      </c>
      <c r="BP73" s="12">
        <f t="shared" si="480"/>
        <v>0.75743069927474882</v>
      </c>
      <c r="BQ73" s="12">
        <f t="shared" si="480"/>
        <v>0.24656150927023324</v>
      </c>
      <c r="BR73" s="12">
        <f t="shared" si="480"/>
        <v>0.26408357182706493</v>
      </c>
      <c r="BS73" s="12">
        <f t="shared" si="480"/>
        <v>1.0362800466070332</v>
      </c>
      <c r="BT73" s="12">
        <f t="shared" si="480"/>
        <v>0.97214289051629132</v>
      </c>
      <c r="BU73" s="12">
        <f t="shared" si="480"/>
        <v>0.21100836965350342</v>
      </c>
      <c r="BV73" s="12">
        <f t="shared" si="480"/>
        <v>-9.0049290711353668E-3</v>
      </c>
      <c r="BW73" s="12">
        <f t="shared" si="480"/>
        <v>-0.18609169903552231</v>
      </c>
      <c r="BX73" s="12">
        <f t="shared" si="480"/>
        <v>-0.39991376353693292</v>
      </c>
      <c r="BY73" s="12">
        <f t="shared" si="480"/>
        <v>-0.48438922003864276</v>
      </c>
      <c r="BZ73" s="12">
        <f t="shared" si="480"/>
        <v>-1.3670667445108531</v>
      </c>
      <c r="CA73" s="12">
        <f t="shared" si="480"/>
        <v>-1.9614419682586786</v>
      </c>
      <c r="CB73" s="12">
        <f t="shared" si="480"/>
        <v>-1.4817466951878089</v>
      </c>
      <c r="CC73" s="12">
        <f t="shared" si="480"/>
        <v>-1.1678567604589869</v>
      </c>
      <c r="CD73" s="12">
        <f t="shared" si="480"/>
        <v>-0.8857548971681849</v>
      </c>
      <c r="CE73" s="12">
        <f t="shared" si="480"/>
        <v>-0.53166030509429729</v>
      </c>
      <c r="CF73" s="12">
        <f t="shared" si="480"/>
        <v>-0.35461833491074018</v>
      </c>
      <c r="CG73" s="12">
        <f t="shared" si="480"/>
        <v>-7.6007348088288823E-2</v>
      </c>
      <c r="CH73" s="12">
        <f t="shared" si="480"/>
        <v>-0.16941358079869256</v>
      </c>
      <c r="CI73" s="12">
        <f t="shared" si="480"/>
        <v>-0.4298678286272154</v>
      </c>
      <c r="CJ73" s="12">
        <f t="shared" si="480"/>
        <v>2.8444623534395849E-2</v>
      </c>
      <c r="CK73" s="12">
        <f t="shared" si="480"/>
        <v>7.5627863197910677E-2</v>
      </c>
      <c r="CL73" s="12">
        <f t="shared" si="480"/>
        <v>0</v>
      </c>
      <c r="CM73" s="12">
        <f t="shared" si="480"/>
        <v>5.6029797570514725E-2</v>
      </c>
      <c r="CN73" s="12">
        <f t="shared" ref="CN73:DS73" si="481">CM10/CM$7*CN42</f>
        <v>0.51046729230167898</v>
      </c>
      <c r="CO73" s="12">
        <f t="shared" si="481"/>
        <v>0.33875975653643509</v>
      </c>
      <c r="CP73" s="12">
        <f t="shared" si="481"/>
        <v>0.54221824038112965</v>
      </c>
      <c r="CQ73" s="12">
        <f t="shared" si="481"/>
        <v>0.42960547705127511</v>
      </c>
      <c r="CR73" s="12">
        <f t="shared" si="481"/>
        <v>0.29363828366612821</v>
      </c>
      <c r="CS73" s="12">
        <f t="shared" si="481"/>
        <v>0.54801138051964748</v>
      </c>
      <c r="CT73" s="12">
        <f t="shared" si="481"/>
        <v>0.19775409354641077</v>
      </c>
      <c r="CU73" s="12">
        <f t="shared" si="481"/>
        <v>0.36088370953962756</v>
      </c>
      <c r="CV73" s="12">
        <f t="shared" si="481"/>
        <v>0.27605680474354949</v>
      </c>
      <c r="CW73" s="12">
        <f t="shared" si="481"/>
        <v>0.83999177846121642</v>
      </c>
      <c r="CX73" s="12">
        <f t="shared" si="481"/>
        <v>0.82860043801478023</v>
      </c>
      <c r="CY73" s="12">
        <f t="shared" si="481"/>
        <v>0.63343133627933368</v>
      </c>
      <c r="CZ73" s="12">
        <f t="shared" si="481"/>
        <v>0.35628292011464746</v>
      </c>
      <c r="DA73" s="12">
        <f t="shared" si="481"/>
        <v>0.23071495971617656</v>
      </c>
      <c r="DB73" s="12">
        <f t="shared" si="481"/>
        <v>0.29746658534164389</v>
      </c>
      <c r="DC73" s="12">
        <f t="shared" si="481"/>
        <v>0.61173067648128576</v>
      </c>
      <c r="DD73" s="12">
        <f t="shared" si="481"/>
        <v>0.44792586088786823</v>
      </c>
      <c r="DE73" s="12">
        <f t="shared" si="481"/>
        <v>0.33220900896262079</v>
      </c>
      <c r="DF73" s="12">
        <f t="shared" si="481"/>
        <v>0.22944871089540025</v>
      </c>
      <c r="DG73" s="12">
        <f t="shared" si="481"/>
        <v>0.35352643216617874</v>
      </c>
      <c r="DH73" s="12">
        <f t="shared" si="481"/>
        <v>0.21056984919351585</v>
      </c>
      <c r="DI73" s="12">
        <f t="shared" si="481"/>
        <v>0.1036677699212853</v>
      </c>
      <c r="DJ73" s="12">
        <f t="shared" si="481"/>
        <v>0.24850839971548985</v>
      </c>
      <c r="DK73" s="12">
        <f t="shared" si="481"/>
        <v>0.56139754259673447</v>
      </c>
      <c r="DL73" s="12">
        <f t="shared" si="481"/>
        <v>0.30191529486557628</v>
      </c>
      <c r="DM73" s="12">
        <f t="shared" si="481"/>
        <v>0.2283014898570882</v>
      </c>
      <c r="DN73" s="12">
        <f t="shared" si="481"/>
        <v>0.29094456739877811</v>
      </c>
      <c r="DO73" s="12">
        <f t="shared" si="481"/>
        <v>-0.33062821483068378</v>
      </c>
      <c r="DP73" s="12">
        <f t="shared" si="481"/>
        <v>0.37577247190945395</v>
      </c>
      <c r="DQ73" s="12">
        <f t="shared" si="481"/>
        <v>3.0387885662940765E-2</v>
      </c>
      <c r="DR73" s="12">
        <f t="shared" si="481"/>
        <v>3.013702115326998E-2</v>
      </c>
      <c r="DS73" s="12">
        <f t="shared" si="481"/>
        <v>9.0494842296384242E-2</v>
      </c>
      <c r="DT73" s="43">
        <f t="shared" ref="DT73:EY73" si="482">DS10/DS$7*DT42</f>
        <v>-2.3053853470512764</v>
      </c>
      <c r="DU73" s="43">
        <f t="shared" si="482"/>
        <v>2.2360462067522633</v>
      </c>
      <c r="DV73" s="43">
        <f t="shared" si="482"/>
        <v>0.55648102757203888</v>
      </c>
      <c r="DW73" s="12">
        <f t="shared" si="482"/>
        <v>0.11414067768274602</v>
      </c>
      <c r="DX73" s="12">
        <f t="shared" si="482"/>
        <v>0.31369466556418485</v>
      </c>
      <c r="DY73" s="12">
        <f t="shared" si="482"/>
        <v>4.8058817024040551E-2</v>
      </c>
      <c r="DZ73" s="12">
        <f t="shared" si="482"/>
        <v>0.18982911152780235</v>
      </c>
      <c r="EA73" s="12">
        <f t="shared" si="482"/>
        <v>-0.34572073711546114</v>
      </c>
      <c r="EB73" s="12">
        <f t="shared" si="482"/>
        <v>0.3439777481791913</v>
      </c>
      <c r="EC73" s="12">
        <f t="shared" si="482"/>
        <v>0.42802664839183052</v>
      </c>
      <c r="ED73" s="12">
        <f t="shared" si="482"/>
        <v>-3.7341128862878915E-2</v>
      </c>
      <c r="EE73" s="12">
        <f t="shared" si="482"/>
        <v>-8.2114455389716706E-2</v>
      </c>
      <c r="EF73" s="12">
        <f t="shared" si="482"/>
        <v>-0.12627385039450328</v>
      </c>
      <c r="EG73" s="12">
        <f t="shared" si="482"/>
        <v>-0.31394683501304005</v>
      </c>
      <c r="EH73" s="12">
        <f t="shared" si="482"/>
        <v>0.16613007072359051</v>
      </c>
      <c r="EI73" s="12">
        <f t="shared" si="482"/>
        <v>0.18137837391866299</v>
      </c>
      <c r="EJ73" s="13">
        <f t="shared" si="482"/>
        <v>-8.974137676928815E-4</v>
      </c>
      <c r="EK73" s="13">
        <f t="shared" si="482"/>
        <v>-0.16420660932063039</v>
      </c>
      <c r="EL73" s="13">
        <f t="shared" si="482"/>
        <v>-0.27994488330295225</v>
      </c>
      <c r="EM73" s="13">
        <f t="shared" si="482"/>
        <v>-0.32652013863235613</v>
      </c>
      <c r="EN73" s="13">
        <f t="shared" si="482"/>
        <v>-0.19573098865511263</v>
      </c>
      <c r="EO73" s="13">
        <f t="shared" si="482"/>
        <v>-0.14807437395644452</v>
      </c>
      <c r="EP73" s="13">
        <f t="shared" si="482"/>
        <v>-5.8550327828336593E-2</v>
      </c>
      <c r="EQ73" s="13">
        <f t="shared" si="482"/>
        <v>-1.8679125399875467E-2</v>
      </c>
      <c r="ER73" s="13">
        <f t="shared" si="482"/>
        <v>2.9418314798604194E-2</v>
      </c>
      <c r="ES73" s="13">
        <f t="shared" si="482"/>
        <v>2.9812479122771324E-2</v>
      </c>
      <c r="ET73" s="13">
        <f t="shared" si="482"/>
        <v>2.1224404223370224E-2</v>
      </c>
      <c r="EU73" s="13">
        <f t="shared" si="482"/>
        <v>7.6367248326877482E-2</v>
      </c>
      <c r="EV73" s="13">
        <f t="shared" si="482"/>
        <v>7.3454706168203057E-2</v>
      </c>
      <c r="EW73" s="13">
        <f t="shared" si="482"/>
        <v>0.10504044060651291</v>
      </c>
      <c r="EX73" s="13">
        <f t="shared" si="482"/>
        <v>0.10528765733696266</v>
      </c>
      <c r="EY73" s="13">
        <f t="shared" si="482"/>
        <v>0.15830981843550634</v>
      </c>
      <c r="EZ73" s="13">
        <f t="shared" ref="EZ73:FF73" si="483">EY10/EY$7*EZ42</f>
        <v>0.13578274556401077</v>
      </c>
      <c r="FA73" s="13">
        <f t="shared" si="483"/>
        <v>0.17072109968823462</v>
      </c>
      <c r="FB73" s="13">
        <f t="shared" si="483"/>
        <v>0.17308802228812556</v>
      </c>
      <c r="FC73" s="13">
        <f t="shared" si="483"/>
        <v>0.19655972803516539</v>
      </c>
      <c r="FD73" s="13">
        <f t="shared" si="483"/>
        <v>0.22321292601466883</v>
      </c>
      <c r="FE73" s="13">
        <f t="shared" si="483"/>
        <v>0.1827441151088566</v>
      </c>
      <c r="FF73" s="13">
        <f t="shared" si="483"/>
        <v>0.15398361605021998</v>
      </c>
      <c r="FG73" s="13">
        <f t="shared" si="462"/>
        <v>0.16762266474786183</v>
      </c>
      <c r="FH73" s="13">
        <f t="shared" si="463"/>
        <v>0.14187080633895388</v>
      </c>
      <c r="FI73" s="13">
        <f t="shared" si="464"/>
        <v>0.11687813186798007</v>
      </c>
      <c r="FJ73" s="13">
        <f t="shared" si="465"/>
        <v>8.1295109148353487E-2</v>
      </c>
    </row>
    <row r="74" spans="2:166" x14ac:dyDescent="0.2">
      <c r="B74" t="str">
        <f t="shared" si="455"/>
        <v xml:space="preserve">   Manufacturing</v>
      </c>
      <c r="C74" s="12"/>
      <c r="D74" s="12">
        <f t="shared" ref="D74:AA74" si="484">C11/C$7*D43</f>
        <v>-0.49288126510047869</v>
      </c>
      <c r="E74" s="12">
        <f t="shared" si="484"/>
        <v>0.485884619236852</v>
      </c>
      <c r="F74" s="12">
        <f t="shared" si="484"/>
        <v>-0.95930806799915336</v>
      </c>
      <c r="G74" s="12">
        <f t="shared" si="484"/>
        <v>-0.70915387228015214</v>
      </c>
      <c r="H74" s="12">
        <f t="shared" si="484"/>
        <v>-0.251131071565599</v>
      </c>
      <c r="I74" s="12">
        <f t="shared" si="484"/>
        <v>0.50840742018900287</v>
      </c>
      <c r="J74" s="12">
        <f t="shared" si="484"/>
        <v>-0.70587553357834509</v>
      </c>
      <c r="K74" s="12">
        <f t="shared" si="484"/>
        <v>-0.19003789296760623</v>
      </c>
      <c r="L74" s="12">
        <f t="shared" si="484"/>
        <v>-0.3987349758117964</v>
      </c>
      <c r="M74" s="12">
        <f t="shared" si="484"/>
        <v>-0.57180444760515003</v>
      </c>
      <c r="N74" s="12">
        <f t="shared" si="484"/>
        <v>-1.1100868248995259</v>
      </c>
      <c r="O74" s="12">
        <f t="shared" si="484"/>
        <v>-1.2955538776513358</v>
      </c>
      <c r="P74" s="12">
        <f t="shared" si="484"/>
        <v>-0.70644958641199929</v>
      </c>
      <c r="Q74" s="12">
        <f t="shared" si="484"/>
        <v>0.44987657630251821</v>
      </c>
      <c r="R74" s="12">
        <f t="shared" si="484"/>
        <v>-2.6429311714325836</v>
      </c>
      <c r="S74" s="12">
        <f t="shared" si="484"/>
        <v>-1.0857199513961973</v>
      </c>
      <c r="T74" s="12">
        <f t="shared" si="484"/>
        <v>-0.38127260731739454</v>
      </c>
      <c r="U74" s="12">
        <f t="shared" si="484"/>
        <v>-0.15038568222654394</v>
      </c>
      <c r="V74" s="12">
        <f t="shared" si="484"/>
        <v>-0.12694183048602636</v>
      </c>
      <c r="W74" s="12">
        <f t="shared" si="484"/>
        <v>0.9602658530364786</v>
      </c>
      <c r="X74" s="12">
        <f t="shared" si="484"/>
        <v>-0.79100661488109669</v>
      </c>
      <c r="Y74" s="12">
        <f t="shared" si="484"/>
        <v>-1.4987510330990339</v>
      </c>
      <c r="Z74" s="12">
        <f t="shared" si="484"/>
        <v>-4.7288956056640741</v>
      </c>
      <c r="AA74" s="12">
        <f t="shared" si="484"/>
        <v>6.7241602924761112</v>
      </c>
      <c r="AB74" s="12">
        <f t="shared" ref="AB74:BG74" si="485">AA11/AA$7*AB43</f>
        <v>1.2141417835754558</v>
      </c>
      <c r="AC74" s="12">
        <f t="shared" si="485"/>
        <v>1.4987194664182957</v>
      </c>
      <c r="AD74" s="12">
        <f t="shared" si="485"/>
        <v>2.060955886902943</v>
      </c>
      <c r="AE74" s="12">
        <f t="shared" si="485"/>
        <v>2.010525972904734</v>
      </c>
      <c r="AF74" s="12">
        <f t="shared" si="485"/>
        <v>1.8921119408052502</v>
      </c>
      <c r="AG74" s="12">
        <f t="shared" si="485"/>
        <v>1.9557873657013456</v>
      </c>
      <c r="AH74" s="12">
        <f t="shared" si="485"/>
        <v>1.999602328042809</v>
      </c>
      <c r="AI74" s="12">
        <f t="shared" si="485"/>
        <v>0.15240274946101792</v>
      </c>
      <c r="AJ74" s="12">
        <f t="shared" si="485"/>
        <v>0.67279194715974133</v>
      </c>
      <c r="AK74" s="12">
        <f t="shared" si="485"/>
        <v>-4.9486882591311801E-2</v>
      </c>
      <c r="AL74" s="12">
        <f t="shared" si="485"/>
        <v>-0.75267409715500266</v>
      </c>
      <c r="AM74" s="12">
        <f t="shared" si="485"/>
        <v>-1.860788618058681</v>
      </c>
      <c r="AN74" s="12">
        <f t="shared" si="485"/>
        <v>-1.2601444209735699</v>
      </c>
      <c r="AO74" s="12">
        <f t="shared" si="485"/>
        <v>-1.5068365787795197</v>
      </c>
      <c r="AP74" s="12">
        <f t="shared" si="485"/>
        <v>-0.91755891698468284</v>
      </c>
      <c r="AQ74" s="12">
        <f t="shared" si="485"/>
        <v>-2.0501634150513217</v>
      </c>
      <c r="AR74" s="12">
        <f t="shared" si="485"/>
        <v>0.35434019363938568</v>
      </c>
      <c r="AS74" s="12">
        <f t="shared" si="485"/>
        <v>-0.4746611423929869</v>
      </c>
      <c r="AT74" s="12">
        <f t="shared" si="485"/>
        <v>-0.40833129946254976</v>
      </c>
      <c r="AU74" s="12">
        <f t="shared" si="485"/>
        <v>-0.7135216551724779</v>
      </c>
      <c r="AV74" s="12">
        <f t="shared" si="485"/>
        <v>-0.27942042245600712</v>
      </c>
      <c r="AW74" s="12">
        <f t="shared" si="485"/>
        <v>-0.35560619056400683</v>
      </c>
      <c r="AX74" s="12">
        <f t="shared" si="485"/>
        <v>-1.5155886501304845</v>
      </c>
      <c r="AY74" s="12">
        <f t="shared" si="485"/>
        <v>-2.3302268193230695</v>
      </c>
      <c r="AZ74" s="12">
        <f t="shared" si="485"/>
        <v>-1.07414628826487</v>
      </c>
      <c r="BA74" s="12">
        <f t="shared" si="485"/>
        <v>-1.1534557208873366</v>
      </c>
      <c r="BB74" s="12">
        <f t="shared" si="485"/>
        <v>-1.1853021585113028</v>
      </c>
      <c r="BC74" s="12">
        <f t="shared" si="485"/>
        <v>-1.3068548607559489</v>
      </c>
      <c r="BD74" s="12">
        <f t="shared" si="485"/>
        <v>-0.96916820151447958</v>
      </c>
      <c r="BE74" s="12">
        <f t="shared" si="485"/>
        <v>-0.68063836574129721</v>
      </c>
      <c r="BF74" s="12">
        <f t="shared" si="485"/>
        <v>-0.57583236850353481</v>
      </c>
      <c r="BG74" s="12">
        <f t="shared" si="485"/>
        <v>-0.25602682816758587</v>
      </c>
      <c r="BH74" s="12">
        <f t="shared" ref="BH74:CM74" si="486">BG11/BG$7*BH43</f>
        <v>1.9881629060733496E-2</v>
      </c>
      <c r="BI74" s="12">
        <f t="shared" si="486"/>
        <v>0.23931868816062543</v>
      </c>
      <c r="BJ74" s="12">
        <f t="shared" si="486"/>
        <v>0.4913536025469194</v>
      </c>
      <c r="BK74" s="12">
        <f t="shared" si="486"/>
        <v>0.5182928226123662</v>
      </c>
      <c r="BL74" s="12">
        <f t="shared" si="486"/>
        <v>0.88340268500749652</v>
      </c>
      <c r="BM74" s="12">
        <f t="shared" si="486"/>
        <v>-0.59608614201070942</v>
      </c>
      <c r="BN74" s="12">
        <f t="shared" si="486"/>
        <v>1.9646382302046959</v>
      </c>
      <c r="BO74" s="12">
        <f t="shared" si="486"/>
        <v>0.74913384167706121</v>
      </c>
      <c r="BP74" s="12">
        <f t="shared" si="486"/>
        <v>0.38151498774453663</v>
      </c>
      <c r="BQ74" s="12">
        <f t="shared" si="486"/>
        <v>0.41703404022968732</v>
      </c>
      <c r="BR74" s="12">
        <f t="shared" si="486"/>
        <v>0.47169180206316735</v>
      </c>
      <c r="BS74" s="12">
        <f t="shared" si="486"/>
        <v>0.47839727814243549</v>
      </c>
      <c r="BT74" s="12">
        <f t="shared" si="486"/>
        <v>0.28585174556544529</v>
      </c>
      <c r="BU74" s="12">
        <f t="shared" si="486"/>
        <v>0.64836438842114141</v>
      </c>
      <c r="BV74" s="12">
        <f t="shared" si="486"/>
        <v>0.30943187548297885</v>
      </c>
      <c r="BW74" s="12">
        <f t="shared" si="486"/>
        <v>0.26192143143575963</v>
      </c>
      <c r="BX74" s="12">
        <f t="shared" si="486"/>
        <v>-5.3287951149932372E-2</v>
      </c>
      <c r="BY74" s="12">
        <f t="shared" si="486"/>
        <v>-3.5560370955310706E-2</v>
      </c>
      <c r="BZ74" s="12">
        <f t="shared" si="486"/>
        <v>-2.4681947216734392</v>
      </c>
      <c r="CA74" s="12">
        <f t="shared" si="486"/>
        <v>0.63773374043904851</v>
      </c>
      <c r="CB74" s="12">
        <f t="shared" si="486"/>
        <v>-1.4322781316244491</v>
      </c>
      <c r="CC74" s="12">
        <f t="shared" si="486"/>
        <v>-0.90070452029679349</v>
      </c>
      <c r="CD74" s="12">
        <f t="shared" si="486"/>
        <v>-0.64078937044499962</v>
      </c>
      <c r="CE74" s="12">
        <f t="shared" si="486"/>
        <v>-0.21829942786097081</v>
      </c>
      <c r="CF74" s="12">
        <f t="shared" si="486"/>
        <v>-1.9192594752550307E-2</v>
      </c>
      <c r="CG74" s="12">
        <f t="shared" si="486"/>
        <v>0.12481016808225613</v>
      </c>
      <c r="CH74" s="12">
        <f t="shared" si="486"/>
        <v>0.3770297552286177</v>
      </c>
      <c r="CI74" s="12">
        <f t="shared" si="486"/>
        <v>0.58053542549390647</v>
      </c>
      <c r="CJ74" s="12">
        <f t="shared" si="486"/>
        <v>0.92672322420286668</v>
      </c>
      <c r="CK74" s="12">
        <f t="shared" si="486"/>
        <v>0.90978372751721659</v>
      </c>
      <c r="CL74" s="12">
        <f t="shared" si="486"/>
        <v>0.7469499419389225</v>
      </c>
      <c r="CM74" s="12">
        <f t="shared" si="486"/>
        <v>0.48147752594398657</v>
      </c>
      <c r="CN74" s="12">
        <f t="shared" ref="CN74:DS74" si="487">CM11/CM$7*CN43</f>
        <v>0.5549145991448704</v>
      </c>
      <c r="CO74" s="12">
        <f t="shared" si="487"/>
        <v>0.54974392729160337</v>
      </c>
      <c r="CP74" s="12">
        <f t="shared" si="487"/>
        <v>0.36890858226200329</v>
      </c>
      <c r="CQ74" s="12">
        <f t="shared" si="487"/>
        <v>0.22743229956484448</v>
      </c>
      <c r="CR74" s="12">
        <f t="shared" si="487"/>
        <v>3.5916526394088072E-2</v>
      </c>
      <c r="CS74" s="12">
        <f t="shared" si="487"/>
        <v>-7.1118495677366875E-2</v>
      </c>
      <c r="CT74" s="12">
        <f t="shared" si="487"/>
        <v>-4.4206397505127511E-2</v>
      </c>
      <c r="CU74" s="12">
        <f t="shared" si="487"/>
        <v>-0.13112989950395543</v>
      </c>
      <c r="CV74" s="12">
        <f t="shared" si="487"/>
        <v>2.6192007485222019E-2</v>
      </c>
      <c r="CW74" s="12">
        <f t="shared" si="487"/>
        <v>0.15735640938884438</v>
      </c>
      <c r="CX74" s="12">
        <f t="shared" si="487"/>
        <v>8.6000503016824461E-3</v>
      </c>
      <c r="CY74" s="12">
        <f t="shared" si="487"/>
        <v>0.12873442417383024</v>
      </c>
      <c r="CZ74" s="12">
        <f t="shared" si="487"/>
        <v>-0.10984218506740917</v>
      </c>
      <c r="DA74" s="12">
        <f t="shared" si="487"/>
        <v>0.28028183059831252</v>
      </c>
      <c r="DB74" s="12">
        <f t="shared" si="487"/>
        <v>-0.16561894495118229</v>
      </c>
      <c r="DC74" s="12">
        <f t="shared" si="487"/>
        <v>-0.12358770835118808</v>
      </c>
      <c r="DD74" s="12">
        <f t="shared" si="487"/>
        <v>-0.15506911909209556</v>
      </c>
      <c r="DE74" s="12">
        <f t="shared" si="487"/>
        <v>-0.41616807989469884</v>
      </c>
      <c r="DF74" s="12">
        <f t="shared" si="487"/>
        <v>-0.59207863326137067</v>
      </c>
      <c r="DG74" s="12">
        <f t="shared" si="487"/>
        <v>-0.42693858215979269</v>
      </c>
      <c r="DH74" s="12">
        <f t="shared" si="487"/>
        <v>-0.24534461526964801</v>
      </c>
      <c r="DI74" s="12">
        <f t="shared" si="487"/>
        <v>-0.61827580373902369</v>
      </c>
      <c r="DJ74" s="12">
        <f t="shared" si="487"/>
        <v>-0.15680519408601695</v>
      </c>
      <c r="DK74" s="12">
        <f t="shared" si="487"/>
        <v>5.5107941358228628E-2</v>
      </c>
      <c r="DL74" s="12">
        <f t="shared" si="487"/>
        <v>0.16479993210020411</v>
      </c>
      <c r="DM74" s="12">
        <f t="shared" si="487"/>
        <v>0.25875838957846009</v>
      </c>
      <c r="DN74" s="12">
        <f t="shared" si="487"/>
        <v>0.61708992349290182</v>
      </c>
      <c r="DO74" s="12">
        <f t="shared" si="487"/>
        <v>0.38966037056969505</v>
      </c>
      <c r="DP74" s="12">
        <f t="shared" si="487"/>
        <v>0.23150353169149748</v>
      </c>
      <c r="DQ74" s="12">
        <f t="shared" si="487"/>
        <v>3.0365846602491173E-2</v>
      </c>
      <c r="DR74" s="12">
        <f t="shared" si="487"/>
        <v>-3.0043120432705937E-2</v>
      </c>
      <c r="DS74" s="12">
        <f t="shared" si="487"/>
        <v>-0.20081140028799974</v>
      </c>
      <c r="DT74" s="43">
        <f t="shared" ref="DT74:EY74" si="488">DS11/DS$7*DT43</f>
        <v>-2.5687387508944539</v>
      </c>
      <c r="DU74" s="43">
        <f t="shared" si="488"/>
        <v>-1.4819948599406014</v>
      </c>
      <c r="DV74" s="43">
        <f t="shared" si="488"/>
        <v>-0.96972676347918152</v>
      </c>
      <c r="DW74" s="12">
        <f t="shared" si="488"/>
        <v>-0.66803503078708182</v>
      </c>
      <c r="DX74" s="12">
        <f t="shared" si="488"/>
        <v>-0.37453566796596177</v>
      </c>
      <c r="DY74" s="12">
        <f t="shared" si="488"/>
        <v>-2.3934238798619081E-2</v>
      </c>
      <c r="DZ74" s="12">
        <f t="shared" si="488"/>
        <v>0.4957705843090392</v>
      </c>
      <c r="EA74" s="12">
        <f t="shared" si="488"/>
        <v>0.22510032806556296</v>
      </c>
      <c r="EB74" s="12">
        <f t="shared" si="488"/>
        <v>0.21643128680239684</v>
      </c>
      <c r="EC74" s="12">
        <f t="shared" si="488"/>
        <v>0.48831797493336954</v>
      </c>
      <c r="ED74" s="12">
        <f t="shared" si="488"/>
        <v>0.30360784336293656</v>
      </c>
      <c r="EE74" s="12">
        <f t="shared" si="488"/>
        <v>5.2651404160053282E-2</v>
      </c>
      <c r="EF74" s="12">
        <f t="shared" si="488"/>
        <v>0.24224449062832443</v>
      </c>
      <c r="EG74" s="12">
        <f t="shared" si="488"/>
        <v>0.28683393261799539</v>
      </c>
      <c r="EH74" s="12">
        <f t="shared" si="488"/>
        <v>0.27994290539429284</v>
      </c>
      <c r="EI74" s="12">
        <f t="shared" si="488"/>
        <v>0.21117450283161684</v>
      </c>
      <c r="EJ74" s="13">
        <f t="shared" si="488"/>
        <v>0.10976089485737743</v>
      </c>
      <c r="EK74" s="13">
        <f t="shared" si="488"/>
        <v>-0.16612957326209515</v>
      </c>
      <c r="EL74" s="13">
        <f t="shared" si="488"/>
        <v>-5.0353451591788362E-2</v>
      </c>
      <c r="EM74" s="13">
        <f t="shared" si="488"/>
        <v>0.10137874324278824</v>
      </c>
      <c r="EN74" s="13">
        <f t="shared" si="488"/>
        <v>2.2929254042127662E-2</v>
      </c>
      <c r="EO74" s="13">
        <f t="shared" si="488"/>
        <v>-9.8432396901909275E-2</v>
      </c>
      <c r="EP74" s="13">
        <f t="shared" si="488"/>
        <v>-0.1402765514878242</v>
      </c>
      <c r="EQ74" s="13">
        <f t="shared" si="488"/>
        <v>-3.8093478050568751E-2</v>
      </c>
      <c r="ER74" s="13">
        <f t="shared" si="488"/>
        <v>9.4792101439887758E-3</v>
      </c>
      <c r="ES74" s="13">
        <f t="shared" si="488"/>
        <v>-3.2148460784334025E-2</v>
      </c>
      <c r="ET74" s="13">
        <f t="shared" si="488"/>
        <v>-3.9316352848930661E-2</v>
      </c>
      <c r="EU74" s="13">
        <f t="shared" si="488"/>
        <v>6.0688735526164298E-3</v>
      </c>
      <c r="EV74" s="13">
        <f t="shared" si="488"/>
        <v>-1.7825972038491716E-2</v>
      </c>
      <c r="EW74" s="13">
        <f t="shared" si="488"/>
        <v>2.3350777255128997E-2</v>
      </c>
      <c r="EX74" s="13">
        <f t="shared" si="488"/>
        <v>4.988608733531319E-2</v>
      </c>
      <c r="EY74" s="13">
        <f t="shared" si="488"/>
        <v>7.6332724877666319E-2</v>
      </c>
      <c r="EZ74" s="13">
        <f t="shared" ref="EZ74:FF74" si="489">EY11/EY$7*EZ43</f>
        <v>1.7507747720387115E-2</v>
      </c>
      <c r="FA74" s="13">
        <f t="shared" si="489"/>
        <v>4.5625941842710981E-2</v>
      </c>
      <c r="FB74" s="13">
        <f t="shared" si="489"/>
        <v>6.7788009291548226E-2</v>
      </c>
      <c r="FC74" s="13">
        <f t="shared" si="489"/>
        <v>0.1017389130720899</v>
      </c>
      <c r="FD74" s="13">
        <f t="shared" si="489"/>
        <v>0.10391382741800775</v>
      </c>
      <c r="FE74" s="13">
        <f t="shared" si="489"/>
        <v>0.10360678544292223</v>
      </c>
      <c r="FF74" s="13">
        <f t="shared" si="489"/>
        <v>8.6752078467715682E-2</v>
      </c>
      <c r="FG74" s="13">
        <f t="shared" si="462"/>
        <v>7.4994963172454146E-2</v>
      </c>
      <c r="FH74" s="13">
        <f t="shared" si="463"/>
        <v>4.4603007607200741E-2</v>
      </c>
      <c r="FI74" s="13">
        <f t="shared" si="464"/>
        <v>2.9129098388203666E-2</v>
      </c>
      <c r="FJ74" s="13">
        <f t="shared" si="465"/>
        <v>1.9247207311574942E-2</v>
      </c>
    </row>
    <row r="75" spans="2:166" x14ac:dyDescent="0.2">
      <c r="B75" t="str">
        <f t="shared" si="455"/>
        <v xml:space="preserve">      Aerospace</v>
      </c>
      <c r="C75" s="12"/>
      <c r="D75" s="12">
        <f t="shared" ref="D75:AA75" si="490">C12/C$7*D44</f>
        <v>-0.7093189773039229</v>
      </c>
      <c r="E75" s="12">
        <f t="shared" si="490"/>
        <v>-0.17929594485802533</v>
      </c>
      <c r="F75" s="12">
        <f t="shared" si="490"/>
        <v>-2.3830042025034335E-2</v>
      </c>
      <c r="G75" s="12">
        <f t="shared" si="490"/>
        <v>0.35221580071087277</v>
      </c>
      <c r="H75" s="12">
        <f t="shared" si="490"/>
        <v>-5.9960936976195672E-2</v>
      </c>
      <c r="I75" s="12">
        <f t="shared" si="490"/>
        <v>0.33974532923264361</v>
      </c>
      <c r="J75" s="12">
        <f t="shared" si="490"/>
        <v>-0.20136467970414704</v>
      </c>
      <c r="K75" s="12">
        <f t="shared" si="490"/>
        <v>-0.16589106087249067</v>
      </c>
      <c r="L75" s="12">
        <f t="shared" si="490"/>
        <v>-0.757747915327456</v>
      </c>
      <c r="M75" s="12">
        <f t="shared" si="490"/>
        <v>-0.61097279729863163</v>
      </c>
      <c r="N75" s="12">
        <f t="shared" si="490"/>
        <v>-0.54444938613058902</v>
      </c>
      <c r="O75" s="12">
        <f t="shared" si="490"/>
        <v>-0.67673408985351868</v>
      </c>
      <c r="P75" s="12">
        <f t="shared" si="490"/>
        <v>-1.1638026411268934</v>
      </c>
      <c r="Q75" s="12">
        <f t="shared" si="490"/>
        <v>-0.74895475702701131</v>
      </c>
      <c r="R75" s="12">
        <f t="shared" si="490"/>
        <v>-1.5690062796320152</v>
      </c>
      <c r="S75" s="12">
        <f t="shared" si="490"/>
        <v>-1.0373783925768207</v>
      </c>
      <c r="T75" s="12">
        <f t="shared" si="490"/>
        <v>-0.77438527862992423</v>
      </c>
      <c r="U75" s="12">
        <f t="shared" si="490"/>
        <v>-0.27487368449462729</v>
      </c>
      <c r="V75" s="12">
        <f t="shared" si="490"/>
        <v>0.1515867624452806</v>
      </c>
      <c r="W75" s="12">
        <f t="shared" si="490"/>
        <v>-0.25999346710208338</v>
      </c>
      <c r="X75" s="12">
        <f t="shared" si="490"/>
        <v>-0.69010356794864958</v>
      </c>
      <c r="Y75" s="12">
        <f t="shared" si="490"/>
        <v>-2.1165218114725159</v>
      </c>
      <c r="Z75" s="12">
        <f t="shared" si="490"/>
        <v>-3.9111633189684154</v>
      </c>
      <c r="AA75" s="12">
        <f t="shared" si="490"/>
        <v>7.6416041019022352</v>
      </c>
      <c r="AB75" s="12">
        <f t="shared" ref="AB75:BG75" si="491">AA12/AA$7*AB44</f>
        <v>0.6573739801683216</v>
      </c>
      <c r="AC75" s="12">
        <f t="shared" si="491"/>
        <v>1.4525832071868023</v>
      </c>
      <c r="AD75" s="12">
        <f t="shared" si="491"/>
        <v>2.1708336644624517</v>
      </c>
      <c r="AE75" s="12">
        <f t="shared" si="491"/>
        <v>1.7474267835418702</v>
      </c>
      <c r="AF75" s="12">
        <f t="shared" si="491"/>
        <v>1.0585351493048394</v>
      </c>
      <c r="AG75" s="12">
        <f t="shared" si="491"/>
        <v>1.6227463274891529</v>
      </c>
      <c r="AH75" s="12">
        <f t="shared" si="491"/>
        <v>1.4940862231499992</v>
      </c>
      <c r="AI75" s="12">
        <f t="shared" si="491"/>
        <v>0</v>
      </c>
      <c r="AJ75" s="12">
        <f t="shared" si="491"/>
        <v>0.17204762877994875</v>
      </c>
      <c r="AK75" s="12">
        <f t="shared" si="491"/>
        <v>-0.1476056026472404</v>
      </c>
      <c r="AL75" s="12">
        <f t="shared" si="491"/>
        <v>-0.47047856065339688</v>
      </c>
      <c r="AM75" s="12">
        <f t="shared" si="491"/>
        <v>-1.2682577459087381</v>
      </c>
      <c r="AN75" s="12">
        <f t="shared" si="491"/>
        <v>-1.4353944158843455</v>
      </c>
      <c r="AO75" s="12">
        <f t="shared" si="491"/>
        <v>-1.3668304603235011</v>
      </c>
      <c r="AP75" s="12">
        <f t="shared" si="491"/>
        <v>-0.85648607746583805</v>
      </c>
      <c r="AQ75" s="12">
        <f t="shared" si="491"/>
        <v>-1.8340215856755053</v>
      </c>
      <c r="AR75" s="12">
        <f t="shared" si="491"/>
        <v>0.79704126688072374</v>
      </c>
      <c r="AS75" s="12">
        <f t="shared" si="491"/>
        <v>-0.29609273679376263</v>
      </c>
      <c r="AT75" s="12">
        <f t="shared" si="491"/>
        <v>2.8216235650071794E-2</v>
      </c>
      <c r="AU75" s="12">
        <f t="shared" si="491"/>
        <v>0.18905129712493196</v>
      </c>
      <c r="AV75" s="12">
        <f t="shared" si="491"/>
        <v>7.5476787550549013E-2</v>
      </c>
      <c r="AW75" s="12">
        <f t="shared" si="491"/>
        <v>0.17202477859111004</v>
      </c>
      <c r="AX75" s="12">
        <f t="shared" si="491"/>
        <v>-0.40040935487198998</v>
      </c>
      <c r="AY75" s="12">
        <f t="shared" si="491"/>
        <v>-1.5517171496905064</v>
      </c>
      <c r="AZ75" s="12">
        <f t="shared" si="491"/>
        <v>-0.84280904607863039</v>
      </c>
      <c r="BA75" s="12">
        <f t="shared" si="491"/>
        <v>-0.86323188452962685</v>
      </c>
      <c r="BB75" s="12">
        <f t="shared" si="491"/>
        <v>-0.47568277273478021</v>
      </c>
      <c r="BC75" s="12">
        <f t="shared" si="491"/>
        <v>-0.88588410951251118</v>
      </c>
      <c r="BD75" s="12">
        <f t="shared" si="491"/>
        <v>-0.67601784279740373</v>
      </c>
      <c r="BE75" s="12">
        <f t="shared" si="491"/>
        <v>-0.65036588834040554</v>
      </c>
      <c r="BF75" s="12">
        <f t="shared" si="491"/>
        <v>-0.41335321058946667</v>
      </c>
      <c r="BG75" s="12">
        <f t="shared" si="491"/>
        <v>-0.28121515237125044</v>
      </c>
      <c r="BH75" s="12">
        <f t="shared" ref="BH75:CM75" si="492">BG12/BG$7*BH44</f>
        <v>-0.12771982861924133</v>
      </c>
      <c r="BI75" s="12">
        <f t="shared" si="492"/>
        <v>3.969279267815852E-2</v>
      </c>
      <c r="BJ75" s="12">
        <f t="shared" si="492"/>
        <v>0.38704192114507741</v>
      </c>
      <c r="BK75" s="12">
        <f t="shared" si="492"/>
        <v>0.46810498376866655</v>
      </c>
      <c r="BL75" s="12">
        <f t="shared" si="492"/>
        <v>0.43404142112622329</v>
      </c>
      <c r="BM75" s="12">
        <f t="shared" si="492"/>
        <v>-0.75871953883354348</v>
      </c>
      <c r="BN75" s="12">
        <f t="shared" si="492"/>
        <v>2.1469253814897065</v>
      </c>
      <c r="BO75" s="12">
        <f t="shared" si="492"/>
        <v>0.49281580617358117</v>
      </c>
      <c r="BP75" s="12">
        <f t="shared" si="492"/>
        <v>0.21058443300036558</v>
      </c>
      <c r="BQ75" s="12">
        <f t="shared" si="492"/>
        <v>0.47468800991143312</v>
      </c>
      <c r="BR75" s="12">
        <f t="shared" si="492"/>
        <v>0.54126781046104511</v>
      </c>
      <c r="BS75" s="12">
        <f t="shared" si="492"/>
        <v>0.44837932686284254</v>
      </c>
      <c r="BT75" s="12">
        <f t="shared" si="492"/>
        <v>0.28918479608884595</v>
      </c>
      <c r="BU75" s="12">
        <f t="shared" si="492"/>
        <v>0.55655919648200836</v>
      </c>
      <c r="BV75" s="12">
        <f t="shared" si="492"/>
        <v>0.45575772354169641</v>
      </c>
      <c r="BW75" s="12">
        <f t="shared" si="492"/>
        <v>0.35802202704235836</v>
      </c>
      <c r="BX75" s="12">
        <f t="shared" si="492"/>
        <v>9.8544671410256218E-2</v>
      </c>
      <c r="BY75" s="12">
        <f t="shared" si="492"/>
        <v>0.3276988605669291</v>
      </c>
      <c r="BZ75" s="12">
        <f t="shared" si="492"/>
        <v>-1.8044541654941262</v>
      </c>
      <c r="CA75" s="12">
        <f t="shared" si="492"/>
        <v>2.3447181683941123</v>
      </c>
      <c r="CB75" s="12">
        <f t="shared" si="492"/>
        <v>-0.47982465913902339</v>
      </c>
      <c r="CC75" s="12">
        <f t="shared" si="492"/>
        <v>-0.25832046136119269</v>
      </c>
      <c r="CD75" s="12">
        <f t="shared" si="492"/>
        <v>-0.2152692110554858</v>
      </c>
      <c r="CE75" s="12">
        <f t="shared" si="492"/>
        <v>-0.13268730779178758</v>
      </c>
      <c r="CF75" s="12">
        <f t="shared" si="492"/>
        <v>-0.17083509815788536</v>
      </c>
      <c r="CG75" s="12">
        <f t="shared" si="492"/>
        <v>9.6221686963904873E-2</v>
      </c>
      <c r="CH75" s="12">
        <f t="shared" si="492"/>
        <v>0.19336862529166826</v>
      </c>
      <c r="CI75" s="12">
        <f t="shared" si="492"/>
        <v>0.34955409408491833</v>
      </c>
      <c r="CJ75" s="12">
        <f t="shared" si="492"/>
        <v>0.62026603705547989</v>
      </c>
      <c r="CK75" s="12">
        <f t="shared" si="492"/>
        <v>0.93586226186385624</v>
      </c>
      <c r="CL75" s="12">
        <f t="shared" si="492"/>
        <v>0.55115097659044776</v>
      </c>
      <c r="CM75" s="12">
        <f t="shared" si="492"/>
        <v>0.33200484263948954</v>
      </c>
      <c r="CN75" s="12">
        <f t="shared" ref="CN75:DS75" si="493">CM12/CM$7*CN44</f>
        <v>0.36847222730401669</v>
      </c>
      <c r="CO75" s="12">
        <f t="shared" si="493"/>
        <v>0.666710436466462</v>
      </c>
      <c r="CP75" s="12">
        <f t="shared" si="493"/>
        <v>0.27798736597142754</v>
      </c>
      <c r="CQ75" s="12">
        <f t="shared" si="493"/>
        <v>6.3456458221612277E-2</v>
      </c>
      <c r="CR75" s="12">
        <f t="shared" si="493"/>
        <v>-9.8064142987863284E-2</v>
      </c>
      <c r="CS75" s="12">
        <f t="shared" si="493"/>
        <v>-8.8619726059083331E-2</v>
      </c>
      <c r="CT75" s="12">
        <f t="shared" si="493"/>
        <v>-0.35492228430614875</v>
      </c>
      <c r="CU75" s="12">
        <f t="shared" si="493"/>
        <v>-0.20792766738401422</v>
      </c>
      <c r="CV75" s="12">
        <f t="shared" si="493"/>
        <v>-3.4813299279247228E-2</v>
      </c>
      <c r="CW75" s="12">
        <f t="shared" si="493"/>
        <v>0.14925304642140219</v>
      </c>
      <c r="CX75" s="12">
        <f t="shared" si="493"/>
        <v>-0.14477110778585331</v>
      </c>
      <c r="CY75" s="12">
        <f t="shared" si="493"/>
        <v>-7.6512158165623442E-2</v>
      </c>
      <c r="CZ75" s="12">
        <f t="shared" si="493"/>
        <v>-4.2288050279986424E-2</v>
      </c>
      <c r="DA75" s="12">
        <f t="shared" si="493"/>
        <v>8.4594905460948167E-2</v>
      </c>
      <c r="DB75" s="12">
        <f t="shared" si="493"/>
        <v>-0.22148487845584744</v>
      </c>
      <c r="DC75" s="12">
        <f t="shared" si="493"/>
        <v>-0.13932270674018973</v>
      </c>
      <c r="DD75" s="12">
        <f t="shared" si="493"/>
        <v>-0.23407131480343332</v>
      </c>
      <c r="DE75" s="12">
        <f t="shared" si="493"/>
        <v>-0.33308639516357447</v>
      </c>
      <c r="DF75" s="12">
        <f t="shared" si="493"/>
        <v>-0.60859896715752948</v>
      </c>
      <c r="DG75" s="12">
        <f t="shared" si="493"/>
        <v>-0.30604486891920357</v>
      </c>
      <c r="DH75" s="12">
        <f t="shared" si="493"/>
        <v>-0.40227058381468167</v>
      </c>
      <c r="DI75" s="12">
        <f t="shared" si="493"/>
        <v>-0.42072034393298885</v>
      </c>
      <c r="DJ75" s="12">
        <f t="shared" si="493"/>
        <v>-0.30749037200167811</v>
      </c>
      <c r="DK75" s="12">
        <f t="shared" si="493"/>
        <v>8.703707859351198E-2</v>
      </c>
      <c r="DL75" s="12">
        <f t="shared" si="493"/>
        <v>0.1419979076873211</v>
      </c>
      <c r="DM75" s="12">
        <f t="shared" si="493"/>
        <v>0.35960891992027189</v>
      </c>
      <c r="DN75" s="12">
        <f t="shared" si="493"/>
        <v>0.33316541598328153</v>
      </c>
      <c r="DO75" s="12">
        <f t="shared" si="493"/>
        <v>0.26658570895957295</v>
      </c>
      <c r="DP75" s="12">
        <f t="shared" si="493"/>
        <v>0.2575592866810188</v>
      </c>
      <c r="DQ75" s="12">
        <f t="shared" si="493"/>
        <v>0.19247071607548269</v>
      </c>
      <c r="DR75" s="12">
        <f t="shared" si="493"/>
        <v>-0.11915862360300204</v>
      </c>
      <c r="DS75" s="12">
        <f t="shared" si="493"/>
        <v>7.5024982399959413E-3</v>
      </c>
      <c r="DT75" s="43">
        <f t="shared" ref="DT75:EY75" si="494">DS12/DS$7*DT44</f>
        <v>-1.0239442981207696</v>
      </c>
      <c r="DU75" s="43">
        <f t="shared" si="494"/>
        <v>-1.3490171309796937</v>
      </c>
      <c r="DV75" s="43">
        <f t="shared" si="494"/>
        <v>-1.0877808190512632</v>
      </c>
      <c r="DW75" s="12">
        <f t="shared" si="494"/>
        <v>-0.6025951510372386</v>
      </c>
      <c r="DX75" s="12">
        <f t="shared" si="494"/>
        <v>-0.29125357435891996</v>
      </c>
      <c r="DY75" s="12">
        <f t="shared" si="494"/>
        <v>-3.9774174050370495E-2</v>
      </c>
      <c r="DZ75" s="12">
        <f t="shared" si="494"/>
        <v>0.18318550653812479</v>
      </c>
      <c r="EA75" s="12">
        <f t="shared" si="494"/>
        <v>0.23600755290838213</v>
      </c>
      <c r="EB75" s="12">
        <f t="shared" si="494"/>
        <v>0.32397574849964589</v>
      </c>
      <c r="EC75" s="12">
        <f t="shared" si="494"/>
        <v>0.67029882911344463</v>
      </c>
      <c r="ED75" s="12">
        <f t="shared" si="494"/>
        <v>0.27668263175300217</v>
      </c>
      <c r="EE75" s="12">
        <f t="shared" si="494"/>
        <v>0.12913145475806129</v>
      </c>
      <c r="EF75" s="12">
        <f t="shared" si="494"/>
        <v>0.37993842313640608</v>
      </c>
      <c r="EG75" s="12">
        <f t="shared" si="494"/>
        <v>0.67195567196873907</v>
      </c>
      <c r="EH75" s="12">
        <f t="shared" si="494"/>
        <v>0</v>
      </c>
      <c r="EI75" s="12">
        <f t="shared" si="494"/>
        <v>0.27555269178804526</v>
      </c>
      <c r="EJ75" s="13">
        <f t="shared" si="494"/>
        <v>0.13677845572799871</v>
      </c>
      <c r="EK75" s="13">
        <f t="shared" si="494"/>
        <v>-2.4992154472043206E-2</v>
      </c>
      <c r="EL75" s="13">
        <f t="shared" si="494"/>
        <v>0.12207433654272296</v>
      </c>
      <c r="EM75" s="13">
        <f t="shared" si="494"/>
        <v>0.16201119125925578</v>
      </c>
      <c r="EN75" s="13">
        <f t="shared" si="494"/>
        <v>0.15966001323017948</v>
      </c>
      <c r="EO75" s="13">
        <f t="shared" si="494"/>
        <v>0.16982180243142694</v>
      </c>
      <c r="EP75" s="13">
        <f t="shared" si="494"/>
        <v>0.11802182697470531</v>
      </c>
      <c r="EQ75" s="13">
        <f t="shared" si="494"/>
        <v>0.10605192295593607</v>
      </c>
      <c r="ER75" s="13">
        <f t="shared" si="494"/>
        <v>9.2663636015835354E-2</v>
      </c>
      <c r="ES75" s="13">
        <f t="shared" si="494"/>
        <v>3.6752827774403897E-2</v>
      </c>
      <c r="ET75" s="13">
        <f t="shared" si="494"/>
        <v>2.1579117350987175E-2</v>
      </c>
      <c r="EU75" s="13">
        <f t="shared" si="494"/>
        <v>1.3651790337032031E-2</v>
      </c>
      <c r="EV75" s="13">
        <f t="shared" si="494"/>
        <v>6.9861165433664817E-3</v>
      </c>
      <c r="EW75" s="13">
        <f t="shared" si="494"/>
        <v>1.0568965017786164E-3</v>
      </c>
      <c r="EX75" s="13">
        <f t="shared" si="494"/>
        <v>-2.3138401415117062E-3</v>
      </c>
      <c r="EY75" s="13">
        <f t="shared" si="494"/>
        <v>-6.6594061869254635E-3</v>
      </c>
      <c r="EZ75" s="13">
        <f t="shared" ref="EZ75:FF75" si="495">EY12/EY$7*EZ44</f>
        <v>-1.097943700478923E-2</v>
      </c>
      <c r="FA75" s="13">
        <f t="shared" si="495"/>
        <v>-1.2794431533282099E-2</v>
      </c>
      <c r="FB75" s="13">
        <f t="shared" si="495"/>
        <v>-1.3940297844632195E-2</v>
      </c>
      <c r="FC75" s="13">
        <f t="shared" si="495"/>
        <v>-1.3634082335677228E-2</v>
      </c>
      <c r="FD75" s="13">
        <f t="shared" si="495"/>
        <v>-1.1705127801776278E-2</v>
      </c>
      <c r="FE75" s="13">
        <f t="shared" si="495"/>
        <v>-1.0141989690209718E-2</v>
      </c>
      <c r="FF75" s="13">
        <f t="shared" si="495"/>
        <v>-1.357861303515853E-2</v>
      </c>
      <c r="FG75" s="13">
        <f t="shared" si="462"/>
        <v>-9.9938914191089225E-3</v>
      </c>
      <c r="FH75" s="13">
        <f t="shared" si="463"/>
        <v>-1.0128693957593643E-2</v>
      </c>
      <c r="FI75" s="13">
        <f t="shared" si="464"/>
        <v>-7.6986653131162859E-3</v>
      </c>
      <c r="FJ75" s="13">
        <f t="shared" si="465"/>
        <v>-4.4590341508443307E-3</v>
      </c>
    </row>
    <row r="76" spans="2:166" x14ac:dyDescent="0.2">
      <c r="B76" t="str">
        <f t="shared" si="455"/>
        <v xml:space="preserve"> Services providing</v>
      </c>
      <c r="C76" s="12"/>
      <c r="D76" s="12">
        <f t="shared" ref="D76:AA76" si="496">C13/C$7*D45</f>
        <v>3.3062970551334425</v>
      </c>
      <c r="E76" s="12">
        <f t="shared" si="496"/>
        <v>3.1780136208349767</v>
      </c>
      <c r="F76" s="12">
        <f t="shared" si="496"/>
        <v>1.1926413910038656E-2</v>
      </c>
      <c r="G76" s="12">
        <f t="shared" si="496"/>
        <v>-0.13178826040333103</v>
      </c>
      <c r="H76" s="12">
        <f t="shared" si="496"/>
        <v>1.7334130679967865</v>
      </c>
      <c r="I76" s="12">
        <f t="shared" si="496"/>
        <v>0.89068457008346158</v>
      </c>
      <c r="J76" s="12">
        <f t="shared" si="496"/>
        <v>0.92312936332179407</v>
      </c>
      <c r="K76" s="12">
        <f t="shared" si="496"/>
        <v>3.3940157446369983</v>
      </c>
      <c r="L76" s="12">
        <f t="shared" si="496"/>
        <v>0.49783294991425447</v>
      </c>
      <c r="M76" s="12">
        <f t="shared" si="496"/>
        <v>-0.17698282850517158</v>
      </c>
      <c r="N76" s="12">
        <f t="shared" si="496"/>
        <v>2.9786411332075819</v>
      </c>
      <c r="O76" s="12">
        <f t="shared" si="496"/>
        <v>2.8452954323533062</v>
      </c>
      <c r="P76" s="12">
        <f t="shared" si="496"/>
        <v>2.6926636126079679</v>
      </c>
      <c r="Q76" s="12">
        <f t="shared" si="496"/>
        <v>4.9075876244082215</v>
      </c>
      <c r="R76" s="12">
        <f t="shared" si="496"/>
        <v>-2.2546840957798575</v>
      </c>
      <c r="S76" s="12">
        <f t="shared" si="496"/>
        <v>3.4426955148224647</v>
      </c>
      <c r="T76" s="12">
        <f t="shared" si="496"/>
        <v>2.1907501770241002</v>
      </c>
      <c r="U76" s="12">
        <f t="shared" si="496"/>
        <v>1.4023445139171422</v>
      </c>
      <c r="V76" s="12">
        <f t="shared" si="496"/>
        <v>4.2381139049189684</v>
      </c>
      <c r="W76" s="12">
        <f t="shared" si="496"/>
        <v>2.3505305701230745</v>
      </c>
      <c r="X76" s="12">
        <f t="shared" si="496"/>
        <v>0.85511669729736262</v>
      </c>
      <c r="Y76" s="12">
        <f t="shared" si="496"/>
        <v>2.295711635251847</v>
      </c>
      <c r="Z76" s="12">
        <f t="shared" si="496"/>
        <v>3.5136516597500389</v>
      </c>
      <c r="AA76" s="12">
        <f t="shared" si="496"/>
        <v>3.8042051466381368</v>
      </c>
      <c r="AB76" s="12">
        <f t="shared" ref="AB76:BG76" si="497">AA13/AA$7*AB45</f>
        <v>1.5460448927171349</v>
      </c>
      <c r="AC76" s="12">
        <f t="shared" si="497"/>
        <v>2.818934151906392</v>
      </c>
      <c r="AD76" s="12">
        <f t="shared" si="497"/>
        <v>4.5255978334604618</v>
      </c>
      <c r="AE76" s="12">
        <f t="shared" si="497"/>
        <v>1.9814186763731854</v>
      </c>
      <c r="AF76" s="12">
        <f t="shared" si="497"/>
        <v>5.8949530267427948</v>
      </c>
      <c r="AG76" s="12">
        <f t="shared" si="497"/>
        <v>2.249704050793095</v>
      </c>
      <c r="AH76" s="12">
        <f t="shared" si="497"/>
        <v>3.8238404769666321</v>
      </c>
      <c r="AI76" s="12">
        <f t="shared" si="497"/>
        <v>3.2595519281467005</v>
      </c>
      <c r="AJ76" s="12">
        <f t="shared" si="497"/>
        <v>4.1988617704957516</v>
      </c>
      <c r="AK76" s="12">
        <f t="shared" si="497"/>
        <v>3.0866052338573571</v>
      </c>
      <c r="AL76" s="12">
        <f t="shared" si="497"/>
        <v>3.4744373148235206</v>
      </c>
      <c r="AM76" s="12">
        <f t="shared" si="497"/>
        <v>3.1641389984858601</v>
      </c>
      <c r="AN76" s="12">
        <f t="shared" si="497"/>
        <v>2.2366948227646977</v>
      </c>
      <c r="AO76" s="12">
        <f t="shared" si="497"/>
        <v>4.463842848595414</v>
      </c>
      <c r="AP76" s="12">
        <f t="shared" si="497"/>
        <v>3.4211373125156506</v>
      </c>
      <c r="AQ76" s="12">
        <f t="shared" si="497"/>
        <v>3.5341361904915805</v>
      </c>
      <c r="AR76" s="12">
        <f t="shared" si="497"/>
        <v>1.5571133356551632</v>
      </c>
      <c r="AS76" s="12">
        <f t="shared" si="497"/>
        <v>2.3165281969529024</v>
      </c>
      <c r="AT76" s="12">
        <f t="shared" si="497"/>
        <v>2.142803513508198</v>
      </c>
      <c r="AU76" s="12">
        <f t="shared" si="497"/>
        <v>-1.4101971931083288</v>
      </c>
      <c r="AV76" s="12">
        <f t="shared" si="497"/>
        <v>-1.7323309800289453</v>
      </c>
      <c r="AW76" s="12">
        <f t="shared" si="497"/>
        <v>-3.2770700301031237</v>
      </c>
      <c r="AX76" s="12">
        <f t="shared" si="497"/>
        <v>-3.8922101608284905</v>
      </c>
      <c r="AY76" s="12">
        <f t="shared" si="497"/>
        <v>-2.1252942395846728</v>
      </c>
      <c r="AZ76" s="12">
        <f t="shared" si="497"/>
        <v>-0.76390964865718125</v>
      </c>
      <c r="BA76" s="12">
        <f t="shared" si="497"/>
        <v>2.4393131298739705</v>
      </c>
      <c r="BB76" s="12">
        <f t="shared" si="497"/>
        <v>-9.856144117762403E-3</v>
      </c>
      <c r="BC76" s="12">
        <f t="shared" si="497"/>
        <v>0.68484704962396914</v>
      </c>
      <c r="BD76" s="12">
        <f t="shared" si="497"/>
        <v>-0.42566050607110378</v>
      </c>
      <c r="BE76" s="12">
        <f t="shared" si="497"/>
        <v>0.53880425772774443</v>
      </c>
      <c r="BF76" s="12">
        <f t="shared" si="497"/>
        <v>1.1912655883300101</v>
      </c>
      <c r="BG76" s="12">
        <f t="shared" si="497"/>
        <v>7.9513719527296148E-2</v>
      </c>
      <c r="BH76" s="12">
        <f t="shared" ref="BH76:CM76" si="498">BG13/BG$7*BH45</f>
        <v>1.7924292331669098</v>
      </c>
      <c r="BI76" s="12">
        <f t="shared" si="498"/>
        <v>0.81387408321792021</v>
      </c>
      <c r="BJ76" s="12">
        <f t="shared" si="498"/>
        <v>1.7589873610204052</v>
      </c>
      <c r="BK76" s="12">
        <f t="shared" si="498"/>
        <v>1.1021987346506779</v>
      </c>
      <c r="BL76" s="12">
        <f t="shared" si="498"/>
        <v>2.2147418092932845</v>
      </c>
      <c r="BM76" s="12">
        <f t="shared" si="498"/>
        <v>2.5008240504791304</v>
      </c>
      <c r="BN76" s="12">
        <f t="shared" si="498"/>
        <v>1.9266764398328953</v>
      </c>
      <c r="BO76" s="12">
        <f t="shared" si="498"/>
        <v>1.7700861379982928</v>
      </c>
      <c r="BP76" s="12">
        <f t="shared" si="498"/>
        <v>1.8998765772721962</v>
      </c>
      <c r="BQ76" s="12">
        <f t="shared" si="498"/>
        <v>1.9332630527651768</v>
      </c>
      <c r="BR76" s="12">
        <f t="shared" si="498"/>
        <v>1.6282183946091504</v>
      </c>
      <c r="BS76" s="12">
        <f t="shared" si="498"/>
        <v>2.9857540637514535</v>
      </c>
      <c r="BT76" s="12">
        <f t="shared" si="498"/>
        <v>1.6937437753436793</v>
      </c>
      <c r="BU76" s="12">
        <f t="shared" si="498"/>
        <v>1.8104968915936985</v>
      </c>
      <c r="BV76" s="12">
        <f t="shared" si="498"/>
        <v>2.1746038941274826</v>
      </c>
      <c r="BW76" s="12">
        <f t="shared" si="498"/>
        <v>2.5821128199251806</v>
      </c>
      <c r="BX76" s="12">
        <f t="shared" si="498"/>
        <v>0.30291693611290427</v>
      </c>
      <c r="BY76" s="12">
        <f t="shared" si="498"/>
        <v>1.3432539417677363</v>
      </c>
      <c r="BZ76" s="12">
        <f t="shared" si="498"/>
        <v>-2.9355759534114045</v>
      </c>
      <c r="CA76" s="12">
        <f t="shared" si="498"/>
        <v>-4.4743964818911941</v>
      </c>
      <c r="CB76" s="12">
        <f t="shared" si="498"/>
        <v>-5.3247263978637127</v>
      </c>
      <c r="CC76" s="12">
        <f t="shared" si="498"/>
        <v>-2.3046773283220516</v>
      </c>
      <c r="CD76" s="12">
        <f t="shared" si="498"/>
        <v>-1.1058147067093831</v>
      </c>
      <c r="CE76" s="12">
        <f t="shared" si="498"/>
        <v>-0.85745594247146373</v>
      </c>
      <c r="CF76" s="12">
        <f t="shared" si="498"/>
        <v>2.2304045894843734</v>
      </c>
      <c r="CG76" s="12">
        <f t="shared" si="498"/>
        <v>0.62307100513304459</v>
      </c>
      <c r="CH76" s="12">
        <f t="shared" si="498"/>
        <v>2.2261188664571625</v>
      </c>
      <c r="CI76" s="12">
        <f t="shared" si="498"/>
        <v>1.0579336765152183</v>
      </c>
      <c r="CJ76" s="12">
        <f t="shared" si="498"/>
        <v>1.8692497030853024</v>
      </c>
      <c r="CK76" s="12">
        <f t="shared" si="498"/>
        <v>1.0759779607976356</v>
      </c>
      <c r="CL76" s="12">
        <f t="shared" si="498"/>
        <v>1.5053750167801754</v>
      </c>
      <c r="CM76" s="12">
        <f t="shared" si="498"/>
        <v>1.9120705359738788</v>
      </c>
      <c r="CN76" s="12">
        <f t="shared" ref="CN76:DS76" si="499">CM13/CM$7*CN45</f>
        <v>2.6828817303014354</v>
      </c>
      <c r="CO76" s="12">
        <f t="shared" si="499"/>
        <v>0.9007044528817576</v>
      </c>
      <c r="CP76" s="12">
        <f t="shared" si="499"/>
        <v>2.8424963996694466</v>
      </c>
      <c r="CQ76" s="12">
        <f t="shared" si="499"/>
        <v>2.1332122102457274</v>
      </c>
      <c r="CR76" s="12">
        <f t="shared" si="499"/>
        <v>2.2922077142312975</v>
      </c>
      <c r="CS76" s="12">
        <f t="shared" si="499"/>
        <v>2.1137108221853249</v>
      </c>
      <c r="CT76" s="12">
        <f t="shared" si="499"/>
        <v>3.269736282056249</v>
      </c>
      <c r="CU76" s="12">
        <f t="shared" si="499"/>
        <v>2.4498229893389847</v>
      </c>
      <c r="CV76" s="12">
        <f t="shared" si="499"/>
        <v>0.95484859418352386</v>
      </c>
      <c r="CW76" s="12">
        <f t="shared" si="499"/>
        <v>3.6853462914213657</v>
      </c>
      <c r="CX76" s="12">
        <f t="shared" si="499"/>
        <v>1.6804006270986029</v>
      </c>
      <c r="CY76" s="12">
        <f t="shared" si="499"/>
        <v>2.2525138034523637</v>
      </c>
      <c r="CZ76" s="12">
        <f t="shared" si="499"/>
        <v>3.1302618813792091</v>
      </c>
      <c r="DA76" s="12">
        <f t="shared" si="499"/>
        <v>3.5023890088510043</v>
      </c>
      <c r="DB76" s="12">
        <f t="shared" si="499"/>
        <v>2.5098466487515494</v>
      </c>
      <c r="DC76" s="12">
        <f t="shared" si="499"/>
        <v>2.9171286279182946</v>
      </c>
      <c r="DD76" s="12">
        <f t="shared" si="499"/>
        <v>3.7207049268092445</v>
      </c>
      <c r="DE76" s="12">
        <f t="shared" si="499"/>
        <v>2.8140376102583944</v>
      </c>
      <c r="DF76" s="12">
        <f t="shared" si="499"/>
        <v>2.2091165569242732</v>
      </c>
      <c r="DG76" s="12">
        <f t="shared" si="499"/>
        <v>2.4533011921040102</v>
      </c>
      <c r="DH76" s="12">
        <f t="shared" si="499"/>
        <v>3.5624783748001705</v>
      </c>
      <c r="DI76" s="12">
        <f t="shared" si="499"/>
        <v>2.1509570354091871</v>
      </c>
      <c r="DJ76" s="12">
        <f t="shared" si="499"/>
        <v>1.6609533091586743</v>
      </c>
      <c r="DK76" s="12">
        <f t="shared" si="499"/>
        <v>2.4614984320040665</v>
      </c>
      <c r="DL76" s="12">
        <f t="shared" si="499"/>
        <v>1.364704208969862</v>
      </c>
      <c r="DM76" s="12">
        <f t="shared" si="499"/>
        <v>1.4999636685527773</v>
      </c>
      <c r="DN76" s="12">
        <f t="shared" si="499"/>
        <v>1.5943320844060249</v>
      </c>
      <c r="DO76" s="12">
        <f t="shared" si="499"/>
        <v>1.4367063173361334</v>
      </c>
      <c r="DP76" s="12">
        <f t="shared" si="499"/>
        <v>2.8651983458295311</v>
      </c>
      <c r="DQ76" s="12">
        <f t="shared" si="499"/>
        <v>3.3156651291562804</v>
      </c>
      <c r="DR76" s="12">
        <f t="shared" si="499"/>
        <v>1.1715973269625368</v>
      </c>
      <c r="DS76" s="12">
        <f t="shared" si="499"/>
        <v>1.016765920814418</v>
      </c>
      <c r="DT76" s="43">
        <f t="shared" ref="DT76:EY76" si="500">DS13/DS$7*DT45</f>
        <v>-32.912570354612761</v>
      </c>
      <c r="DU76" s="43">
        <f t="shared" si="500"/>
        <v>13.441785377549431</v>
      </c>
      <c r="DV76" s="43">
        <f t="shared" si="500"/>
        <v>3.5545565492697908</v>
      </c>
      <c r="DW76" s="12">
        <f t="shared" si="500"/>
        <v>0.25941064085190124</v>
      </c>
      <c r="DX76" s="12">
        <f t="shared" si="500"/>
        <v>6.0888362733030768</v>
      </c>
      <c r="DY76" s="12">
        <f t="shared" si="500"/>
        <v>8.8975239585633279</v>
      </c>
      <c r="DZ76" s="12">
        <f t="shared" si="500"/>
        <v>6.6184717226099341</v>
      </c>
      <c r="EA76" s="12">
        <f t="shared" si="500"/>
        <v>1.6558508454953818</v>
      </c>
      <c r="EB76" s="12">
        <f t="shared" si="500"/>
        <v>3.3070628923314054</v>
      </c>
      <c r="EC76" s="12">
        <f t="shared" si="500"/>
        <v>4.2934279459331925</v>
      </c>
      <c r="ED76" s="12">
        <f t="shared" si="500"/>
        <v>-1.2062810629230558</v>
      </c>
      <c r="EE76" s="12">
        <f t="shared" si="500"/>
        <v>0.88885413538380176</v>
      </c>
      <c r="EF76" s="12">
        <f t="shared" si="500"/>
        <v>1.8492095149189005</v>
      </c>
      <c r="EG76" s="12">
        <f t="shared" si="500"/>
        <v>-1.0753481689430429</v>
      </c>
      <c r="EH76" s="12">
        <f t="shared" si="500"/>
        <v>-0.41023170196581193</v>
      </c>
      <c r="EI76" s="12">
        <f t="shared" si="500"/>
        <v>-0.77440940199737496</v>
      </c>
      <c r="EJ76" s="13">
        <f t="shared" si="500"/>
        <v>2.8729519279090003</v>
      </c>
      <c r="EK76" s="13">
        <f t="shared" si="500"/>
        <v>-1.9300834783447058</v>
      </c>
      <c r="EL76" s="13">
        <f t="shared" si="500"/>
        <v>-2.3594822627152312</v>
      </c>
      <c r="EM76" s="13">
        <f t="shared" si="500"/>
        <v>-2.3630852543240022</v>
      </c>
      <c r="EN76" s="13">
        <f t="shared" si="500"/>
        <v>-1.1694639715285129</v>
      </c>
      <c r="EO76" s="13">
        <f t="shared" si="500"/>
        <v>-0.87429660015555732</v>
      </c>
      <c r="EP76" s="13">
        <f t="shared" si="500"/>
        <v>0.33834817675288076</v>
      </c>
      <c r="EQ76" s="13">
        <f t="shared" si="500"/>
        <v>0.11240408370831589</v>
      </c>
      <c r="ER76" s="13">
        <f t="shared" si="500"/>
        <v>0.51579171351876374</v>
      </c>
      <c r="ES76" s="13">
        <f t="shared" si="500"/>
        <v>0.61108118051755644</v>
      </c>
      <c r="ET76" s="13">
        <f t="shared" si="500"/>
        <v>0.76130690202334383</v>
      </c>
      <c r="EU76" s="13">
        <f t="shared" si="500"/>
        <v>1.4104425659376325</v>
      </c>
      <c r="EV76" s="13">
        <f t="shared" si="500"/>
        <v>0.98473774815944326</v>
      </c>
      <c r="EW76" s="13">
        <f t="shared" si="500"/>
        <v>1.0999881355343719</v>
      </c>
      <c r="EX76" s="13">
        <f t="shared" si="500"/>
        <v>1.376737174026639</v>
      </c>
      <c r="EY76" s="13">
        <f t="shared" si="500"/>
        <v>1.8132889803388661</v>
      </c>
      <c r="EZ76" s="13">
        <f t="shared" ref="EZ76:FF76" si="501">EY13/EY$7*EZ45</f>
        <v>1.3159737984252837</v>
      </c>
      <c r="FA76" s="13">
        <f t="shared" si="501"/>
        <v>1.5421001476204639</v>
      </c>
      <c r="FB76" s="13">
        <f t="shared" si="501"/>
        <v>1.6947283682384779</v>
      </c>
      <c r="FC76" s="13">
        <f t="shared" si="501"/>
        <v>1.7831753732999678</v>
      </c>
      <c r="FD76" s="13">
        <f t="shared" si="501"/>
        <v>1.9831152444793245</v>
      </c>
      <c r="FE76" s="13">
        <f t="shared" si="501"/>
        <v>1.8303949457029833</v>
      </c>
      <c r="FF76" s="13">
        <f t="shared" si="501"/>
        <v>1.6750652880539474</v>
      </c>
      <c r="FG76" s="13">
        <f t="shared" si="462"/>
        <v>1.5052132463352714</v>
      </c>
      <c r="FH76" s="13">
        <f t="shared" si="463"/>
        <v>1.2619073492794524</v>
      </c>
      <c r="FI76" s="13">
        <f t="shared" si="464"/>
        <v>2.3863504272438578</v>
      </c>
      <c r="FJ76" s="13">
        <f t="shared" si="465"/>
        <v>0.97369720844486152</v>
      </c>
    </row>
    <row r="77" spans="2:166" x14ac:dyDescent="0.2">
      <c r="B77" t="str">
        <f t="shared" si="455"/>
        <v xml:space="preserve">   Wholesale and retail trade</v>
      </c>
      <c r="C77" s="12"/>
      <c r="D77" s="12">
        <f t="shared" ref="D77:AA77" si="502">C14/C$7*D46</f>
        <v>0.12171835206963233</v>
      </c>
      <c r="E77" s="12">
        <f t="shared" si="502"/>
        <v>0.22986499965424631</v>
      </c>
      <c r="F77" s="12">
        <f t="shared" si="502"/>
        <v>0.69076393819690973</v>
      </c>
      <c r="G77" s="12">
        <f t="shared" si="502"/>
        <v>-1.3126187958002817</v>
      </c>
      <c r="H77" s="12">
        <f t="shared" si="502"/>
        <v>3.6087432341987524E-2</v>
      </c>
      <c r="I77" s="12">
        <f t="shared" si="502"/>
        <v>-0.16710267783998439</v>
      </c>
      <c r="J77" s="12">
        <f t="shared" si="502"/>
        <v>-0.2491208033140673</v>
      </c>
      <c r="K77" s="12">
        <f t="shared" si="502"/>
        <v>0.65388640167053391</v>
      </c>
      <c r="L77" s="12">
        <f t="shared" si="502"/>
        <v>5.9204776957587697E-2</v>
      </c>
      <c r="M77" s="12">
        <f t="shared" si="502"/>
        <v>-0.39765940214195666</v>
      </c>
      <c r="N77" s="12">
        <f t="shared" si="502"/>
        <v>0.13063289232818598</v>
      </c>
      <c r="O77" s="12">
        <f t="shared" si="502"/>
        <v>0.28494967939831845</v>
      </c>
      <c r="P77" s="12">
        <f t="shared" si="502"/>
        <v>0.20091223608469178</v>
      </c>
      <c r="Q77" s="12">
        <f t="shared" si="502"/>
        <v>1.230779175613741</v>
      </c>
      <c r="R77" s="12">
        <f t="shared" si="502"/>
        <v>-1.0157685688987907</v>
      </c>
      <c r="S77" s="12">
        <f t="shared" si="502"/>
        <v>0.22388620063920442</v>
      </c>
      <c r="T77" s="12">
        <f t="shared" si="502"/>
        <v>0.30530317888281994</v>
      </c>
      <c r="U77" s="12">
        <f t="shared" si="502"/>
        <v>0.66034843780421737</v>
      </c>
      <c r="V77" s="12">
        <f t="shared" si="502"/>
        <v>0.20938480431019038</v>
      </c>
      <c r="W77" s="12">
        <f t="shared" si="502"/>
        <v>0.46316055135675094</v>
      </c>
      <c r="X77" s="12">
        <f t="shared" si="502"/>
        <v>0.35501994814312537</v>
      </c>
      <c r="Y77" s="12">
        <f t="shared" si="502"/>
        <v>0.66910887593632662</v>
      </c>
      <c r="Z77" s="12">
        <f t="shared" si="502"/>
        <v>0.57439194485488243</v>
      </c>
      <c r="AA77" s="12">
        <f t="shared" si="502"/>
        <v>1.0508373012586805</v>
      </c>
      <c r="AB77" s="12">
        <f t="shared" ref="AB77:BG77" si="503">AA14/AA$7*AB46</f>
        <v>0.48371151812470942</v>
      </c>
      <c r="AC77" s="12">
        <f t="shared" si="503"/>
        <v>0.31140846725532983</v>
      </c>
      <c r="AD77" s="12">
        <f t="shared" si="503"/>
        <v>0.50818036456563498</v>
      </c>
      <c r="AE77" s="12">
        <f t="shared" si="503"/>
        <v>-0.30877775276231001</v>
      </c>
      <c r="AF77" s="12">
        <f t="shared" si="503"/>
        <v>1.6647320107412373</v>
      </c>
      <c r="AG77" s="12">
        <f t="shared" si="503"/>
        <v>0.5160174140463929</v>
      </c>
      <c r="AH77" s="12">
        <f t="shared" si="503"/>
        <v>1.076644938593684</v>
      </c>
      <c r="AI77" s="12">
        <f t="shared" si="503"/>
        <v>-0.19148389506777277</v>
      </c>
      <c r="AJ77" s="12">
        <f t="shared" si="503"/>
        <v>0.76713254755524629</v>
      </c>
      <c r="AK77" s="12">
        <f t="shared" si="503"/>
        <v>0.56249747667584804</v>
      </c>
      <c r="AL77" s="12">
        <f t="shared" si="503"/>
        <v>1.1405314634584101</v>
      </c>
      <c r="AM77" s="12">
        <f t="shared" si="503"/>
        <v>0.28446200932533372</v>
      </c>
      <c r="AN77" s="12">
        <f t="shared" si="503"/>
        <v>0.33271525813382635</v>
      </c>
      <c r="AO77" s="12">
        <f t="shared" si="503"/>
        <v>0.89929843857967617</v>
      </c>
      <c r="AP77" s="12">
        <f t="shared" si="503"/>
        <v>0.88158892303685166</v>
      </c>
      <c r="AQ77" s="12">
        <f t="shared" si="503"/>
        <v>0.29740507143662986</v>
      </c>
      <c r="AR77" s="12">
        <f t="shared" si="503"/>
        <v>0.31533646270557975</v>
      </c>
      <c r="AS77" s="12">
        <f t="shared" si="503"/>
        <v>9.4338706026935622E-3</v>
      </c>
      <c r="AT77" s="12">
        <f t="shared" si="503"/>
        <v>0.46515026691142131</v>
      </c>
      <c r="AU77" s="12">
        <f t="shared" si="503"/>
        <v>-0.5255539880712824</v>
      </c>
      <c r="AV77" s="12">
        <f t="shared" si="503"/>
        <v>-0.628722460664348</v>
      </c>
      <c r="AW77" s="12">
        <f t="shared" si="503"/>
        <v>-1.1127490913023677</v>
      </c>
      <c r="AX77" s="12">
        <f t="shared" si="503"/>
        <v>-1.596027772589935</v>
      </c>
      <c r="AY77" s="12">
        <f t="shared" si="503"/>
        <v>-1.2147388733356994</v>
      </c>
      <c r="AZ77" s="12">
        <f t="shared" si="503"/>
        <v>-0.94033504664916379</v>
      </c>
      <c r="BA77" s="12">
        <f t="shared" si="503"/>
        <v>1.947502987411198</v>
      </c>
      <c r="BB77" s="12">
        <f t="shared" si="503"/>
        <v>-0.4387599972195706</v>
      </c>
      <c r="BC77" s="12">
        <f t="shared" si="503"/>
        <v>7.9310813740949504E-2</v>
      </c>
      <c r="BD77" s="12">
        <f t="shared" si="503"/>
        <v>-0.38316736155906578</v>
      </c>
      <c r="BE77" s="12">
        <f t="shared" si="503"/>
        <v>0.15988212392129406</v>
      </c>
      <c r="BF77" s="12">
        <f t="shared" si="503"/>
        <v>3.9868508408572749E-2</v>
      </c>
      <c r="BG77" s="12">
        <f t="shared" si="503"/>
        <v>-9.9115339596330079E-2</v>
      </c>
      <c r="BH77" s="12">
        <f t="shared" ref="BH77:CM77" si="504">BG14/BG$7*BH46</f>
        <v>0.34056103686358802</v>
      </c>
      <c r="BI77" s="12">
        <f t="shared" si="504"/>
        <v>-3.9518654324565368E-2</v>
      </c>
      <c r="BJ77" s="12">
        <f t="shared" si="504"/>
        <v>4.9360932789978579E-2</v>
      </c>
      <c r="BK77" s="12">
        <f t="shared" si="504"/>
        <v>0.22648836167612313</v>
      </c>
      <c r="BL77" s="12">
        <f t="shared" si="504"/>
        <v>0.43342411445660634</v>
      </c>
      <c r="BM77" s="12">
        <f t="shared" si="504"/>
        <v>0.44930140932495161</v>
      </c>
      <c r="BN77" s="12">
        <f t="shared" si="504"/>
        <v>0.38761893876762821</v>
      </c>
      <c r="BO77" s="12">
        <f t="shared" si="504"/>
        <v>9.5146255774272909E-2</v>
      </c>
      <c r="BP77" s="12">
        <f t="shared" si="504"/>
        <v>2.8275246634644254E-2</v>
      </c>
      <c r="BQ77" s="12">
        <f t="shared" si="504"/>
        <v>8.4316468108437501E-2</v>
      </c>
      <c r="BR77" s="12">
        <f t="shared" si="504"/>
        <v>9.291120156359885E-3</v>
      </c>
      <c r="BS77" s="12">
        <f t="shared" si="504"/>
        <v>0.66672109530008461</v>
      </c>
      <c r="BT77" s="12">
        <f t="shared" si="504"/>
        <v>0.14670092364750051</v>
      </c>
      <c r="BU77" s="12">
        <f t="shared" si="504"/>
        <v>0.28317200818153726</v>
      </c>
      <c r="BV77" s="12">
        <f t="shared" si="504"/>
        <v>0.36372301843973925</v>
      </c>
      <c r="BW77" s="12">
        <f t="shared" si="504"/>
        <v>0.58158761582256002</v>
      </c>
      <c r="BX77" s="12">
        <f t="shared" si="504"/>
        <v>-0.51791738470929671</v>
      </c>
      <c r="BY77" s="12">
        <f t="shared" si="504"/>
        <v>8.9026023184425145E-3</v>
      </c>
      <c r="BZ77" s="12">
        <f t="shared" si="504"/>
        <v>-1.0117011356060572</v>
      </c>
      <c r="CA77" s="12">
        <f t="shared" si="504"/>
        <v>-1.5193392011826556</v>
      </c>
      <c r="CB77" s="12">
        <f t="shared" si="504"/>
        <v>-1.3634457307097305</v>
      </c>
      <c r="CC77" s="12">
        <f t="shared" si="504"/>
        <v>-0.4362815202103128</v>
      </c>
      <c r="CD77" s="12">
        <f t="shared" si="504"/>
        <v>-0.66259576294546607</v>
      </c>
      <c r="CE77" s="12">
        <f t="shared" si="504"/>
        <v>-0.64855546483471715</v>
      </c>
      <c r="CF77" s="12">
        <f t="shared" si="504"/>
        <v>0.18333416147533727</v>
      </c>
      <c r="CG77" s="12">
        <f t="shared" si="504"/>
        <v>-0.15233010161358643</v>
      </c>
      <c r="CH77" s="12">
        <f t="shared" si="504"/>
        <v>0.38562178920789425</v>
      </c>
      <c r="CI77" s="12">
        <f t="shared" si="504"/>
        <v>0.20986544887162153</v>
      </c>
      <c r="CJ77" s="12">
        <f t="shared" si="504"/>
        <v>0.21881711930005418</v>
      </c>
      <c r="CK77" s="12">
        <f t="shared" si="504"/>
        <v>3.7612222360761539E-2</v>
      </c>
      <c r="CL77" s="12">
        <f t="shared" si="504"/>
        <v>3.7422369777534999E-2</v>
      </c>
      <c r="CM77" s="12">
        <f t="shared" si="504"/>
        <v>0.25264082051919828</v>
      </c>
      <c r="CN77" s="12">
        <f t="shared" ref="CN77:DS77" si="505">CM14/CM$7*CN46</f>
        <v>0.47717051639667091</v>
      </c>
      <c r="CO77" s="12">
        <f t="shared" si="505"/>
        <v>0.33249053524730959</v>
      </c>
      <c r="CP77" s="12">
        <f t="shared" si="505"/>
        <v>0.34957200615675338</v>
      </c>
      <c r="CQ77" s="12">
        <f t="shared" si="505"/>
        <v>0.37397293115083968</v>
      </c>
      <c r="CR77" s="12">
        <f t="shared" si="505"/>
        <v>0.35309532680598671</v>
      </c>
      <c r="CS77" s="12">
        <f t="shared" si="505"/>
        <v>0.4235654106542836</v>
      </c>
      <c r="CT77" s="12">
        <f t="shared" si="505"/>
        <v>0.64856126312792139</v>
      </c>
      <c r="CU77" s="12">
        <f t="shared" si="505"/>
        <v>0.12333558934376894</v>
      </c>
      <c r="CV77" s="12">
        <f t="shared" si="505"/>
        <v>-8.7024138219799804E-2</v>
      </c>
      <c r="CW77" s="12">
        <f t="shared" si="505"/>
        <v>0.48451900585623348</v>
      </c>
      <c r="CX77" s="12">
        <f t="shared" si="505"/>
        <v>0.25974306759133803</v>
      </c>
      <c r="CY77" s="12">
        <f t="shared" si="505"/>
        <v>0.32758266636385991</v>
      </c>
      <c r="CZ77" s="12">
        <f t="shared" si="505"/>
        <v>0.2906531916463147</v>
      </c>
      <c r="DA77" s="12">
        <f t="shared" si="505"/>
        <v>0.37388316613524381</v>
      </c>
      <c r="DB77" s="12">
        <f t="shared" si="505"/>
        <v>-8.3274357744795614E-3</v>
      </c>
      <c r="DC77" s="12">
        <f t="shared" si="505"/>
        <v>-2.4809170715964831E-2</v>
      </c>
      <c r="DD77" s="12">
        <f t="shared" si="505"/>
        <v>0.33966621589756146</v>
      </c>
      <c r="DE77" s="12">
        <f t="shared" si="505"/>
        <v>4.882729954131218E-2</v>
      </c>
      <c r="DF77" s="12">
        <f t="shared" si="505"/>
        <v>0.20296662822224099</v>
      </c>
      <c r="DG77" s="12">
        <f t="shared" si="505"/>
        <v>0.14524479395683865</v>
      </c>
      <c r="DH77" s="12">
        <f t="shared" si="505"/>
        <v>0.18471824464348571</v>
      </c>
      <c r="DI77" s="12">
        <f t="shared" si="505"/>
        <v>6.3481824405802106E-2</v>
      </c>
      <c r="DJ77" s="12">
        <f t="shared" si="505"/>
        <v>-3.1529186702017674E-2</v>
      </c>
      <c r="DK77" s="12">
        <f t="shared" si="505"/>
        <v>0.20543595873069065</v>
      </c>
      <c r="DL77" s="12">
        <f t="shared" si="505"/>
        <v>-0.2476948801476703</v>
      </c>
      <c r="DM77" s="12">
        <f t="shared" si="505"/>
        <v>-2.3267160121236214E-2</v>
      </c>
      <c r="DN77" s="12">
        <f t="shared" si="505"/>
        <v>-0.23774284651855443</v>
      </c>
      <c r="DO77" s="12">
        <f t="shared" si="505"/>
        <v>0.49839384076117721</v>
      </c>
      <c r="DP77" s="12">
        <f t="shared" si="505"/>
        <v>-0.56397498496280107</v>
      </c>
      <c r="DQ77" s="12">
        <f t="shared" si="505"/>
        <v>-0.35259098007465139</v>
      </c>
      <c r="DR77" s="12">
        <f t="shared" si="505"/>
        <v>-0.10494088387735312</v>
      </c>
      <c r="DS77" s="12">
        <f t="shared" si="505"/>
        <v>-7.496222204477947E-3</v>
      </c>
      <c r="DT77" s="43">
        <f t="shared" ref="DT77:EY77" si="506">DS14/DS$7*DT46</f>
        <v>-4.6981728816097412</v>
      </c>
      <c r="DU77" s="43">
        <f t="shared" si="506"/>
        <v>3.4183837345656887</v>
      </c>
      <c r="DV77" s="43">
        <f t="shared" si="506"/>
        <v>0.96477187775951856</v>
      </c>
      <c r="DW77" s="12">
        <f t="shared" si="506"/>
        <v>0.71078036426517899</v>
      </c>
      <c r="DX77" s="12">
        <f t="shared" si="506"/>
        <v>0.93184734625250387</v>
      </c>
      <c r="DY77" s="12">
        <f t="shared" si="506"/>
        <v>0.25747249518296778</v>
      </c>
      <c r="DZ77" s="12">
        <f t="shared" si="506"/>
        <v>0.38747435913989209</v>
      </c>
      <c r="EA77" s="12">
        <f t="shared" si="506"/>
        <v>-1.5654105222952208</v>
      </c>
      <c r="EB77" s="12">
        <f t="shared" si="506"/>
        <v>3.0642718078826507E-2</v>
      </c>
      <c r="EC77" s="12">
        <f t="shared" si="506"/>
        <v>0.15234387183800296</v>
      </c>
      <c r="ED77" s="12">
        <f t="shared" si="506"/>
        <v>-0.41371386454861314</v>
      </c>
      <c r="EE77" s="12">
        <f t="shared" si="506"/>
        <v>0.87881559802370679</v>
      </c>
      <c r="EF77" s="12">
        <f t="shared" si="506"/>
        <v>6.7529406724676069E-2</v>
      </c>
      <c r="EG77" s="12">
        <f t="shared" si="506"/>
        <v>-0.46259489969228329</v>
      </c>
      <c r="EH77" s="12">
        <f t="shared" si="506"/>
        <v>-0.76543246546103061</v>
      </c>
      <c r="EI77" s="12">
        <f t="shared" si="506"/>
        <v>-0.57921057996241576</v>
      </c>
      <c r="EJ77" s="13">
        <f t="shared" si="506"/>
        <v>0.34519207161621202</v>
      </c>
      <c r="EK77" s="13">
        <f t="shared" si="506"/>
        <v>-0.67253452379469369</v>
      </c>
      <c r="EL77" s="13">
        <f t="shared" si="506"/>
        <v>-0.47969855842042786</v>
      </c>
      <c r="EM77" s="13">
        <f t="shared" si="506"/>
        <v>-0.28671328167694993</v>
      </c>
      <c r="EN77" s="13">
        <f t="shared" si="506"/>
        <v>-0.17726129771834925</v>
      </c>
      <c r="EO77" s="13">
        <f t="shared" si="506"/>
        <v>-5.1801741956638357E-2</v>
      </c>
      <c r="EP77" s="13">
        <f t="shared" si="506"/>
        <v>1.8605526408195926E-2</v>
      </c>
      <c r="EQ77" s="13">
        <f t="shared" si="506"/>
        <v>-0.10091593970775421</v>
      </c>
      <c r="ER77" s="13">
        <f t="shared" si="506"/>
        <v>0.26595253268682445</v>
      </c>
      <c r="ES77" s="13">
        <f t="shared" si="506"/>
        <v>4.4616833165514402E-2</v>
      </c>
      <c r="ET77" s="13">
        <f t="shared" si="506"/>
        <v>-0.18014566127401765</v>
      </c>
      <c r="EU77" s="13">
        <f t="shared" si="506"/>
        <v>-0.14894649460142606</v>
      </c>
      <c r="EV77" s="13">
        <f t="shared" si="506"/>
        <v>-0.17797703207231977</v>
      </c>
      <c r="EW77" s="13">
        <f t="shared" si="506"/>
        <v>-6.0081073108356885E-2</v>
      </c>
      <c r="EX77" s="13">
        <f t="shared" si="506"/>
        <v>-8.7322905281084044E-3</v>
      </c>
      <c r="EY77" s="13">
        <f t="shared" si="506"/>
        <v>9.6692224967962984E-3</v>
      </c>
      <c r="EZ77" s="13">
        <f t="shared" ref="EZ77:FF77" si="507">EY14/EY$7*EZ46</f>
        <v>-5.9746880295076618E-2</v>
      </c>
      <c r="FA77" s="13">
        <f t="shared" si="507"/>
        <v>9.1234535754499774E-2</v>
      </c>
      <c r="FB77" s="13">
        <f t="shared" si="507"/>
        <v>0.15538977700135076</v>
      </c>
      <c r="FC77" s="13">
        <f t="shared" si="507"/>
        <v>0.12735405202254868</v>
      </c>
      <c r="FD77" s="13">
        <f t="shared" si="507"/>
        <v>0.21145212071364414</v>
      </c>
      <c r="FE77" s="13">
        <f t="shared" si="507"/>
        <v>0.20564431228739818</v>
      </c>
      <c r="FF77" s="13">
        <f t="shared" si="507"/>
        <v>0.1955104846875251</v>
      </c>
      <c r="FG77" s="13">
        <f t="shared" si="462"/>
        <v>0.16169132264780778</v>
      </c>
      <c r="FH77" s="13">
        <f t="shared" si="463"/>
        <v>0.1677889546270207</v>
      </c>
      <c r="FI77" s="13">
        <f t="shared" si="464"/>
        <v>0.17391804716948367</v>
      </c>
      <c r="FJ77" s="13">
        <f t="shared" si="465"/>
        <v>9.9487508695222479E-2</v>
      </c>
    </row>
    <row r="78" spans="2:166" x14ac:dyDescent="0.2">
      <c r="B78" t="str">
        <f t="shared" si="455"/>
        <v xml:space="preserve">   Transportation and public utilities</v>
      </c>
      <c r="C78" s="12"/>
      <c r="D78" s="12">
        <f t="shared" ref="D78:AA78" si="508">C15/C$7*D47</f>
        <v>0.73221921987042426</v>
      </c>
      <c r="E78" s="12">
        <f t="shared" si="508"/>
        <v>9.7010184563773916E-2</v>
      </c>
      <c r="F78" s="12">
        <f t="shared" si="508"/>
        <v>-0.47009640523756163</v>
      </c>
      <c r="G78" s="12">
        <f t="shared" si="508"/>
        <v>0.60317829164359482</v>
      </c>
      <c r="H78" s="12">
        <f t="shared" si="508"/>
        <v>-0.11904815832718098</v>
      </c>
      <c r="I78" s="12">
        <f t="shared" si="508"/>
        <v>0.26925387507580767</v>
      </c>
      <c r="J78" s="12">
        <f t="shared" si="508"/>
        <v>-0.2456852645260923</v>
      </c>
      <c r="K78" s="12">
        <f t="shared" si="508"/>
        <v>-0.30236345558349448</v>
      </c>
      <c r="L78" s="12">
        <f t="shared" si="508"/>
        <v>5.9409610572597055E-2</v>
      </c>
      <c r="M78" s="12">
        <f t="shared" si="508"/>
        <v>-0.23163372568854518</v>
      </c>
      <c r="N78" s="12">
        <f t="shared" si="508"/>
        <v>-0.16346946072787871</v>
      </c>
      <c r="O78" s="12">
        <f t="shared" si="508"/>
        <v>0.20387661787575198</v>
      </c>
      <c r="P78" s="12">
        <f t="shared" si="508"/>
        <v>-0.33149202026946883</v>
      </c>
      <c r="Q78" s="12">
        <f t="shared" si="508"/>
        <v>0.31286184542201995</v>
      </c>
      <c r="R78" s="12">
        <f t="shared" si="508"/>
        <v>-0.94312885285181791</v>
      </c>
      <c r="S78" s="12">
        <f t="shared" si="508"/>
        <v>0.90954460235474321</v>
      </c>
      <c r="T78" s="12">
        <f t="shared" si="508"/>
        <v>5.857596271547811E-2</v>
      </c>
      <c r="U78" s="12">
        <f t="shared" si="508"/>
        <v>-1.1597496794210222E-2</v>
      </c>
      <c r="V78" s="12">
        <f t="shared" si="508"/>
        <v>3.482778299975206E-2</v>
      </c>
      <c r="W78" s="12">
        <f t="shared" si="508"/>
        <v>-6.8305394324515836E-2</v>
      </c>
      <c r="X78" s="12">
        <f t="shared" si="508"/>
        <v>-2.2666001270956349E-2</v>
      </c>
      <c r="Y78" s="12">
        <f t="shared" si="508"/>
        <v>0.33895587697622448</v>
      </c>
      <c r="Z78" s="12">
        <f t="shared" si="508"/>
        <v>-2.2624403948510719E-2</v>
      </c>
      <c r="AA78" s="12">
        <f t="shared" si="508"/>
        <v>0.44954584721988861</v>
      </c>
      <c r="AB78" s="12">
        <f t="shared" ref="AB78:BG78" si="509">AA15/AA$7*AB47</f>
        <v>-0.6399893525450211</v>
      </c>
      <c r="AC78" s="12">
        <f t="shared" si="509"/>
        <v>0.95597605941731112</v>
      </c>
      <c r="AD78" s="12">
        <f t="shared" si="509"/>
        <v>0.42993394106828919</v>
      </c>
      <c r="AE78" s="12">
        <f t="shared" si="509"/>
        <v>8.6453137479548872E-2</v>
      </c>
      <c r="AF78" s="12">
        <f t="shared" si="509"/>
        <v>0.15036299454801952</v>
      </c>
      <c r="AG78" s="12">
        <f t="shared" si="509"/>
        <v>-0.283919403948312</v>
      </c>
      <c r="AH78" s="12">
        <f t="shared" si="509"/>
        <v>-0.73766802970613277</v>
      </c>
      <c r="AI78" s="12">
        <f t="shared" si="509"/>
        <v>1.6484372351049514</v>
      </c>
      <c r="AJ78" s="12">
        <f t="shared" si="509"/>
        <v>0.1423359778090417</v>
      </c>
      <c r="AK78" s="12">
        <f t="shared" si="509"/>
        <v>0.12016728084757945</v>
      </c>
      <c r="AL78" s="12">
        <f t="shared" si="509"/>
        <v>-0.10700550910568603</v>
      </c>
      <c r="AM78" s="12">
        <f t="shared" si="509"/>
        <v>0.28981628817528882</v>
      </c>
      <c r="AN78" s="12">
        <f t="shared" si="509"/>
        <v>-0.20952924749408339</v>
      </c>
      <c r="AO78" s="12">
        <f t="shared" si="509"/>
        <v>-3.8559371203175076E-2</v>
      </c>
      <c r="AP78" s="12">
        <f t="shared" si="509"/>
        <v>0.1952766938448946</v>
      </c>
      <c r="AQ78" s="12">
        <f t="shared" si="509"/>
        <v>-0.21475661118608388</v>
      </c>
      <c r="AR78" s="12">
        <f t="shared" si="509"/>
        <v>-0.10332016105800598</v>
      </c>
      <c r="AS78" s="12">
        <f t="shared" si="509"/>
        <v>-2.822000468129772E-2</v>
      </c>
      <c r="AT78" s="12">
        <f t="shared" si="509"/>
        <v>0.19113050948041063</v>
      </c>
      <c r="AU78" s="12">
        <f t="shared" si="509"/>
        <v>3.7487553159689178E-2</v>
      </c>
      <c r="AV78" s="12">
        <f t="shared" si="509"/>
        <v>-0.34509453590194406</v>
      </c>
      <c r="AW78" s="12">
        <f t="shared" si="509"/>
        <v>-0.37363246417848961</v>
      </c>
      <c r="AX78" s="12">
        <f t="shared" si="509"/>
        <v>-0.59328903355975515</v>
      </c>
      <c r="AY78" s="12">
        <f t="shared" si="509"/>
        <v>-5.794121143112782E-2</v>
      </c>
      <c r="AZ78" s="12">
        <f t="shared" si="509"/>
        <v>-0.15485078732941129</v>
      </c>
      <c r="BA78" s="12">
        <f t="shared" si="509"/>
        <v>0.17088267355382558</v>
      </c>
      <c r="BB78" s="12">
        <f t="shared" si="509"/>
        <v>-0.24994338404645122</v>
      </c>
      <c r="BC78" s="12">
        <f t="shared" si="509"/>
        <v>3.973336114774139E-2</v>
      </c>
      <c r="BD78" s="12">
        <f t="shared" si="509"/>
        <v>-0.23252930627208065</v>
      </c>
      <c r="BE78" s="12">
        <f t="shared" si="509"/>
        <v>0</v>
      </c>
      <c r="BF78" s="12">
        <f t="shared" si="509"/>
        <v>-0.1083453748136793</v>
      </c>
      <c r="BG78" s="12">
        <f t="shared" si="509"/>
        <v>-1.9831757568077858E-2</v>
      </c>
      <c r="BH78" s="12">
        <f t="shared" ref="BH78:CM78" si="510">BG15/BG$7*BH47</f>
        <v>0.1923540984849359</v>
      </c>
      <c r="BI78" s="12">
        <f t="shared" si="510"/>
        <v>9.8989910709513136E-3</v>
      </c>
      <c r="BJ78" s="12">
        <f t="shared" si="510"/>
        <v>0.12983357898455586</v>
      </c>
      <c r="BK78" s="12">
        <f t="shared" si="510"/>
        <v>-0.16373148653757172</v>
      </c>
      <c r="BL78" s="12">
        <f t="shared" si="510"/>
        <v>-0.12508834330916738</v>
      </c>
      <c r="BM78" s="12">
        <f t="shared" si="510"/>
        <v>-0.12396889239084884</v>
      </c>
      <c r="BN78" s="12">
        <f t="shared" si="510"/>
        <v>9.6956404565898144E-2</v>
      </c>
      <c r="BO78" s="12">
        <f t="shared" si="510"/>
        <v>0.13475867397236055</v>
      </c>
      <c r="BP78" s="12">
        <f t="shared" si="510"/>
        <v>1.8874110215635218E-2</v>
      </c>
      <c r="BQ78" s="12">
        <f t="shared" si="510"/>
        <v>3.754250238539876E-2</v>
      </c>
      <c r="BR78" s="12">
        <f t="shared" si="510"/>
        <v>0</v>
      </c>
      <c r="BS78" s="12">
        <f t="shared" si="510"/>
        <v>0.2172625610896467</v>
      </c>
      <c r="BT78" s="12">
        <f t="shared" si="510"/>
        <v>0.10155936521563665</v>
      </c>
      <c r="BU78" s="12">
        <f t="shared" si="510"/>
        <v>0</v>
      </c>
      <c r="BV78" s="12">
        <f t="shared" si="510"/>
        <v>4.526452887225571E-2</v>
      </c>
      <c r="BW78" s="12">
        <f t="shared" si="510"/>
        <v>-2.6786973474066611E-2</v>
      </c>
      <c r="BX78" s="12">
        <f t="shared" si="510"/>
        <v>0</v>
      </c>
      <c r="BY78" s="12">
        <f t="shared" si="510"/>
        <v>-0.17461488513305581</v>
      </c>
      <c r="BZ78" s="12">
        <f t="shared" si="510"/>
        <v>-0.25879195206211691</v>
      </c>
      <c r="CA78" s="12">
        <f t="shared" si="510"/>
        <v>-0.19468631720330482</v>
      </c>
      <c r="CB78" s="12">
        <f t="shared" si="510"/>
        <v>-0.4201260501630405</v>
      </c>
      <c r="CC78" s="12">
        <f t="shared" si="510"/>
        <v>-0.17492192464684753</v>
      </c>
      <c r="CD78" s="12">
        <f t="shared" si="510"/>
        <v>-0.14942632110261642</v>
      </c>
      <c r="CE78" s="12">
        <f t="shared" si="510"/>
        <v>-9.4621927992784294E-2</v>
      </c>
      <c r="CF78" s="12">
        <f t="shared" si="510"/>
        <v>-4.7755738938488487E-2</v>
      </c>
      <c r="CG78" s="12">
        <f t="shared" si="510"/>
        <v>9.6630442698148203E-2</v>
      </c>
      <c r="CH78" s="12">
        <f t="shared" si="510"/>
        <v>0.13562262308839287</v>
      </c>
      <c r="CI78" s="12">
        <f t="shared" si="510"/>
        <v>8.6198059707645922E-2</v>
      </c>
      <c r="CJ78" s="12">
        <f t="shared" si="510"/>
        <v>0.13439378935619009</v>
      </c>
      <c r="CK78" s="12">
        <f t="shared" si="510"/>
        <v>0.15282890735215887</v>
      </c>
      <c r="CL78" s="12">
        <f t="shared" si="510"/>
        <v>-6.4952031956822379E-2</v>
      </c>
      <c r="CM78" s="12">
        <f t="shared" si="510"/>
        <v>8.4431736812747321E-2</v>
      </c>
      <c r="CN78" s="12">
        <f t="shared" ref="CN78:DS78" si="511">CM15/CM$7*CN47</f>
        <v>0.12171821477084339</v>
      </c>
      <c r="CO78" s="12">
        <f t="shared" si="511"/>
        <v>9.1635203188529489E-3</v>
      </c>
      <c r="CP78" s="12">
        <f t="shared" si="511"/>
        <v>-4.5337218851885151E-2</v>
      </c>
      <c r="CQ78" s="12">
        <f t="shared" si="511"/>
        <v>-9.0213137366705835E-3</v>
      </c>
      <c r="CR78" s="12">
        <f t="shared" si="511"/>
        <v>0.19243776398346329</v>
      </c>
      <c r="CS78" s="12">
        <f t="shared" si="511"/>
        <v>0.15410606535997667</v>
      </c>
      <c r="CT78" s="12">
        <f t="shared" si="511"/>
        <v>0.18065846827879609</v>
      </c>
      <c r="CU78" s="12">
        <f t="shared" si="511"/>
        <v>0.35584964379062062</v>
      </c>
      <c r="CV78" s="12">
        <f t="shared" si="511"/>
        <v>0.29712710441595847</v>
      </c>
      <c r="CW78" s="12">
        <f t="shared" si="511"/>
        <v>0.17722168587703624</v>
      </c>
      <c r="CX78" s="12">
        <f t="shared" si="511"/>
        <v>0.18410691307826765</v>
      </c>
      <c r="CY78" s="12">
        <f t="shared" si="511"/>
        <v>0.26348980619097162</v>
      </c>
      <c r="CZ78" s="12">
        <f t="shared" si="511"/>
        <v>5.9747006124026926E-2</v>
      </c>
      <c r="DA78" s="12">
        <f t="shared" si="511"/>
        <v>0.18000495352726958</v>
      </c>
      <c r="DB78" s="12">
        <f t="shared" si="511"/>
        <v>0.33625609345068241</v>
      </c>
      <c r="DC78" s="12">
        <f t="shared" si="511"/>
        <v>5.8280372969435487E-2</v>
      </c>
      <c r="DD78" s="12">
        <f t="shared" si="511"/>
        <v>0.25266682668643536</v>
      </c>
      <c r="DE78" s="12">
        <f t="shared" si="511"/>
        <v>0.25863773034759319</v>
      </c>
      <c r="DF78" s="12">
        <f t="shared" si="511"/>
        <v>0.16416698792522663</v>
      </c>
      <c r="DG78" s="12">
        <f t="shared" si="511"/>
        <v>0.23026907275511629</v>
      </c>
      <c r="DH78" s="12">
        <f t="shared" si="511"/>
        <v>0.20383465916588667</v>
      </c>
      <c r="DI78" s="12">
        <f t="shared" si="511"/>
        <v>0.19379193090143773</v>
      </c>
      <c r="DJ78" s="12">
        <f t="shared" si="511"/>
        <v>0.20117227219343015</v>
      </c>
      <c r="DK78" s="12">
        <f t="shared" si="511"/>
        <v>0.16768759707269965</v>
      </c>
      <c r="DL78" s="12">
        <f t="shared" si="511"/>
        <v>1.5616530407856717E-2</v>
      </c>
      <c r="DM78" s="12">
        <f t="shared" si="511"/>
        <v>1.5545907084561423E-2</v>
      </c>
      <c r="DN78" s="12">
        <f t="shared" si="511"/>
        <v>0.18880859890699309</v>
      </c>
      <c r="DO78" s="12">
        <f t="shared" si="511"/>
        <v>0.10860823119877407</v>
      </c>
      <c r="DP78" s="12">
        <f t="shared" si="511"/>
        <v>0.17897185320541903</v>
      </c>
      <c r="DQ78" s="12">
        <f t="shared" si="511"/>
        <v>0.16957627942392775</v>
      </c>
      <c r="DR78" s="12">
        <f t="shared" si="511"/>
        <v>0.13716892173391035</v>
      </c>
      <c r="DS78" s="12">
        <f t="shared" si="511"/>
        <v>0.11371195715717944</v>
      </c>
      <c r="DT78" s="43">
        <f t="shared" ref="DT78:EY78" si="512">DS15/DS$7*DT47</f>
        <v>-1.1915927335015624</v>
      </c>
      <c r="DU78" s="43">
        <f t="shared" si="512"/>
        <v>0.11929173473563245</v>
      </c>
      <c r="DV78" s="43">
        <f t="shared" si="512"/>
        <v>0.41556318295423322</v>
      </c>
      <c r="DW78" s="12">
        <f t="shared" si="512"/>
        <v>3.2489527092732971E-2</v>
      </c>
      <c r="DX78" s="12">
        <f t="shared" si="512"/>
        <v>-0.22981614743402679</v>
      </c>
      <c r="DY78" s="12">
        <f t="shared" si="512"/>
        <v>0.32111786158988376</v>
      </c>
      <c r="DZ78" s="12">
        <f t="shared" si="512"/>
        <v>0.79870069593678794</v>
      </c>
      <c r="EA78" s="12">
        <f t="shared" si="512"/>
        <v>0.64287234776149993</v>
      </c>
      <c r="EB78" s="12">
        <f t="shared" si="512"/>
        <v>0.10820935237344749</v>
      </c>
      <c r="EC78" s="12">
        <f t="shared" si="512"/>
        <v>0.23225911911620736</v>
      </c>
      <c r="ED78" s="12">
        <f t="shared" si="512"/>
        <v>0.16720280923288089</v>
      </c>
      <c r="EE78" s="12">
        <f t="shared" si="512"/>
        <v>-9.6683557800393241E-2</v>
      </c>
      <c r="EF78" s="12">
        <f t="shared" si="512"/>
        <v>-0.10382163029070642</v>
      </c>
      <c r="EG78" s="12">
        <f t="shared" si="512"/>
        <v>-2.9722801614186691E-2</v>
      </c>
      <c r="EH78" s="12">
        <f t="shared" si="512"/>
        <v>1.4965053199936414E-2</v>
      </c>
      <c r="EI78" s="12">
        <f t="shared" si="512"/>
        <v>-0.14010439931622803</v>
      </c>
      <c r="EJ78" s="13">
        <f t="shared" si="512"/>
        <v>9.0873229609744172E-2</v>
      </c>
      <c r="EK78" s="13">
        <f t="shared" si="512"/>
        <v>5.1962690375298423E-2</v>
      </c>
      <c r="EL78" s="13">
        <f t="shared" si="512"/>
        <v>-1.9245186804785146E-2</v>
      </c>
      <c r="EM78" s="13">
        <f t="shared" si="512"/>
        <v>-4.7403472475198195E-2</v>
      </c>
      <c r="EN78" s="13">
        <f t="shared" si="512"/>
        <v>-3.7920045426368391E-2</v>
      </c>
      <c r="EO78" s="13">
        <f t="shared" si="512"/>
        <v>-5.0465527867003632E-2</v>
      </c>
      <c r="EP78" s="13">
        <f t="shared" si="512"/>
        <v>-6.1705029406795939E-2</v>
      </c>
      <c r="EQ78" s="13">
        <f t="shared" si="512"/>
        <v>-4.4273623657024724E-2</v>
      </c>
      <c r="ER78" s="13">
        <f t="shared" si="512"/>
        <v>-4.3218376037586978E-2</v>
      </c>
      <c r="ES78" s="13">
        <f t="shared" si="512"/>
        <v>-4.559580604445361E-2</v>
      </c>
      <c r="ET78" s="13">
        <f t="shared" si="512"/>
        <v>-3.8171499102913418E-2</v>
      </c>
      <c r="EU78" s="13">
        <f t="shared" si="512"/>
        <v>-4.8822223320702449E-2</v>
      </c>
      <c r="EV78" s="13">
        <f t="shared" si="512"/>
        <v>-5.8418990611927374E-2</v>
      </c>
      <c r="EW78" s="13">
        <f t="shared" si="512"/>
        <v>-3.143385622202944E-2</v>
      </c>
      <c r="EX78" s="13">
        <f t="shared" si="512"/>
        <v>-3.176305005988591E-2</v>
      </c>
      <c r="EY78" s="13">
        <f t="shared" si="512"/>
        <v>-1.8482977167785197E-2</v>
      </c>
      <c r="EZ78" s="13">
        <f t="shared" ref="EZ78:FF78" si="513">EY15/EY$7*EZ47</f>
        <v>-2.907989636804801E-2</v>
      </c>
      <c r="FA78" s="13">
        <f t="shared" si="513"/>
        <v>-2.4260682500441066E-2</v>
      </c>
      <c r="FB78" s="13">
        <f t="shared" si="513"/>
        <v>-2.6820260598307308E-2</v>
      </c>
      <c r="FC78" s="13">
        <f t="shared" si="513"/>
        <v>-6.3363245276806205E-3</v>
      </c>
      <c r="FD78" s="13">
        <f t="shared" si="513"/>
        <v>-1.4671849390208554E-2</v>
      </c>
      <c r="FE78" s="13">
        <f t="shared" si="513"/>
        <v>-1.6237274096681555E-2</v>
      </c>
      <c r="FF78" s="13">
        <f t="shared" si="513"/>
        <v>-1.3282042857323295E-2</v>
      </c>
      <c r="FG78" s="13">
        <f t="shared" si="462"/>
        <v>3.819075593456629E-4</v>
      </c>
      <c r="FH78" s="13">
        <f t="shared" si="463"/>
        <v>-1.2270672617807267E-2</v>
      </c>
      <c r="FI78" s="13">
        <f t="shared" si="464"/>
        <v>-9.5889073481325183E-3</v>
      </c>
      <c r="FJ78" s="13">
        <f t="shared" si="465"/>
        <v>-7.8983797203067869E-3</v>
      </c>
    </row>
    <row r="79" spans="2:166" x14ac:dyDescent="0.2">
      <c r="B79" t="str">
        <f t="shared" si="455"/>
        <v xml:space="preserve">   Information</v>
      </c>
      <c r="C79" s="12"/>
      <c r="D79" s="12">
        <f t="shared" ref="D79:AA79" si="514">C16/C$7*D48</f>
        <v>-3.6240250599265632E-2</v>
      </c>
      <c r="E79" s="12">
        <f t="shared" si="514"/>
        <v>0.14716497042524632</v>
      </c>
      <c r="F79" s="12">
        <f t="shared" si="514"/>
        <v>-0.1289452024724457</v>
      </c>
      <c r="G79" s="12">
        <f t="shared" si="514"/>
        <v>0.22201258086295117</v>
      </c>
      <c r="H79" s="12">
        <f t="shared" si="514"/>
        <v>0.23517743432028565</v>
      </c>
      <c r="I79" s="12">
        <f t="shared" si="514"/>
        <v>0.20905036654787115</v>
      </c>
      <c r="J79" s="12">
        <f t="shared" si="514"/>
        <v>0.29686713467748721</v>
      </c>
      <c r="K79" s="12">
        <f t="shared" si="514"/>
        <v>0.17036939518005337</v>
      </c>
      <c r="L79" s="12">
        <f t="shared" si="514"/>
        <v>4.7570000529074445E-2</v>
      </c>
      <c r="M79" s="12">
        <f t="shared" si="514"/>
        <v>0.16868045455665068</v>
      </c>
      <c r="N79" s="12">
        <f t="shared" si="514"/>
        <v>0.30660925557043878</v>
      </c>
      <c r="O79" s="12">
        <f t="shared" si="514"/>
        <v>0.2549236089683295</v>
      </c>
      <c r="P79" s="12">
        <f t="shared" si="514"/>
        <v>0.29160849849091419</v>
      </c>
      <c r="Q79" s="12">
        <f t="shared" si="514"/>
        <v>0.4814931510813224</v>
      </c>
      <c r="R79" s="12">
        <f t="shared" si="514"/>
        <v>-0.10294800668528861</v>
      </c>
      <c r="S79" s="12">
        <f t="shared" si="514"/>
        <v>0.21593630416506365</v>
      </c>
      <c r="T79" s="12">
        <f t="shared" si="514"/>
        <v>0.23915101633857694</v>
      </c>
      <c r="U79" s="12">
        <f t="shared" si="514"/>
        <v>7.0179518501163898E-2</v>
      </c>
      <c r="V79" s="12">
        <f t="shared" si="514"/>
        <v>1.0506570904246177</v>
      </c>
      <c r="W79" s="12">
        <f t="shared" si="514"/>
        <v>0.23444560020188893</v>
      </c>
      <c r="X79" s="12">
        <f t="shared" si="514"/>
        <v>0.60125098739130034</v>
      </c>
      <c r="Y79" s="12">
        <f t="shared" si="514"/>
        <v>0.49958474464230679</v>
      </c>
      <c r="Z79" s="12">
        <f t="shared" si="514"/>
        <v>0.66117843918330299</v>
      </c>
      <c r="AA79" s="12">
        <f t="shared" si="514"/>
        <v>0.23273902224244489</v>
      </c>
      <c r="AB79" s="12">
        <f t="shared" ref="AB79:BG79" si="515">AA16/AA$7*AB48</f>
        <v>0.43931878088631854</v>
      </c>
      <c r="AC79" s="12">
        <f t="shared" si="515"/>
        <v>-0.15243587932061406</v>
      </c>
      <c r="AD79" s="12">
        <f t="shared" si="515"/>
        <v>0.30281953740260664</v>
      </c>
      <c r="AE79" s="12">
        <f t="shared" si="515"/>
        <v>0.3542451941299698</v>
      </c>
      <c r="AF79" s="12">
        <f t="shared" si="515"/>
        <v>0.38383525833516119</v>
      </c>
      <c r="AG79" s="12">
        <f t="shared" si="515"/>
        <v>0.54513923833401434</v>
      </c>
      <c r="AH79" s="12">
        <f t="shared" si="515"/>
        <v>0.13536790718059943</v>
      </c>
      <c r="AI79" s="12">
        <f t="shared" si="515"/>
        <v>0.2589332049482565</v>
      </c>
      <c r="AJ79" s="12">
        <f t="shared" si="515"/>
        <v>0.12179274500118896</v>
      </c>
      <c r="AK79" s="12">
        <f t="shared" si="515"/>
        <v>0.48549386850563836</v>
      </c>
      <c r="AL79" s="12">
        <f t="shared" si="515"/>
        <v>0.31272974321945923</v>
      </c>
      <c r="AM79" s="12">
        <f t="shared" si="515"/>
        <v>0.88970908216416866</v>
      </c>
      <c r="AN79" s="12">
        <f t="shared" si="515"/>
        <v>0.23754699704378598</v>
      </c>
      <c r="AO79" s="12">
        <f t="shared" si="515"/>
        <v>1.2074064800010742</v>
      </c>
      <c r="AP79" s="12">
        <f t="shared" si="515"/>
        <v>0.16519376225769444</v>
      </c>
      <c r="AQ79" s="12">
        <f t="shared" si="515"/>
        <v>1.4100504381060943</v>
      </c>
      <c r="AR79" s="12">
        <f t="shared" si="515"/>
        <v>0.87677913090876269</v>
      </c>
      <c r="AS79" s="12">
        <f t="shared" si="515"/>
        <v>1.0842169291285522</v>
      </c>
      <c r="AT79" s="12">
        <f t="shared" si="515"/>
        <v>0.35570939229291132</v>
      </c>
      <c r="AU79" s="12">
        <f t="shared" si="515"/>
        <v>-1.8654460324237742E-2</v>
      </c>
      <c r="AV79" s="12">
        <f t="shared" si="515"/>
        <v>-0.42835487737754474</v>
      </c>
      <c r="AW79" s="12">
        <f t="shared" si="515"/>
        <v>-0.42217301193363876</v>
      </c>
      <c r="AX79" s="12">
        <f t="shared" si="515"/>
        <v>-0.21641198749698062</v>
      </c>
      <c r="AY79" s="12">
        <f t="shared" si="515"/>
        <v>-0.4332896782673385</v>
      </c>
      <c r="AZ79" s="12">
        <f t="shared" si="515"/>
        <v>-0.16516142654410068</v>
      </c>
      <c r="BA79" s="12">
        <f t="shared" si="515"/>
        <v>-0.11767958469788357</v>
      </c>
      <c r="BB79" s="12">
        <f t="shared" si="515"/>
        <v>-3.9317966452027293E-2</v>
      </c>
      <c r="BC79" s="12">
        <f t="shared" si="515"/>
        <v>-0.19518082796351272</v>
      </c>
      <c r="BD79" s="12">
        <f t="shared" si="515"/>
        <v>-0.19562037113069619</v>
      </c>
      <c r="BE79" s="12">
        <f t="shared" si="515"/>
        <v>0.1305844029524901</v>
      </c>
      <c r="BF79" s="12">
        <f t="shared" si="515"/>
        <v>0.14077222828462738</v>
      </c>
      <c r="BG79" s="12">
        <f t="shared" si="515"/>
        <v>8.9980654882791736E-2</v>
      </c>
      <c r="BH79" s="12">
        <f t="shared" ref="BH79:CM79" si="516">BG16/BG$7*BH48</f>
        <v>8.9962687278072204E-2</v>
      </c>
      <c r="BI79" s="12">
        <f t="shared" si="516"/>
        <v>-3.9448272565438626E-2</v>
      </c>
      <c r="BJ79" s="12">
        <f t="shared" si="516"/>
        <v>0.17969754817982747</v>
      </c>
      <c r="BK79" s="12">
        <f t="shared" si="516"/>
        <v>0.19854591752702777</v>
      </c>
      <c r="BL79" s="12">
        <f t="shared" si="516"/>
        <v>4.8898201898520892E-2</v>
      </c>
      <c r="BM79" s="12">
        <f t="shared" si="516"/>
        <v>0.1266930940001153</v>
      </c>
      <c r="BN79" s="12">
        <f t="shared" si="516"/>
        <v>8.6912626745645372E-2</v>
      </c>
      <c r="BO79" s="12">
        <f t="shared" si="516"/>
        <v>0.15350822943831677</v>
      </c>
      <c r="BP79" s="12">
        <f t="shared" si="516"/>
        <v>0.5372484308675356</v>
      </c>
      <c r="BQ79" s="12">
        <f t="shared" si="516"/>
        <v>0.52278173336497835</v>
      </c>
      <c r="BR79" s="12">
        <f t="shared" si="516"/>
        <v>0.26474163892030889</v>
      </c>
      <c r="BS79" s="12">
        <f t="shared" si="516"/>
        <v>0.23451236663869957</v>
      </c>
      <c r="BT79" s="12">
        <f t="shared" si="516"/>
        <v>0.25079567760954552</v>
      </c>
      <c r="BU79" s="12">
        <f t="shared" si="516"/>
        <v>7.2909058080601136E-2</v>
      </c>
      <c r="BV79" s="12">
        <f t="shared" si="516"/>
        <v>0.15475827725834992</v>
      </c>
      <c r="BW79" s="12">
        <f t="shared" si="516"/>
        <v>0.32948192788092279</v>
      </c>
      <c r="BX79" s="12">
        <f t="shared" si="516"/>
        <v>0.30870488509353372</v>
      </c>
      <c r="BY79" s="12">
        <f t="shared" si="516"/>
        <v>0.39254512612435716</v>
      </c>
      <c r="BZ79" s="12">
        <f t="shared" si="516"/>
        <v>0.19792985219452108</v>
      </c>
      <c r="CA79" s="12">
        <f t="shared" si="516"/>
        <v>-9.8870022864796403E-2</v>
      </c>
      <c r="CB79" s="12">
        <f t="shared" si="516"/>
        <v>-0.30630860083209394</v>
      </c>
      <c r="CC79" s="12">
        <f t="shared" si="516"/>
        <v>-0.26774331620756542</v>
      </c>
      <c r="CD79" s="12">
        <f t="shared" si="516"/>
        <v>-3.7904018237788259E-2</v>
      </c>
      <c r="CE79" s="12">
        <f t="shared" si="516"/>
        <v>4.7961434093969482E-2</v>
      </c>
      <c r="CF79" s="12">
        <f t="shared" si="516"/>
        <v>0</v>
      </c>
      <c r="CG79" s="12">
        <f t="shared" si="516"/>
        <v>4.7938229745503783E-2</v>
      </c>
      <c r="CH79" s="12">
        <f t="shared" si="516"/>
        <v>0.23230290763049949</v>
      </c>
      <c r="CI79" s="12">
        <f t="shared" si="516"/>
        <v>-3.7857424047853749E-2</v>
      </c>
      <c r="CJ79" s="12">
        <f t="shared" si="516"/>
        <v>9.5145379336780397E-2</v>
      </c>
      <c r="CK79" s="12">
        <f t="shared" si="516"/>
        <v>0.19007814040064963</v>
      </c>
      <c r="CL79" s="12">
        <f t="shared" si="516"/>
        <v>3.7471653256477493E-2</v>
      </c>
      <c r="CM79" s="12">
        <f t="shared" si="516"/>
        <v>0.14062605886444945</v>
      </c>
      <c r="CN79" s="12">
        <f t="shared" ref="CN79:DS79" si="517">CM16/CM$7*CN48</f>
        <v>8.3576097699060325E-2</v>
      </c>
      <c r="CO79" s="12">
        <f t="shared" si="517"/>
        <v>-0.20778618508622596</v>
      </c>
      <c r="CP79" s="12">
        <f t="shared" si="517"/>
        <v>6.4056010639388719E-2</v>
      </c>
      <c r="CQ79" s="12">
        <f t="shared" si="517"/>
        <v>0.14582780428267733</v>
      </c>
      <c r="CR79" s="12">
        <f t="shared" si="517"/>
        <v>0.1448191200454377</v>
      </c>
      <c r="CS79" s="12">
        <f t="shared" si="517"/>
        <v>0.15295478644975932</v>
      </c>
      <c r="CT79" s="12">
        <f t="shared" si="517"/>
        <v>0.26101930420670882</v>
      </c>
      <c r="CU79" s="12">
        <f t="shared" si="517"/>
        <v>0.2226067493715968</v>
      </c>
      <c r="CV79" s="12">
        <f t="shared" si="517"/>
        <v>0.26607609343693767</v>
      </c>
      <c r="CW79" s="12">
        <f t="shared" si="517"/>
        <v>0.42852185717211355</v>
      </c>
      <c r="CX79" s="12">
        <f t="shared" si="517"/>
        <v>-5.1418526792902021E-2</v>
      </c>
      <c r="CY79" s="12">
        <f t="shared" si="517"/>
        <v>-5.1101835513663353E-2</v>
      </c>
      <c r="CZ79" s="12">
        <f t="shared" si="517"/>
        <v>0.29372685856874309</v>
      </c>
      <c r="DA79" s="12">
        <f t="shared" si="517"/>
        <v>0.50322390720865395</v>
      </c>
      <c r="DB79" s="12">
        <f t="shared" si="517"/>
        <v>0.50683735966241927</v>
      </c>
      <c r="DC79" s="12">
        <f t="shared" si="517"/>
        <v>0.39843254761784014</v>
      </c>
      <c r="DD79" s="12">
        <f t="shared" si="517"/>
        <v>0.59514614487248685</v>
      </c>
      <c r="DE79" s="12">
        <f t="shared" si="517"/>
        <v>0.53678127383836494</v>
      </c>
      <c r="DF79" s="12">
        <f t="shared" si="517"/>
        <v>0.43045180483463991</v>
      </c>
      <c r="DG79" s="12">
        <f t="shared" si="517"/>
        <v>0.36106665014486516</v>
      </c>
      <c r="DH79" s="12">
        <f t="shared" si="517"/>
        <v>0.34223237881699242</v>
      </c>
      <c r="DI79" s="12">
        <f t="shared" si="517"/>
        <v>0.30633288535946185</v>
      </c>
      <c r="DJ79" s="12">
        <f t="shared" si="517"/>
        <v>0.28873117657236358</v>
      </c>
      <c r="DK79" s="12">
        <f t="shared" si="517"/>
        <v>0.2874323914001905</v>
      </c>
      <c r="DL79" s="12">
        <f t="shared" si="517"/>
        <v>0.85789874750539541</v>
      </c>
      <c r="DM79" s="12">
        <f t="shared" si="517"/>
        <v>0.75143833593012099</v>
      </c>
      <c r="DN79" s="12">
        <f t="shared" si="517"/>
        <v>0.38633399299838583</v>
      </c>
      <c r="DO79" s="12">
        <f t="shared" si="517"/>
        <v>0.58575469305090766</v>
      </c>
      <c r="DP79" s="12">
        <f t="shared" si="517"/>
        <v>0.64840456396833412</v>
      </c>
      <c r="DQ79" s="12">
        <f t="shared" si="517"/>
        <v>0.79729142203221082</v>
      </c>
      <c r="DR79" s="12">
        <f t="shared" si="517"/>
        <v>7.5491045593803444E-2</v>
      </c>
      <c r="DS79" s="12">
        <f t="shared" si="517"/>
        <v>0.44477032075163181</v>
      </c>
      <c r="DT79" s="43">
        <f t="shared" ref="DT79:EY79" si="518">DS16/DS$7*DT48</f>
        <v>2.2469094613541254E-2</v>
      </c>
      <c r="DU79" s="43">
        <f t="shared" si="518"/>
        <v>8.4584538039728402E-2</v>
      </c>
      <c r="DV79" s="43">
        <f t="shared" si="518"/>
        <v>0.59512784399596264</v>
      </c>
      <c r="DW79" s="12">
        <f t="shared" si="518"/>
        <v>0.13033552666453019</v>
      </c>
      <c r="DX79" s="12">
        <f t="shared" si="518"/>
        <v>0.45494947297207361</v>
      </c>
      <c r="DY79" s="12">
        <f t="shared" si="518"/>
        <v>0.48988715534894989</v>
      </c>
      <c r="DZ79" s="12">
        <f t="shared" si="518"/>
        <v>1.0825738679963917</v>
      </c>
      <c r="EA79" s="12">
        <f t="shared" si="518"/>
        <v>4.6190836512465784E-2</v>
      </c>
      <c r="EB79" s="12">
        <f t="shared" si="518"/>
        <v>0.89973844021733862</v>
      </c>
      <c r="EC79" s="12">
        <f t="shared" si="518"/>
        <v>-0.12813603042379917</v>
      </c>
      <c r="ED79" s="12">
        <f t="shared" si="518"/>
        <v>-0.20759503063595708</v>
      </c>
      <c r="EE79" s="12">
        <f t="shared" si="518"/>
        <v>-0.36874877835203396</v>
      </c>
      <c r="EF79" s="12">
        <f t="shared" si="518"/>
        <v>-0.5043183048053147</v>
      </c>
      <c r="EG79" s="12">
        <f t="shared" si="518"/>
        <v>-0.78128988561309531</v>
      </c>
      <c r="EH79" s="12">
        <f t="shared" si="518"/>
        <v>0.35725452898100429</v>
      </c>
      <c r="EI79" s="12">
        <f t="shared" si="518"/>
        <v>-0.35248054371001269</v>
      </c>
      <c r="EJ79" s="13">
        <f t="shared" si="518"/>
        <v>0.33028803788398481</v>
      </c>
      <c r="EK79" s="13">
        <f t="shared" si="518"/>
        <v>-0.27602606561048904</v>
      </c>
      <c r="EL79" s="13">
        <f t="shared" si="518"/>
        <v>-0.37520998627689328</v>
      </c>
      <c r="EM79" s="13">
        <f t="shared" si="518"/>
        <v>-0.27407007881862883</v>
      </c>
      <c r="EN79" s="13">
        <f t="shared" si="518"/>
        <v>-6.0207865095274343E-2</v>
      </c>
      <c r="EO79" s="13">
        <f t="shared" si="518"/>
        <v>-0.27699028150245725</v>
      </c>
      <c r="EP79" s="13">
        <f t="shared" si="518"/>
        <v>6.8209489250599928E-2</v>
      </c>
      <c r="EQ79" s="13">
        <f t="shared" si="518"/>
        <v>-0.26029021632100208</v>
      </c>
      <c r="ER79" s="13">
        <f t="shared" si="518"/>
        <v>-1.5468133119602259E-2</v>
      </c>
      <c r="ES79" s="13">
        <f t="shared" si="518"/>
        <v>0.20440396758183796</v>
      </c>
      <c r="ET79" s="13">
        <f t="shared" si="518"/>
        <v>0.17499703572680975</v>
      </c>
      <c r="EU79" s="13">
        <f t="shared" si="518"/>
        <v>0.28366563893795954</v>
      </c>
      <c r="EV79" s="13">
        <f t="shared" si="518"/>
        <v>4.6017119553727795E-2</v>
      </c>
      <c r="EW79" s="13">
        <f t="shared" si="518"/>
        <v>-0.13590200509114209</v>
      </c>
      <c r="EX79" s="13">
        <f t="shared" si="518"/>
        <v>-6.3084392696177355E-2</v>
      </c>
      <c r="EY79" s="13">
        <f t="shared" si="518"/>
        <v>5.0790936542174932E-2</v>
      </c>
      <c r="EZ79" s="13">
        <f t="shared" ref="EZ79:FF79" si="519">EY16/EY$7*EZ48</f>
        <v>-6.128558830888943E-2</v>
      </c>
      <c r="FA79" s="13">
        <f t="shared" si="519"/>
        <v>-0.156339575629802</v>
      </c>
      <c r="FB79" s="13">
        <f t="shared" si="519"/>
        <v>-0.10073024580595195</v>
      </c>
      <c r="FC79" s="13">
        <f t="shared" si="519"/>
        <v>4.0597552163587437E-2</v>
      </c>
      <c r="FD79" s="13">
        <f t="shared" si="519"/>
        <v>0.14820093722495456</v>
      </c>
      <c r="FE79" s="13">
        <f t="shared" si="519"/>
        <v>0.13886063733335122</v>
      </c>
      <c r="FF79" s="13">
        <f t="shared" si="519"/>
        <v>9.556992724544143E-2</v>
      </c>
      <c r="FG79" s="13">
        <f t="shared" si="462"/>
        <v>6.1534421085274418E-2</v>
      </c>
      <c r="FH79" s="13">
        <f t="shared" si="463"/>
        <v>6.4100541907980105E-2</v>
      </c>
      <c r="FI79" s="13">
        <f t="shared" si="464"/>
        <v>0.18209685002942427</v>
      </c>
      <c r="FJ79" s="13">
        <f t="shared" si="465"/>
        <v>0.11490880722778876</v>
      </c>
    </row>
    <row r="80" spans="2:166" x14ac:dyDescent="0.2">
      <c r="B80" t="str">
        <f t="shared" si="455"/>
        <v xml:space="preserve">   Financial activities</v>
      </c>
      <c r="C80" s="12"/>
      <c r="D80" s="12">
        <f t="shared" ref="D80:AA80" si="520">C17/C$7*D49</f>
        <v>0.15924618213805122</v>
      </c>
      <c r="E80" s="12">
        <f t="shared" si="520"/>
        <v>2.4100598536848015E-2</v>
      </c>
      <c r="F80" s="12">
        <f t="shared" si="520"/>
        <v>-0.16532172398989745</v>
      </c>
      <c r="G80" s="12">
        <f t="shared" si="520"/>
        <v>2.4011221157522619E-2</v>
      </c>
      <c r="H80" s="12">
        <f t="shared" si="520"/>
        <v>0.19449092868795806</v>
      </c>
      <c r="I80" s="12">
        <f t="shared" si="520"/>
        <v>-0.15436946450356237</v>
      </c>
      <c r="J80" s="12">
        <f t="shared" si="520"/>
        <v>-5.9460640702857663E-2</v>
      </c>
      <c r="K80" s="12">
        <f t="shared" si="520"/>
        <v>0.2787354842136498</v>
      </c>
      <c r="L80" s="12">
        <f t="shared" si="520"/>
        <v>4.7429470984316803E-2</v>
      </c>
      <c r="M80" s="12">
        <f t="shared" si="520"/>
        <v>0.23950868174650891</v>
      </c>
      <c r="N80" s="12">
        <f t="shared" si="520"/>
        <v>0.49934877045872889</v>
      </c>
      <c r="O80" s="12">
        <f t="shared" si="520"/>
        <v>9.4851482166192241E-2</v>
      </c>
      <c r="P80" s="12">
        <f t="shared" si="520"/>
        <v>4.7174078401887025E-2</v>
      </c>
      <c r="Q80" s="12">
        <f t="shared" si="520"/>
        <v>0.74524828613323713</v>
      </c>
      <c r="R80" s="12">
        <f t="shared" si="520"/>
        <v>-0.14914966230553348</v>
      </c>
      <c r="S80" s="12">
        <f t="shared" si="520"/>
        <v>0.88497943588371797</v>
      </c>
      <c r="T80" s="12">
        <f t="shared" si="520"/>
        <v>-0.5534807953153198</v>
      </c>
      <c r="U80" s="12">
        <f t="shared" si="520"/>
        <v>-0.29672818762082909</v>
      </c>
      <c r="V80" s="12">
        <f t="shared" si="520"/>
        <v>-0.51641580725671188</v>
      </c>
      <c r="W80" s="12">
        <f t="shared" si="520"/>
        <v>-0.10244296589653049</v>
      </c>
      <c r="X80" s="12">
        <f t="shared" si="520"/>
        <v>-0.16860490221262431</v>
      </c>
      <c r="Y80" s="12">
        <f t="shared" si="520"/>
        <v>0.34773466323890639</v>
      </c>
      <c r="Z80" s="12">
        <f t="shared" si="520"/>
        <v>0.27646307970172795</v>
      </c>
      <c r="AA80" s="12">
        <f t="shared" si="520"/>
        <v>0.21934976176057083</v>
      </c>
      <c r="AB80" s="12">
        <f t="shared" ref="AB80:BG80" si="521">AA17/AA$7*AB49</f>
        <v>0.12324556151649156</v>
      </c>
      <c r="AC80" s="12">
        <f t="shared" si="521"/>
        <v>7.7643432192345319E-2</v>
      </c>
      <c r="AD80" s="12">
        <f t="shared" si="521"/>
        <v>5.4761746099257581E-2</v>
      </c>
      <c r="AE80" s="12">
        <f t="shared" si="521"/>
        <v>3.2245285442921837E-2</v>
      </c>
      <c r="AF80" s="12">
        <f t="shared" si="521"/>
        <v>0.33543522770461021</v>
      </c>
      <c r="AG80" s="12">
        <f t="shared" si="521"/>
        <v>0.26427411313767613</v>
      </c>
      <c r="AH80" s="12">
        <f t="shared" si="521"/>
        <v>0.65258268027288435</v>
      </c>
      <c r="AI80" s="12">
        <f t="shared" si="521"/>
        <v>-0.18022201403869789</v>
      </c>
      <c r="AJ80" s="12">
        <f t="shared" si="521"/>
        <v>1.1258594622865177</v>
      </c>
      <c r="AK80" s="12">
        <f t="shared" si="521"/>
        <v>0.46855609603268394</v>
      </c>
      <c r="AL80" s="12">
        <f t="shared" si="521"/>
        <v>0.84523400684049832</v>
      </c>
      <c r="AM80" s="12">
        <f t="shared" si="521"/>
        <v>0.12758855123204704</v>
      </c>
      <c r="AN80" s="12">
        <f t="shared" si="521"/>
        <v>0.17653402265856141</v>
      </c>
      <c r="AO80" s="12">
        <f t="shared" si="521"/>
        <v>0.17590702744990222</v>
      </c>
      <c r="AP80" s="12">
        <f t="shared" si="521"/>
        <v>-0.10488089016984124</v>
      </c>
      <c r="AQ80" s="12">
        <f t="shared" si="521"/>
        <v>0.12474946975292771</v>
      </c>
      <c r="AR80" s="12">
        <f t="shared" si="521"/>
        <v>-0.15039209865650546</v>
      </c>
      <c r="AS80" s="12">
        <f t="shared" si="521"/>
        <v>-0.13100474796721848</v>
      </c>
      <c r="AT80" s="12">
        <f t="shared" si="521"/>
        <v>8.4927545143578587E-2</v>
      </c>
      <c r="AU80" s="12">
        <f t="shared" si="521"/>
        <v>0.45073689325513078</v>
      </c>
      <c r="AV80" s="12">
        <f t="shared" si="521"/>
        <v>-1.875804675916706E-2</v>
      </c>
      <c r="AW80" s="12">
        <f t="shared" si="521"/>
        <v>0.47605468045299282</v>
      </c>
      <c r="AX80" s="12">
        <f t="shared" si="521"/>
        <v>-0.18898202272389736</v>
      </c>
      <c r="AY80" s="12">
        <f t="shared" si="521"/>
        <v>-0.34278731450723104</v>
      </c>
      <c r="AZ80" s="12">
        <f t="shared" si="521"/>
        <v>4.9278386296495301E-2</v>
      </c>
      <c r="BA80" s="12">
        <f t="shared" si="521"/>
        <v>2.9712135796642544E-2</v>
      </c>
      <c r="BB80" s="12">
        <f t="shared" si="521"/>
        <v>0.17920130717170032</v>
      </c>
      <c r="BC80" s="12">
        <f t="shared" si="521"/>
        <v>0.40461117835684773</v>
      </c>
      <c r="BD80" s="12">
        <f t="shared" si="521"/>
        <v>0.16007757483648066</v>
      </c>
      <c r="BE80" s="12">
        <f t="shared" si="521"/>
        <v>0.23179950972266064</v>
      </c>
      <c r="BF80" s="12">
        <f t="shared" si="521"/>
        <v>-0.14816382946667472</v>
      </c>
      <c r="BG80" s="12">
        <f t="shared" si="521"/>
        <v>-6.9287513152108252E-2</v>
      </c>
      <c r="BH80" s="12">
        <f t="shared" ref="BH80:CM80" si="522">BG17/BG$7*BH49</f>
        <v>-0.20625576821850053</v>
      </c>
      <c r="BI80" s="12">
        <f t="shared" si="522"/>
        <v>-5.9141747614203065E-2</v>
      </c>
      <c r="BJ80" s="12">
        <f t="shared" si="522"/>
        <v>-4.9166714833182482E-2</v>
      </c>
      <c r="BK80" s="12">
        <f t="shared" si="522"/>
        <v>-8.7700797202654474E-2</v>
      </c>
      <c r="BL80" s="12">
        <f t="shared" si="522"/>
        <v>0.1375043073669627</v>
      </c>
      <c r="BM80" s="12">
        <f t="shared" si="522"/>
        <v>0.47599690345645607</v>
      </c>
      <c r="BN80" s="12">
        <f t="shared" si="522"/>
        <v>0.20385736548784825</v>
      </c>
      <c r="BO80" s="12">
        <f t="shared" si="522"/>
        <v>9.5428507480811872E-2</v>
      </c>
      <c r="BP80" s="12">
        <f t="shared" si="522"/>
        <v>-2.8210278406772354E-2</v>
      </c>
      <c r="BQ80" s="12">
        <f t="shared" si="522"/>
        <v>-8.3736201022979073E-2</v>
      </c>
      <c r="BR80" s="12">
        <f t="shared" si="522"/>
        <v>-6.4780306403203147E-2</v>
      </c>
      <c r="BS80" s="12">
        <f t="shared" si="522"/>
        <v>3.70185914848132E-2</v>
      </c>
      <c r="BT80" s="12">
        <f t="shared" si="522"/>
        <v>9.1395898010440124E-3</v>
      </c>
      <c r="BU80" s="12">
        <f t="shared" si="522"/>
        <v>-0.16168236191423926</v>
      </c>
      <c r="BV80" s="12">
        <f t="shared" si="522"/>
        <v>9.014252829597242E-3</v>
      </c>
      <c r="BW80" s="12">
        <f t="shared" si="522"/>
        <v>2.6907551194827534E-2</v>
      </c>
      <c r="BX80" s="12">
        <f t="shared" si="522"/>
        <v>-0.2107962366257479</v>
      </c>
      <c r="BY80" s="12">
        <f t="shared" si="522"/>
        <v>-0.29710066005198199</v>
      </c>
      <c r="BZ80" s="12">
        <f t="shared" si="522"/>
        <v>-0.50739758786206468</v>
      </c>
      <c r="CA80" s="12">
        <f t="shared" si="522"/>
        <v>-0.59207067720258144</v>
      </c>
      <c r="CB80" s="12">
        <f t="shared" si="522"/>
        <v>-0.50682786717872297</v>
      </c>
      <c r="CC80" s="12">
        <f t="shared" si="522"/>
        <v>-0.54391540922300785</v>
      </c>
      <c r="CD80" s="12">
        <f t="shared" si="522"/>
        <v>-0.46084308345587549</v>
      </c>
      <c r="CE80" s="12">
        <f t="shared" si="522"/>
        <v>-0.32761968353297777</v>
      </c>
      <c r="CF80" s="12">
        <f t="shared" si="522"/>
        <v>-4.7864292694921852E-2</v>
      </c>
      <c r="CG80" s="12">
        <f t="shared" si="522"/>
        <v>-6.6623750888587685E-2</v>
      </c>
      <c r="CH80" s="12">
        <f t="shared" si="522"/>
        <v>-3.8077127017410117E-2</v>
      </c>
      <c r="CI80" s="12">
        <f t="shared" si="522"/>
        <v>-0.12232455341275063</v>
      </c>
      <c r="CJ80" s="12">
        <f t="shared" si="522"/>
        <v>-0.15908886134770683</v>
      </c>
      <c r="CK80" s="12">
        <f t="shared" si="522"/>
        <v>-0.22203877314987475</v>
      </c>
      <c r="CL80" s="12">
        <f t="shared" si="522"/>
        <v>-6.5130760337274204E-2</v>
      </c>
      <c r="CM80" s="12">
        <f t="shared" si="522"/>
        <v>-0.11981775094893368</v>
      </c>
      <c r="CN80" s="12">
        <f t="shared" ref="CN80:DS80" si="523">CM17/CM$7*CN49</f>
        <v>7.4289404655350791E-2</v>
      </c>
      <c r="CO80" s="12">
        <f t="shared" si="523"/>
        <v>6.4368563630652617E-2</v>
      </c>
      <c r="CP80" s="12">
        <f t="shared" si="523"/>
        <v>0.16595610511460565</v>
      </c>
      <c r="CQ80" s="12">
        <f t="shared" si="523"/>
        <v>0.30433407003202834</v>
      </c>
      <c r="CR80" s="12">
        <f t="shared" si="523"/>
        <v>0.18163917974045837</v>
      </c>
      <c r="CS80" s="12">
        <f t="shared" si="523"/>
        <v>8.0646947812144765E-2</v>
      </c>
      <c r="CT80" s="12">
        <f t="shared" si="523"/>
        <v>4.4408915788595585E-2</v>
      </c>
      <c r="CU80" s="12">
        <f t="shared" si="523"/>
        <v>-4.3767154853414959E-2</v>
      </c>
      <c r="CV80" s="12">
        <f t="shared" si="523"/>
        <v>2.6217658543262082E-2</v>
      </c>
      <c r="CW80" s="12">
        <f t="shared" si="523"/>
        <v>0.14051996281644116</v>
      </c>
      <c r="CX80" s="12">
        <f t="shared" si="523"/>
        <v>0.11266611764172001</v>
      </c>
      <c r="CY80" s="12">
        <f t="shared" si="523"/>
        <v>3.4262402371855474E-2</v>
      </c>
      <c r="CZ80" s="12">
        <f t="shared" si="523"/>
        <v>4.2537812507318536E-2</v>
      </c>
      <c r="DA80" s="12">
        <f t="shared" si="523"/>
        <v>7.61219811023299E-2</v>
      </c>
      <c r="DB80" s="12">
        <f t="shared" si="523"/>
        <v>4.1773544996139556E-2</v>
      </c>
      <c r="DC80" s="12">
        <f t="shared" si="523"/>
        <v>0.16752838087906821</v>
      </c>
      <c r="DD80" s="12">
        <f t="shared" si="523"/>
        <v>8.2120918296080467E-3</v>
      </c>
      <c r="DE80" s="12">
        <f t="shared" si="523"/>
        <v>0.12300672634964442</v>
      </c>
      <c r="DF80" s="12">
        <f t="shared" si="523"/>
        <v>-5.6272344105029487E-2</v>
      </c>
      <c r="DG80" s="12">
        <f t="shared" si="523"/>
        <v>4.03023265962143E-2</v>
      </c>
      <c r="DH80" s="12">
        <f t="shared" si="523"/>
        <v>0.13721232929714097</v>
      </c>
      <c r="DI80" s="12">
        <f t="shared" si="523"/>
        <v>0.11987844331323246</v>
      </c>
      <c r="DJ80" s="12">
        <f t="shared" si="523"/>
        <v>0.1113690997724784</v>
      </c>
      <c r="DK80" s="12">
        <f t="shared" si="523"/>
        <v>0.26429863744639875</v>
      </c>
      <c r="DL80" s="12">
        <f t="shared" si="523"/>
        <v>0.14180486448453569</v>
      </c>
      <c r="DM80" s="12">
        <f t="shared" si="523"/>
        <v>3.1115507416660818E-2</v>
      </c>
      <c r="DN80" s="12">
        <f t="shared" si="523"/>
        <v>0</v>
      </c>
      <c r="DO80" s="12">
        <f t="shared" si="523"/>
        <v>0.13959667610128995</v>
      </c>
      <c r="DP80" s="12">
        <f t="shared" si="523"/>
        <v>0.15470364878481779</v>
      </c>
      <c r="DQ80" s="12">
        <f t="shared" si="523"/>
        <v>0.15337661926178703</v>
      </c>
      <c r="DR80" s="12">
        <f t="shared" si="523"/>
        <v>5.2846340329198757E-2</v>
      </c>
      <c r="DS80" s="12">
        <f t="shared" si="523"/>
        <v>-0.19939532688197895</v>
      </c>
      <c r="DT80" s="43">
        <f t="shared" ref="DT80:EY80" si="524">DS17/DS$7*DT49</f>
        <v>-0.65988837127662225</v>
      </c>
      <c r="DU80" s="43">
        <f t="shared" si="524"/>
        <v>1.687222302785879E-2</v>
      </c>
      <c r="DV80" s="43">
        <f t="shared" si="524"/>
        <v>0.30849430904945307</v>
      </c>
      <c r="DW80" s="12">
        <f t="shared" si="524"/>
        <v>4.060403981992327E-2</v>
      </c>
      <c r="DX80" s="12">
        <f t="shared" si="524"/>
        <v>4.8793235892937915E-2</v>
      </c>
      <c r="DY80" s="12">
        <f t="shared" si="524"/>
        <v>0.1046086510020845</v>
      </c>
      <c r="DZ80" s="12">
        <f t="shared" si="524"/>
        <v>0.34460739444736554</v>
      </c>
      <c r="EA80" s="12">
        <f t="shared" si="524"/>
        <v>0.28223310634141019</v>
      </c>
      <c r="EB80" s="12">
        <f t="shared" si="524"/>
        <v>-6.853653349636632E-2</v>
      </c>
      <c r="EC80" s="12">
        <f t="shared" si="524"/>
        <v>-3.0257705525117074E-2</v>
      </c>
      <c r="ED80" s="12">
        <f t="shared" si="524"/>
        <v>-6.7032960359299801E-2</v>
      </c>
      <c r="EE80" s="12">
        <f t="shared" si="524"/>
        <v>-8.2030721806026524E-2</v>
      </c>
      <c r="EF80" s="12">
        <f t="shared" si="524"/>
        <v>-1.4958223139049332E-2</v>
      </c>
      <c r="EG80" s="12">
        <f t="shared" si="524"/>
        <v>-0.20536240123390048</v>
      </c>
      <c r="EH80" s="12">
        <f t="shared" si="524"/>
        <v>5.2514356943481978E-2</v>
      </c>
      <c r="EI80" s="12">
        <f t="shared" si="524"/>
        <v>-7.4292146213252683E-2</v>
      </c>
      <c r="EJ80" s="13">
        <f t="shared" si="524"/>
        <v>-6.2972201354432919E-2</v>
      </c>
      <c r="EK80" s="13">
        <f t="shared" si="524"/>
        <v>1.4573589723686305E-2</v>
      </c>
      <c r="EL80" s="13">
        <f t="shared" si="524"/>
        <v>2.5174439155299978E-2</v>
      </c>
      <c r="EM80" s="13">
        <f t="shared" si="524"/>
        <v>0.13852533051903906</v>
      </c>
      <c r="EN80" s="13">
        <f t="shared" si="524"/>
        <v>7.9131948115754275E-2</v>
      </c>
      <c r="EO80" s="13">
        <f t="shared" si="524"/>
        <v>7.5398212718599866E-2</v>
      </c>
      <c r="EP80" s="13">
        <f t="shared" si="524"/>
        <v>8.4399241943628994E-2</v>
      </c>
      <c r="EQ80" s="13">
        <f t="shared" si="524"/>
        <v>0.15806992066583422</v>
      </c>
      <c r="ER80" s="13">
        <f t="shared" si="524"/>
        <v>5.9543049070275342E-2</v>
      </c>
      <c r="ES80" s="13">
        <f t="shared" si="524"/>
        <v>4.5810292355434608E-2</v>
      </c>
      <c r="ET80" s="13">
        <f t="shared" si="524"/>
        <v>2.5369283653770443E-2</v>
      </c>
      <c r="EU80" s="13">
        <f t="shared" si="524"/>
        <v>7.0051633150038067E-2</v>
      </c>
      <c r="EV80" s="13">
        <f t="shared" si="524"/>
        <v>4.1246595211897809E-2</v>
      </c>
      <c r="EW80" s="13">
        <f t="shared" si="524"/>
        <v>2.0022718513954756E-2</v>
      </c>
      <c r="EX80" s="13">
        <f t="shared" si="524"/>
        <v>-2.7638713936869754E-2</v>
      </c>
      <c r="EY80" s="13">
        <f t="shared" si="524"/>
        <v>1.6722018934670586E-2</v>
      </c>
      <c r="EZ80" s="13">
        <f t="shared" ref="EZ80:FF80" si="525">EY17/EY$7*EZ49</f>
        <v>6.9319689567794171E-3</v>
      </c>
      <c r="FA80" s="13">
        <f t="shared" si="525"/>
        <v>6.0254960359444774E-3</v>
      </c>
      <c r="FB80" s="13">
        <f t="shared" si="525"/>
        <v>7.5038482844195804E-3</v>
      </c>
      <c r="FC80" s="13">
        <f t="shared" si="525"/>
        <v>2.7154268878211575E-2</v>
      </c>
      <c r="FD80" s="13">
        <f t="shared" si="525"/>
        <v>-1.1724024573756677E-2</v>
      </c>
      <c r="FE80" s="13">
        <f t="shared" si="525"/>
        <v>2.4281020766372834E-3</v>
      </c>
      <c r="FF80" s="13">
        <f t="shared" si="525"/>
        <v>-2.6191653386589724E-2</v>
      </c>
      <c r="FG80" s="13">
        <f t="shared" si="462"/>
        <v>-1.415784032159257E-2</v>
      </c>
      <c r="FH80" s="13">
        <f t="shared" si="463"/>
        <v>-4.1248483804123028E-2</v>
      </c>
      <c r="FI80" s="13">
        <f t="shared" si="464"/>
        <v>-7.1112986805384982E-3</v>
      </c>
      <c r="FJ80" s="13">
        <f t="shared" si="465"/>
        <v>-4.3838583309716822E-2</v>
      </c>
    </row>
    <row r="81" spans="2:166" x14ac:dyDescent="0.2">
      <c r="B81" t="str">
        <f t="shared" si="455"/>
        <v xml:space="preserve">   Professional and business services</v>
      </c>
      <c r="C81" s="12"/>
      <c r="D81" s="12">
        <f t="shared" ref="D81:AA81" si="526">C18/C$7*D50</f>
        <v>0.8614754531205473</v>
      </c>
      <c r="E81" s="12">
        <f t="shared" si="526"/>
        <v>0.71439493393605813</v>
      </c>
      <c r="F81" s="12">
        <f t="shared" si="526"/>
        <v>-0.18960475242508765</v>
      </c>
      <c r="G81" s="12">
        <f t="shared" si="526"/>
        <v>-0.30849331054394291</v>
      </c>
      <c r="H81" s="12">
        <f t="shared" si="526"/>
        <v>-0.4147968723543034</v>
      </c>
      <c r="I81" s="12">
        <f t="shared" si="526"/>
        <v>0.16872270335945436</v>
      </c>
      <c r="J81" s="12">
        <f t="shared" si="526"/>
        <v>0.27704235420440293</v>
      </c>
      <c r="K81" s="12">
        <f t="shared" si="526"/>
        <v>1.3185396711292783</v>
      </c>
      <c r="L81" s="12">
        <f t="shared" si="526"/>
        <v>-0.68175723867171878</v>
      </c>
      <c r="M81" s="12">
        <f t="shared" si="526"/>
        <v>-0.80403226936598426</v>
      </c>
      <c r="N81" s="12">
        <f t="shared" si="526"/>
        <v>0.20263791511879514</v>
      </c>
      <c r="O81" s="12">
        <f t="shared" si="526"/>
        <v>1.8383712692800758</v>
      </c>
      <c r="P81" s="12">
        <f t="shared" si="526"/>
        <v>0.42933757637191305</v>
      </c>
      <c r="Q81" s="12">
        <f t="shared" si="526"/>
        <v>1.2054043210261538</v>
      </c>
      <c r="R81" s="12">
        <f t="shared" si="526"/>
        <v>-0.18404552838058891</v>
      </c>
      <c r="S81" s="12">
        <f t="shared" si="526"/>
        <v>0.90404554734901188</v>
      </c>
      <c r="T81" s="12">
        <f t="shared" si="526"/>
        <v>1.109270928117404</v>
      </c>
      <c r="U81" s="12">
        <f t="shared" si="526"/>
        <v>0.95577677632749292</v>
      </c>
      <c r="V81" s="12">
        <f t="shared" si="526"/>
        <v>1.2860363192566986</v>
      </c>
      <c r="W81" s="12">
        <f t="shared" si="526"/>
        <v>-4.5745505239661241E-2</v>
      </c>
      <c r="X81" s="12">
        <f t="shared" si="526"/>
        <v>-0.30376091405812594</v>
      </c>
      <c r="Y81" s="12">
        <f t="shared" si="526"/>
        <v>0.47224948646413639</v>
      </c>
      <c r="Z81" s="12">
        <f t="shared" si="526"/>
        <v>1.148699738456195</v>
      </c>
      <c r="AA81" s="12">
        <f t="shared" si="526"/>
        <v>1.4734615037583023</v>
      </c>
      <c r="AB81" s="12">
        <f t="shared" ref="AB81:BG81" si="527">AA18/AA$7*AB50</f>
        <v>7.8038216602177704E-2</v>
      </c>
      <c r="AC81" s="12">
        <f t="shared" si="527"/>
        <v>1.0466556270728606</v>
      </c>
      <c r="AD81" s="12">
        <f t="shared" si="527"/>
        <v>1.4910923040033481</v>
      </c>
      <c r="AE81" s="12">
        <f t="shared" si="527"/>
        <v>1.2784878439561027</v>
      </c>
      <c r="AF81" s="12">
        <f t="shared" si="527"/>
        <v>1.5603595585488308</v>
      </c>
      <c r="AG81" s="12">
        <f t="shared" si="527"/>
        <v>0.28309606277393484</v>
      </c>
      <c r="AH81" s="12">
        <f t="shared" si="527"/>
        <v>1.1690109043790575</v>
      </c>
      <c r="AI81" s="12">
        <f t="shared" si="527"/>
        <v>1.1926953558143512</v>
      </c>
      <c r="AJ81" s="12">
        <f t="shared" si="527"/>
        <v>0.10069473236620363</v>
      </c>
      <c r="AK81" s="12">
        <f t="shared" si="527"/>
        <v>0.53302859476972597</v>
      </c>
      <c r="AL81" s="12">
        <f t="shared" si="527"/>
        <v>0.41736891075515703</v>
      </c>
      <c r="AM81" s="12">
        <f t="shared" si="527"/>
        <v>0.68510113766722203</v>
      </c>
      <c r="AN81" s="12">
        <f t="shared" si="527"/>
        <v>1.3282534164007345</v>
      </c>
      <c r="AO81" s="12">
        <f t="shared" si="527"/>
        <v>1.1778680832319166</v>
      </c>
      <c r="AP81" s="12">
        <f t="shared" si="527"/>
        <v>1.2593500816809791</v>
      </c>
      <c r="AQ81" s="12">
        <f t="shared" si="527"/>
        <v>0.82744709159927221</v>
      </c>
      <c r="AR81" s="12">
        <f t="shared" si="527"/>
        <v>0.48021144534258065</v>
      </c>
      <c r="AS81" s="12">
        <f t="shared" si="527"/>
        <v>1.226270764861112</v>
      </c>
      <c r="AT81" s="12">
        <f t="shared" si="527"/>
        <v>0.18868640328927691</v>
      </c>
      <c r="AU81" s="12">
        <f t="shared" si="527"/>
        <v>-1.837900356850366</v>
      </c>
      <c r="AV81" s="12">
        <f t="shared" si="527"/>
        <v>-1.093120748861552</v>
      </c>
      <c r="AW81" s="12">
        <f t="shared" si="527"/>
        <v>-1.8977456095272358</v>
      </c>
      <c r="AX81" s="12">
        <f t="shared" si="527"/>
        <v>-1.4117886421245185</v>
      </c>
      <c r="AY81" s="12">
        <f t="shared" si="527"/>
        <v>-0.49789031968365011</v>
      </c>
      <c r="AZ81" s="12">
        <f t="shared" si="527"/>
        <v>-0.22461364755391994</v>
      </c>
      <c r="BA81" s="12">
        <f t="shared" si="527"/>
        <v>4.9506454561313015E-2</v>
      </c>
      <c r="BB81" s="12">
        <f t="shared" si="527"/>
        <v>-9.829225861052901E-2</v>
      </c>
      <c r="BC81" s="12">
        <f t="shared" si="527"/>
        <v>-0.27489686977776329</v>
      </c>
      <c r="BD81" s="12">
        <f t="shared" si="527"/>
        <v>-0.43105447954253828</v>
      </c>
      <c r="BE81" s="12">
        <f t="shared" si="527"/>
        <v>-7.9450117246217922E-2</v>
      </c>
      <c r="BF81" s="12">
        <f t="shared" si="527"/>
        <v>0.36213156781269468</v>
      </c>
      <c r="BG81" s="12">
        <f t="shared" si="527"/>
        <v>0.71961842212265348</v>
      </c>
      <c r="BH81" s="12">
        <f t="shared" ref="BH81:CM81" si="528">BG18/BG$7*BH50</f>
        <v>0.58549349254225136</v>
      </c>
      <c r="BI81" s="12">
        <f t="shared" si="528"/>
        <v>0.56235689458978311</v>
      </c>
      <c r="BJ81" s="12">
        <f t="shared" si="528"/>
        <v>0.84732995503308606</v>
      </c>
      <c r="BK81" s="12">
        <f t="shared" si="528"/>
        <v>0.76969446466879188</v>
      </c>
      <c r="BL81" s="12">
        <f t="shared" si="528"/>
        <v>0.67474599648049283</v>
      </c>
      <c r="BM81" s="12">
        <f t="shared" si="528"/>
        <v>1.0322390705727158</v>
      </c>
      <c r="BN81" s="12">
        <f t="shared" si="528"/>
        <v>0.74381902930834531</v>
      </c>
      <c r="BO81" s="12">
        <f t="shared" si="528"/>
        <v>0.6566417932157691</v>
      </c>
      <c r="BP81" s="12">
        <f t="shared" si="528"/>
        <v>1.1246027227810893</v>
      </c>
      <c r="BQ81" s="12">
        <f t="shared" si="528"/>
        <v>0.95802350613014342</v>
      </c>
      <c r="BR81" s="12">
        <f t="shared" si="528"/>
        <v>0.73827752747838526</v>
      </c>
      <c r="BS81" s="12">
        <f t="shared" si="528"/>
        <v>0.8973619687043336</v>
      </c>
      <c r="BT81" s="12">
        <f t="shared" si="528"/>
        <v>0.48083117631175859</v>
      </c>
      <c r="BU81" s="12">
        <f t="shared" si="528"/>
        <v>0.5145240157044626</v>
      </c>
      <c r="BV81" s="12">
        <f t="shared" si="528"/>
        <v>0.53883444901822541</v>
      </c>
      <c r="BW81" s="12">
        <f t="shared" si="528"/>
        <v>0.7110255737254525</v>
      </c>
      <c r="BX81" s="12">
        <f t="shared" si="528"/>
        <v>0.24168825428309909</v>
      </c>
      <c r="BY81" s="12">
        <f t="shared" si="528"/>
        <v>-0.3178337766357282</v>
      </c>
      <c r="BZ81" s="12">
        <f t="shared" si="528"/>
        <v>-1.3044550185563866</v>
      </c>
      <c r="CA81" s="12">
        <f t="shared" si="528"/>
        <v>-1.5864549932084764</v>
      </c>
      <c r="CB81" s="12">
        <f t="shared" si="528"/>
        <v>-2.406030201653881</v>
      </c>
      <c r="CC81" s="12">
        <f t="shared" si="528"/>
        <v>-0.89804808603793052</v>
      </c>
      <c r="CD81" s="12">
        <f t="shared" si="528"/>
        <v>2.8517119423338382E-2</v>
      </c>
      <c r="CE81" s="12">
        <f t="shared" si="528"/>
        <v>0.36694191456253922</v>
      </c>
      <c r="CF81" s="12">
        <f t="shared" si="528"/>
        <v>0.53550621821115474</v>
      </c>
      <c r="CG81" s="12">
        <f t="shared" si="528"/>
        <v>0.56251401542907764</v>
      </c>
      <c r="CH81" s="12">
        <f t="shared" si="528"/>
        <v>0.76875031417764672</v>
      </c>
      <c r="CI81" s="12">
        <f t="shared" si="528"/>
        <v>0.8034665011334603</v>
      </c>
      <c r="CJ81" s="12">
        <f t="shared" si="528"/>
        <v>0.73213539982385289</v>
      </c>
      <c r="CK81" s="12">
        <f t="shared" si="528"/>
        <v>0.93241331954180051</v>
      </c>
      <c r="CL81" s="12">
        <f t="shared" si="528"/>
        <v>0.79094420987133995</v>
      </c>
      <c r="CM81" s="12">
        <f t="shared" si="528"/>
        <v>0.72848575218300737</v>
      </c>
      <c r="CN81" s="12">
        <f t="shared" ref="CN81:DS81" si="529">CM18/CM$7*CN50</f>
        <v>1.2665332441892418</v>
      </c>
      <c r="CO81" s="12">
        <f t="shared" si="529"/>
        <v>0.40676857228858176</v>
      </c>
      <c r="CP81" s="12">
        <f t="shared" si="529"/>
        <v>1.1809415861910824</v>
      </c>
      <c r="CQ81" s="12">
        <f t="shared" si="529"/>
        <v>0.85705339877841091</v>
      </c>
      <c r="CR81" s="12">
        <f t="shared" si="529"/>
        <v>0.57273823075998731</v>
      </c>
      <c r="CS81" s="12">
        <f t="shared" si="529"/>
        <v>0.64231357399905242</v>
      </c>
      <c r="CT81" s="12">
        <f t="shared" si="529"/>
        <v>0.83057102567208219</v>
      </c>
      <c r="CU81" s="12">
        <f t="shared" si="529"/>
        <v>0.6689234367271325</v>
      </c>
      <c r="CV81" s="12">
        <f t="shared" si="529"/>
        <v>0.30751751908319974</v>
      </c>
      <c r="CW81" s="12">
        <f t="shared" si="529"/>
        <v>1.3821467520365143</v>
      </c>
      <c r="CX81" s="12">
        <f t="shared" si="529"/>
        <v>0.78790845277151678</v>
      </c>
      <c r="CY81" s="12">
        <f t="shared" si="529"/>
        <v>0.5713918251750566</v>
      </c>
      <c r="CZ81" s="12">
        <f t="shared" si="529"/>
        <v>0.98885091332794295</v>
      </c>
      <c r="DA81" s="12">
        <f t="shared" si="529"/>
        <v>1.0155607350194418</v>
      </c>
      <c r="DB81" s="12">
        <f t="shared" si="529"/>
        <v>0.68520468819408509</v>
      </c>
      <c r="DC81" s="12">
        <f t="shared" si="529"/>
        <v>0.800420146648676</v>
      </c>
      <c r="DD81" s="12">
        <f t="shared" si="529"/>
        <v>0.99003818799335142</v>
      </c>
      <c r="DE81" s="12">
        <f t="shared" si="529"/>
        <v>0.86997712989375742</v>
      </c>
      <c r="DF81" s="12">
        <f t="shared" si="529"/>
        <v>0.49792773933650897</v>
      </c>
      <c r="DG81" s="12">
        <f t="shared" si="529"/>
        <v>1.0274621552017238</v>
      </c>
      <c r="DH81" s="12">
        <f t="shared" si="529"/>
        <v>1.3998998567937699</v>
      </c>
      <c r="DI81" s="12">
        <f t="shared" si="529"/>
        <v>0.95409679229774758</v>
      </c>
      <c r="DJ81" s="12">
        <f t="shared" si="529"/>
        <v>0.38985345273897209</v>
      </c>
      <c r="DK81" s="12">
        <f t="shared" si="529"/>
        <v>0.72604620404710329</v>
      </c>
      <c r="DL81" s="12">
        <f t="shared" si="529"/>
        <v>0.1643038077890705</v>
      </c>
      <c r="DM81" s="12">
        <f t="shared" si="529"/>
        <v>0.56562683079260956</v>
      </c>
      <c r="DN81" s="12">
        <f t="shared" si="529"/>
        <v>0.84129464932752063</v>
      </c>
      <c r="DO81" s="12">
        <f t="shared" si="529"/>
        <v>1.5356049133383055E-2</v>
      </c>
      <c r="DP81" s="12">
        <f t="shared" si="529"/>
        <v>1.5400904365944506</v>
      </c>
      <c r="DQ81" s="12">
        <f t="shared" si="529"/>
        <v>1.3089626088135331</v>
      </c>
      <c r="DR81" s="12">
        <f t="shared" si="529"/>
        <v>1.0293615028138587</v>
      </c>
      <c r="DS81" s="12">
        <f t="shared" si="529"/>
        <v>0.76938770187643046</v>
      </c>
      <c r="DT81" s="43">
        <f t="shared" ref="DT81:EY81" si="530">DS18/DS$7*DT50</f>
        <v>-3.3575222029825369</v>
      </c>
      <c r="DU81" s="43">
        <f t="shared" si="530"/>
        <v>1.5351817877806631</v>
      </c>
      <c r="DV81" s="43">
        <f t="shared" si="530"/>
        <v>2.3090195540612104</v>
      </c>
      <c r="DW81" s="12">
        <f t="shared" si="530"/>
        <v>-0.42562381506360447</v>
      </c>
      <c r="DX81" s="12">
        <f t="shared" si="530"/>
        <v>0.10556772699958296</v>
      </c>
      <c r="DY81" s="12">
        <f t="shared" si="530"/>
        <v>1.8442220230668847</v>
      </c>
      <c r="DZ81" s="12">
        <f t="shared" si="530"/>
        <v>2.7049389797683703</v>
      </c>
      <c r="EA81" s="12">
        <f t="shared" si="530"/>
        <v>3.511041467277594</v>
      </c>
      <c r="EB81" s="12">
        <f t="shared" si="530"/>
        <v>1.1407961862381855</v>
      </c>
      <c r="EC81" s="12">
        <f t="shared" si="530"/>
        <v>-0.12857636499710262</v>
      </c>
      <c r="ED81" s="12">
        <f t="shared" si="530"/>
        <v>-0.25330282139812482</v>
      </c>
      <c r="EE81" s="12">
        <f t="shared" si="530"/>
        <v>-0.76901730629841603</v>
      </c>
      <c r="EF81" s="12">
        <f t="shared" si="530"/>
        <v>-0.65070543269071635</v>
      </c>
      <c r="EG81" s="12">
        <f t="shared" si="530"/>
        <v>-0.22257885913737005</v>
      </c>
      <c r="EH81" s="12">
        <f t="shared" si="530"/>
        <v>2.9905861333871513E-2</v>
      </c>
      <c r="EI81" s="12">
        <f t="shared" si="530"/>
        <v>6.7331516764403132E-2</v>
      </c>
      <c r="EJ81" s="13">
        <f t="shared" si="530"/>
        <v>0.2555789212590534</v>
      </c>
      <c r="EK81" s="13">
        <f t="shared" si="530"/>
        <v>-1.5739653767002026</v>
      </c>
      <c r="EL81" s="13">
        <f t="shared" si="530"/>
        <v>-1.7394120915217814</v>
      </c>
      <c r="EM81" s="13">
        <f t="shared" si="530"/>
        <v>-2.3253572889208476</v>
      </c>
      <c r="EN81" s="13">
        <f t="shared" si="530"/>
        <v>-1.9414699960298298</v>
      </c>
      <c r="EO81" s="13">
        <f t="shared" si="530"/>
        <v>-0.97607774670845071</v>
      </c>
      <c r="EP81" s="13">
        <f t="shared" si="530"/>
        <v>-0.32210236082662685</v>
      </c>
      <c r="EQ81" s="13">
        <f t="shared" si="530"/>
        <v>-6.5764191847037495E-2</v>
      </c>
      <c r="ER81" s="13">
        <f t="shared" si="530"/>
        <v>3.267240639512059E-2</v>
      </c>
      <c r="ES81" s="13">
        <f t="shared" si="530"/>
        <v>-3.3151085404634115E-2</v>
      </c>
      <c r="ET81" s="13">
        <f t="shared" si="530"/>
        <v>0.23815012756456141</v>
      </c>
      <c r="EU81" s="13">
        <f t="shared" si="530"/>
        <v>0.86798336941845544</v>
      </c>
      <c r="EV81" s="13">
        <f t="shared" si="530"/>
        <v>0.75200667093309626</v>
      </c>
      <c r="EW81" s="13">
        <f t="shared" si="530"/>
        <v>0.87312170162487657</v>
      </c>
      <c r="EX81" s="13">
        <f t="shared" si="530"/>
        <v>1.0624215746017294</v>
      </c>
      <c r="EY81" s="13">
        <f t="shared" si="530"/>
        <v>1.4356023635524597</v>
      </c>
      <c r="EZ81" s="13">
        <f t="shared" ref="EZ81:FF81" si="531">EY18/EY$7*EZ50</f>
        <v>1.1682576276319232</v>
      </c>
      <c r="FA81" s="13">
        <f t="shared" si="531"/>
        <v>1.2401999515817448</v>
      </c>
      <c r="FB81" s="13">
        <f t="shared" si="531"/>
        <v>1.2286457972851403</v>
      </c>
      <c r="FC81" s="13">
        <f t="shared" si="531"/>
        <v>1.3184528966690068</v>
      </c>
      <c r="FD81" s="13">
        <f t="shared" si="531"/>
        <v>1.3243316461406716</v>
      </c>
      <c r="FE81" s="13">
        <f t="shared" si="531"/>
        <v>1.3284983916486135</v>
      </c>
      <c r="FF81" s="13">
        <f t="shared" si="531"/>
        <v>1.2440767526970204</v>
      </c>
      <c r="FG81" s="13">
        <f t="shared" si="462"/>
        <v>1.2000205142016858</v>
      </c>
      <c r="FH81" s="13">
        <f t="shared" si="463"/>
        <v>1.026546832711039</v>
      </c>
      <c r="FI81" s="13">
        <f t="shared" si="464"/>
        <v>1.1932015896755654</v>
      </c>
      <c r="FJ81" s="13">
        <f t="shared" si="465"/>
        <v>0.92921709203561187</v>
      </c>
    </row>
    <row r="82" spans="2:166" x14ac:dyDescent="0.2">
      <c r="B82" t="str">
        <f t="shared" si="455"/>
        <v xml:space="preserve">   Other services</v>
      </c>
      <c r="C82" s="12"/>
      <c r="D82" s="12">
        <f t="shared" ref="D82:AA82" si="532">C19/C$7*D51</f>
        <v>0.88794926949924557</v>
      </c>
      <c r="E82" s="12">
        <f t="shared" si="532"/>
        <v>0.94234425559159152</v>
      </c>
      <c r="F82" s="12">
        <f t="shared" si="532"/>
        <v>0.54192096501464937</v>
      </c>
      <c r="G82" s="12">
        <f t="shared" si="532"/>
        <v>0.52031010043515902</v>
      </c>
      <c r="H82" s="12">
        <f t="shared" si="532"/>
        <v>0.4238263736021281</v>
      </c>
      <c r="I82" s="12">
        <f t="shared" si="532"/>
        <v>5.9981830193719402E-2</v>
      </c>
      <c r="J82" s="12">
        <f t="shared" si="532"/>
        <v>0.87253936531023146</v>
      </c>
      <c r="K82" s="12">
        <f t="shared" si="532"/>
        <v>0.4083060184268818</v>
      </c>
      <c r="L82" s="12">
        <f t="shared" si="532"/>
        <v>0.51304777905042387</v>
      </c>
      <c r="M82" s="12">
        <f t="shared" si="532"/>
        <v>1.1320268620223772</v>
      </c>
      <c r="N82" s="12">
        <f t="shared" si="532"/>
        <v>0.92612680492134636</v>
      </c>
      <c r="O82" s="12">
        <f t="shared" si="532"/>
        <v>0.52352459131804152</v>
      </c>
      <c r="P82" s="12">
        <f t="shared" si="532"/>
        <v>1.631778154052637</v>
      </c>
      <c r="Q82" s="12">
        <f t="shared" si="532"/>
        <v>0.74794628043691203</v>
      </c>
      <c r="R82" s="12">
        <f t="shared" si="532"/>
        <v>-0.21903987060877916</v>
      </c>
      <c r="S82" s="12">
        <f t="shared" si="532"/>
        <v>0.44874158830866795</v>
      </c>
      <c r="T82" s="12">
        <f t="shared" si="532"/>
        <v>0.61239971070639965</v>
      </c>
      <c r="U82" s="12">
        <f t="shared" si="532"/>
        <v>0.59798926132026375</v>
      </c>
      <c r="V82" s="12">
        <f t="shared" si="532"/>
        <v>0.94046700227068791</v>
      </c>
      <c r="W82" s="12">
        <f t="shared" si="532"/>
        <v>1.6832253213276487</v>
      </c>
      <c r="X82" s="12">
        <f t="shared" si="532"/>
        <v>0.23941400944968927</v>
      </c>
      <c r="Y82" s="12">
        <f t="shared" si="532"/>
        <v>0.42310412981491446</v>
      </c>
      <c r="Z82" s="12">
        <f t="shared" si="532"/>
        <v>0.26181551088808547</v>
      </c>
      <c r="AA82" s="12">
        <f t="shared" si="532"/>
        <v>-0.31751307900282394</v>
      </c>
      <c r="AB82" s="12">
        <f t="shared" ref="AB82:BG82" si="533">AA19/AA$7*AB51</f>
        <v>1.2373980850260409</v>
      </c>
      <c r="AC82" s="12">
        <f t="shared" si="533"/>
        <v>0.83962649892796504</v>
      </c>
      <c r="AD82" s="12">
        <f t="shared" si="533"/>
        <v>1.5220584618556374</v>
      </c>
      <c r="AE82" s="12">
        <f t="shared" si="533"/>
        <v>0.58493953382673625</v>
      </c>
      <c r="AF82" s="12">
        <f t="shared" si="533"/>
        <v>0.65390574147500014</v>
      </c>
      <c r="AG82" s="12">
        <f t="shared" si="533"/>
        <v>1.0049897016733855</v>
      </c>
      <c r="AH82" s="12">
        <f t="shared" si="533"/>
        <v>1.4009049139051364</v>
      </c>
      <c r="AI82" s="12">
        <f t="shared" si="533"/>
        <v>0.29511162070022462</v>
      </c>
      <c r="AJ82" s="12">
        <f t="shared" si="533"/>
        <v>1.5244860314663007</v>
      </c>
      <c r="AK82" s="12">
        <f t="shared" si="533"/>
        <v>0.68159960832946132</v>
      </c>
      <c r="AL82" s="12">
        <f t="shared" si="533"/>
        <v>0.53522958626450012</v>
      </c>
      <c r="AM82" s="12">
        <f t="shared" si="533"/>
        <v>0.78984607271534157</v>
      </c>
      <c r="AN82" s="12">
        <f t="shared" si="533"/>
        <v>-2.910818718733009E-2</v>
      </c>
      <c r="AO82" s="12">
        <f t="shared" si="533"/>
        <v>0.65538426382017045</v>
      </c>
      <c r="AP82" s="12">
        <f t="shared" si="533"/>
        <v>0.9752918132658891</v>
      </c>
      <c r="AQ82" s="12">
        <f t="shared" si="533"/>
        <v>0.90926122545026256</v>
      </c>
      <c r="AR82" s="12">
        <f t="shared" si="533"/>
        <v>-0.28315480819806682</v>
      </c>
      <c r="AS82" s="12">
        <f t="shared" si="533"/>
        <v>0.57142282780898124</v>
      </c>
      <c r="AT82" s="12">
        <f t="shared" si="533"/>
        <v>0.80898251517414399</v>
      </c>
      <c r="AU82" s="12">
        <f t="shared" si="533"/>
        <v>-0.49998503026180291</v>
      </c>
      <c r="AV82" s="12">
        <f t="shared" si="533"/>
        <v>0.37799245604963794</v>
      </c>
      <c r="AW82" s="12">
        <f t="shared" si="533"/>
        <v>-7.5541097475957705E-2</v>
      </c>
      <c r="AX82" s="12">
        <f t="shared" si="533"/>
        <v>-0.31358886539718539</v>
      </c>
      <c r="AY82" s="12">
        <f t="shared" si="533"/>
        <v>0.25357950377003025</v>
      </c>
      <c r="AZ82" s="12">
        <f t="shared" si="533"/>
        <v>0.47538764509779874</v>
      </c>
      <c r="BA82" s="12">
        <f t="shared" si="533"/>
        <v>0.36799666806225628</v>
      </c>
      <c r="BB82" s="12">
        <f t="shared" si="533"/>
        <v>0.28715669310126507</v>
      </c>
      <c r="BC82" s="12">
        <f t="shared" si="533"/>
        <v>0.46851014941981595</v>
      </c>
      <c r="BD82" s="12">
        <f t="shared" si="533"/>
        <v>0.34904993735363199</v>
      </c>
      <c r="BE82" s="12">
        <f t="shared" si="533"/>
        <v>0.5117071535729848</v>
      </c>
      <c r="BF82" s="12">
        <f t="shared" si="533"/>
        <v>0.67414128075827451</v>
      </c>
      <c r="BG82" s="12">
        <f t="shared" si="533"/>
        <v>-0.30653213309010535</v>
      </c>
      <c r="BH82" s="12">
        <f t="shared" ref="BH82:CM82" si="534">BG19/BG$7*BH51</f>
        <v>0.69281473035661412</v>
      </c>
      <c r="BI82" s="12">
        <f t="shared" si="534"/>
        <v>0.26812214531930839</v>
      </c>
      <c r="BJ82" s="12">
        <f t="shared" si="534"/>
        <v>0.546912169355392</v>
      </c>
      <c r="BK82" s="12">
        <f t="shared" si="534"/>
        <v>0.51327673528112749</v>
      </c>
      <c r="BL82" s="12">
        <f t="shared" si="534"/>
        <v>0.97952578951743852</v>
      </c>
      <c r="BM82" s="12">
        <f t="shared" si="534"/>
        <v>0.45726119653783331</v>
      </c>
      <c r="BN82" s="12">
        <f t="shared" si="534"/>
        <v>0.33772188351262117</v>
      </c>
      <c r="BO82" s="12">
        <f t="shared" si="534"/>
        <v>0.51672233288708902</v>
      </c>
      <c r="BP82" s="12">
        <f t="shared" si="534"/>
        <v>0.35039974132320578</v>
      </c>
      <c r="BQ82" s="12">
        <f t="shared" si="534"/>
        <v>0.46141320864258889</v>
      </c>
      <c r="BR82" s="12">
        <f t="shared" si="534"/>
        <v>0.55282424020834386</v>
      </c>
      <c r="BS82" s="12">
        <f t="shared" si="534"/>
        <v>0.89908104053531868</v>
      </c>
      <c r="BT82" s="12">
        <f t="shared" si="534"/>
        <v>0.56216451588201521</v>
      </c>
      <c r="BU82" s="12">
        <f t="shared" si="534"/>
        <v>0.71537853792424588</v>
      </c>
      <c r="BV82" s="12">
        <f t="shared" si="534"/>
        <v>0.95101095791621082</v>
      </c>
      <c r="BW82" s="12">
        <f t="shared" si="534"/>
        <v>0.68792273466630838</v>
      </c>
      <c r="BX82" s="12">
        <f t="shared" si="534"/>
        <v>0.45701155189670534</v>
      </c>
      <c r="BY82" s="12">
        <f t="shared" si="534"/>
        <v>0.76559579379233023</v>
      </c>
      <c r="BZ82" s="12">
        <f t="shared" si="534"/>
        <v>-0.1594906468206933</v>
      </c>
      <c r="CA82" s="12">
        <f t="shared" si="534"/>
        <v>-0.18939657835273163</v>
      </c>
      <c r="CB82" s="12">
        <f t="shared" si="534"/>
        <v>-0.50148019924073273</v>
      </c>
      <c r="CC82" s="12">
        <f t="shared" si="534"/>
        <v>0.35875344666889519</v>
      </c>
      <c r="CD82" s="12">
        <f t="shared" si="534"/>
        <v>0.36286131241798525</v>
      </c>
      <c r="CE82" s="12">
        <f t="shared" si="534"/>
        <v>-9.5625565573985681E-3</v>
      </c>
      <c r="CF82" s="12">
        <f t="shared" si="534"/>
        <v>0.66897248675983301</v>
      </c>
      <c r="CG82" s="12">
        <f t="shared" si="534"/>
        <v>0.74393853212494787</v>
      </c>
      <c r="CH82" s="12">
        <f t="shared" si="534"/>
        <v>1.3421052323073017</v>
      </c>
      <c r="CI82" s="12">
        <f t="shared" si="534"/>
        <v>0.42950512879467617</v>
      </c>
      <c r="CJ82" s="12">
        <f t="shared" si="534"/>
        <v>0.96845807700964104</v>
      </c>
      <c r="CK82" s="12">
        <f t="shared" si="534"/>
        <v>0.46331432464378913</v>
      </c>
      <c r="CL82" s="12">
        <f t="shared" si="534"/>
        <v>0.55577606614728869</v>
      </c>
      <c r="CM82" s="12">
        <f t="shared" si="534"/>
        <v>0.68506080557977267</v>
      </c>
      <c r="CN82" s="12">
        <f t="shared" ref="CN82:DS82" si="535">CM19/CM$7*CN51</f>
        <v>0.6997438799525294</v>
      </c>
      <c r="CO82" s="12">
        <f t="shared" si="535"/>
        <v>0.28493146529404667</v>
      </c>
      <c r="CP82" s="12">
        <f t="shared" si="535"/>
        <v>0.83926122524063351</v>
      </c>
      <c r="CQ82" s="12">
        <f t="shared" si="535"/>
        <v>0.29017709553422555</v>
      </c>
      <c r="CR82" s="12">
        <f t="shared" si="535"/>
        <v>0.82577837692956457</v>
      </c>
      <c r="CS82" s="12">
        <f t="shared" si="535"/>
        <v>0.59309326998335676</v>
      </c>
      <c r="CT82" s="12">
        <f t="shared" si="535"/>
        <v>0.86045602134607269</v>
      </c>
      <c r="CU82" s="12">
        <f t="shared" si="535"/>
        <v>0.99742602633767496</v>
      </c>
      <c r="CV82" s="12">
        <f t="shared" si="535"/>
        <v>8.7338795117908763E-2</v>
      </c>
      <c r="CW82" s="12">
        <f t="shared" si="535"/>
        <v>0.81816477506350238</v>
      </c>
      <c r="CX82" s="12">
        <f t="shared" si="535"/>
        <v>0.12920310729417006</v>
      </c>
      <c r="CY82" s="12">
        <f t="shared" si="535"/>
        <v>0.69037655816933285</v>
      </c>
      <c r="CZ82" s="12">
        <f t="shared" si="535"/>
        <v>1.0591363440210373</v>
      </c>
      <c r="DA82" s="12">
        <f t="shared" si="535"/>
        <v>0.9291225315971956</v>
      </c>
      <c r="DB82" s="12">
        <f t="shared" si="535"/>
        <v>0.78337429409201464</v>
      </c>
      <c r="DC82" s="12">
        <f t="shared" si="535"/>
        <v>1.3668798489799709</v>
      </c>
      <c r="DD82" s="12">
        <f t="shared" si="535"/>
        <v>1.0411719421028038</v>
      </c>
      <c r="DE82" s="12">
        <f t="shared" si="535"/>
        <v>0.73086305457305423</v>
      </c>
      <c r="DF82" s="12">
        <f t="shared" si="535"/>
        <v>0.60254151383025345</v>
      </c>
      <c r="DG82" s="12">
        <f t="shared" si="535"/>
        <v>0.59980040234618193</v>
      </c>
      <c r="DH82" s="12">
        <f t="shared" si="535"/>
        <v>1.0378328847258256</v>
      </c>
      <c r="DI82" s="12">
        <f t="shared" si="535"/>
        <v>0.46246044155036115</v>
      </c>
      <c r="DJ82" s="12">
        <f t="shared" si="535"/>
        <v>0.67709305679279053</v>
      </c>
      <c r="DK82" s="12">
        <f t="shared" si="535"/>
        <v>1.2227506110872213</v>
      </c>
      <c r="DL82" s="12">
        <f t="shared" si="535"/>
        <v>0.70872803161410636</v>
      </c>
      <c r="DM82" s="12">
        <f t="shared" si="535"/>
        <v>0.46876004136318183</v>
      </c>
      <c r="DN82" s="12">
        <f t="shared" si="535"/>
        <v>0.67049183758053221</v>
      </c>
      <c r="DO82" s="12">
        <f t="shared" si="535"/>
        <v>0.76815194988281899</v>
      </c>
      <c r="DP82" s="12">
        <f t="shared" si="535"/>
        <v>0.68722566244763772</v>
      </c>
      <c r="DQ82" s="12">
        <f t="shared" si="535"/>
        <v>0.61185239777261657</v>
      </c>
      <c r="DR82" s="12">
        <f t="shared" si="535"/>
        <v>0.423648164315297</v>
      </c>
      <c r="DS82" s="12">
        <f t="shared" si="535"/>
        <v>-0.73446985416598842</v>
      </c>
      <c r="DT82" s="43">
        <f t="shared" ref="DT82:EY82" si="536">DS19/DS$7*DT51</f>
        <v>-17.313144831475668</v>
      </c>
      <c r="DU82" s="43">
        <f t="shared" si="536"/>
        <v>7.2411325626584704</v>
      </c>
      <c r="DV82" s="43">
        <f t="shared" si="536"/>
        <v>1.1719563235872239</v>
      </c>
      <c r="DW82" s="12">
        <f t="shared" si="536"/>
        <v>-0.27409089642801171</v>
      </c>
      <c r="DX82" s="12">
        <f t="shared" si="536"/>
        <v>4.1044161071925256</v>
      </c>
      <c r="DY82" s="12">
        <f t="shared" si="536"/>
        <v>4.441358047302268</v>
      </c>
      <c r="DZ82" s="12">
        <f t="shared" si="536"/>
        <v>2.389808059560786</v>
      </c>
      <c r="EA82" s="12">
        <f t="shared" si="536"/>
        <v>0.71444860970609381</v>
      </c>
      <c r="EB82" s="12">
        <f t="shared" si="536"/>
        <v>1.3749305990437375</v>
      </c>
      <c r="EC82" s="12">
        <f t="shared" si="536"/>
        <v>1.7505065661080534</v>
      </c>
      <c r="ED82" s="12">
        <f t="shared" si="536"/>
        <v>0.543380653240499</v>
      </c>
      <c r="EE82" s="12">
        <f t="shared" si="536"/>
        <v>1.4486327300652242</v>
      </c>
      <c r="EF82" s="12">
        <f t="shared" si="536"/>
        <v>1.1729432560765511</v>
      </c>
      <c r="EG82" s="12">
        <f t="shared" si="536"/>
        <v>0.78382354530134657</v>
      </c>
      <c r="EH82" s="12">
        <f t="shared" si="536"/>
        <v>1.1006955704851018</v>
      </c>
      <c r="EI82" s="12">
        <f t="shared" si="536"/>
        <v>-0.69524746493417766</v>
      </c>
      <c r="EJ82" s="13">
        <f t="shared" si="536"/>
        <v>1.1329782582443566</v>
      </c>
      <c r="EK82" s="13">
        <f t="shared" si="536"/>
        <v>0.63748305400736716</v>
      </c>
      <c r="EL82" s="13">
        <f t="shared" si="536"/>
        <v>0.43524643222264303</v>
      </c>
      <c r="EM82" s="13">
        <f t="shared" si="536"/>
        <v>0.35474514148959524</v>
      </c>
      <c r="EN82" s="13">
        <f t="shared" si="536"/>
        <v>0.88781913632993203</v>
      </c>
      <c r="EO82" s="13">
        <f t="shared" si="536"/>
        <v>0.39240348656423846</v>
      </c>
      <c r="EP82" s="13">
        <f t="shared" si="536"/>
        <v>0.45469535456960736</v>
      </c>
      <c r="EQ82" s="13">
        <f t="shared" si="536"/>
        <v>0.29620111975506852</v>
      </c>
      <c r="ER82" s="13">
        <f t="shared" si="536"/>
        <v>0.18166619337165033</v>
      </c>
      <c r="ES82" s="13">
        <f t="shared" si="536"/>
        <v>0.34429705592628185</v>
      </c>
      <c r="ET82" s="13">
        <f t="shared" si="536"/>
        <v>0.42506661559299957</v>
      </c>
      <c r="EU82" s="13">
        <f t="shared" si="536"/>
        <v>0.28519250327778545</v>
      </c>
      <c r="EV82" s="13">
        <f t="shared" si="536"/>
        <v>0.32063446489015773</v>
      </c>
      <c r="EW82" s="13">
        <f t="shared" si="536"/>
        <v>0.39089118437898385</v>
      </c>
      <c r="EX82" s="13">
        <f t="shared" si="536"/>
        <v>0.37142834945860059</v>
      </c>
      <c r="EY82" s="13">
        <f t="shared" si="536"/>
        <v>0.2321331831366685</v>
      </c>
      <c r="EZ82" s="13">
        <f t="shared" ref="EZ82:FF82" si="537">EY19/EY$7*EZ51</f>
        <v>0.22646770719298104</v>
      </c>
      <c r="FA82" s="13">
        <f t="shared" si="537"/>
        <v>0.34176714237107919</v>
      </c>
      <c r="FB82" s="13">
        <f t="shared" si="537"/>
        <v>0.36548715211019067</v>
      </c>
      <c r="FC82" s="13">
        <f t="shared" si="537"/>
        <v>0.20359590661373334</v>
      </c>
      <c r="FD82" s="13">
        <f t="shared" si="537"/>
        <v>0.24555084535971378</v>
      </c>
      <c r="FE82" s="13">
        <f t="shared" si="537"/>
        <v>0.10599979268784779</v>
      </c>
      <c r="FF82" s="13">
        <f t="shared" si="537"/>
        <v>0.12395316902183616</v>
      </c>
      <c r="FG82" s="13">
        <f t="shared" si="462"/>
        <v>3.4192440065505932E-2</v>
      </c>
      <c r="FH82" s="13">
        <f t="shared" si="463"/>
        <v>2.0134892796299129E-2</v>
      </c>
      <c r="FI82" s="13">
        <f t="shared" si="464"/>
        <v>0.24335120321417428</v>
      </c>
      <c r="FJ82" s="13">
        <f t="shared" si="465"/>
        <v>0.18600036317594126</v>
      </c>
    </row>
    <row r="83" spans="2:166" x14ac:dyDescent="0.2">
      <c r="B83" t="str">
        <f t="shared" si="455"/>
        <v xml:space="preserve">      Leisure and Hospitality</v>
      </c>
      <c r="C83" s="12"/>
      <c r="D83" s="12">
        <f t="shared" ref="D83" si="538">C20/C$7*D52</f>
        <v>0.34517618435042724</v>
      </c>
      <c r="E83" s="12">
        <f t="shared" ref="E83" si="539">D20/D$7*E52</f>
        <v>0.23103565957378547</v>
      </c>
      <c r="F83" s="12">
        <f t="shared" ref="F83" si="540">E20/E$7*F52</f>
        <v>-9.4989207555839186E-2</v>
      </c>
      <c r="G83" s="12">
        <f t="shared" ref="G83" si="541">F20/F$7*G52</f>
        <v>0.56554048021534986</v>
      </c>
      <c r="H83" s="12">
        <f t="shared" ref="H83" si="542">G20/G$7*H52</f>
        <v>-0.15515353553845335</v>
      </c>
      <c r="I83" s="12">
        <f t="shared" ref="I83" si="543">H20/H$7*I52</f>
        <v>-0.52625746838853427</v>
      </c>
      <c r="J83" s="12">
        <f t="shared" ref="J83" si="544">I20/I$7*J52</f>
        <v>0.26575120359922855</v>
      </c>
      <c r="K83" s="12">
        <f t="shared" ref="K83" si="545">J20/J$7*K52</f>
        <v>0.28993056847067694</v>
      </c>
      <c r="L83" s="12">
        <f t="shared" ref="L83" si="546">K20/K$7*L52</f>
        <v>0.17880849697572068</v>
      </c>
      <c r="M83" s="12">
        <f t="shared" ref="M83" si="547">L20/L$7*M52</f>
        <v>0.44572384535222814</v>
      </c>
      <c r="N83" s="12">
        <f t="shared" ref="N83" si="548">M20/M$7*N52</f>
        <v>0.20308076610003339</v>
      </c>
      <c r="O83" s="12">
        <f t="shared" ref="O83" si="549">N20/N$7*O52</f>
        <v>0.25039539780780984</v>
      </c>
      <c r="P83" s="12">
        <f t="shared" ref="P83" si="550">O20/O$7*P52</f>
        <v>0.32208832590267161</v>
      </c>
      <c r="Q83" s="12">
        <f t="shared" ref="Q83" si="551">P20/P$7*Q52</f>
        <v>0.55234793188820086</v>
      </c>
      <c r="R83" s="12">
        <f t="shared" ref="R83" si="552">Q20/Q$7*R52</f>
        <v>-0.29688798561675434</v>
      </c>
      <c r="S83" s="12">
        <f t="shared" ref="S83" si="553">R20/R$7*S52</f>
        <v>0.27278955034254032</v>
      </c>
      <c r="T83" s="12">
        <f t="shared" ref="T83" si="554">S20/S$7*T52</f>
        <v>0.47591761988076092</v>
      </c>
      <c r="U83" s="12">
        <f t="shared" ref="U83" si="555">T20/T$7*U52</f>
        <v>-0.12699140516376708</v>
      </c>
      <c r="V83" s="12">
        <f t="shared" ref="V83" si="556">U20/U$7*V52</f>
        <v>0.69133282124409667</v>
      </c>
      <c r="W83" s="12">
        <f t="shared" ref="W83" si="557">V20/V$7*W52</f>
        <v>0.59903581058416078</v>
      </c>
      <c r="X83" s="12">
        <f t="shared" ref="X83" si="558">W20/W$7*X52</f>
        <v>0.17158683342154959</v>
      </c>
      <c r="Y83" s="12">
        <f t="shared" ref="Y83" si="559">X20/X$7*Y52</f>
        <v>-0.11300762224812255</v>
      </c>
      <c r="Z83" s="12">
        <f t="shared" ref="Z83" si="560">Y20/Y$7*Z52</f>
        <v>0.78459895284951597</v>
      </c>
      <c r="AA83" s="12">
        <f t="shared" ref="AA83" si="561">Z20/Z$7*AA52</f>
        <v>-0.38132512143776626</v>
      </c>
      <c r="AB83" s="12">
        <f t="shared" ref="AB83" si="562">AA20/AA$7*AB52</f>
        <v>0.82912469138443656</v>
      </c>
      <c r="AC83" s="12">
        <f t="shared" ref="AC83" si="563">AB20/AB$7*AC52</f>
        <v>0.58837123139893432</v>
      </c>
      <c r="AD83" s="12">
        <f t="shared" ref="AD83" si="564">AC20/AC$7*AD52</f>
        <v>0.24262638673893405</v>
      </c>
      <c r="AE83" s="12">
        <f t="shared" ref="AE83" si="565">AD20/AD$7*AE52</f>
        <v>-2.1434839496881769E-2</v>
      </c>
      <c r="AF83" s="12">
        <f t="shared" ref="AF83" si="566">AE20/AE$7*AF52</f>
        <v>-3.1765970835217032E-2</v>
      </c>
      <c r="AG83" s="12">
        <f t="shared" ref="AG83" si="567">AF20/AF$7*AG52</f>
        <v>0.54312003097549943</v>
      </c>
      <c r="AH83" s="12">
        <f t="shared" ref="AH83" si="568">AG20/AG$7*AH52</f>
        <v>0.7435528592009244</v>
      </c>
      <c r="AI83" s="12">
        <f t="shared" ref="AI83" si="569">AH20/AH$7*AI52</f>
        <v>-0.10080294923948391</v>
      </c>
      <c r="AJ83" s="12">
        <f t="shared" ref="AJ83" si="570">AI20/AI$7*AJ52</f>
        <v>0.52388453459342199</v>
      </c>
      <c r="AK83" s="12">
        <f t="shared" ref="AK83" si="571">AJ20/AJ$7*AK52</f>
        <v>0.35217828725631517</v>
      </c>
      <c r="AL83" s="12">
        <f t="shared" ref="AL83" si="572">AK20/AK$7*AL52</f>
        <v>-0.26209107418026162</v>
      </c>
      <c r="AM83" s="12">
        <f t="shared" ref="AM83" si="573">AL20/AL$7*AM52</f>
        <v>1.3623741017647797</v>
      </c>
      <c r="AN83" s="12">
        <f t="shared" ref="AN83" si="574">AM20/AM$7*AN52</f>
        <v>7.7923461190335525E-2</v>
      </c>
      <c r="AO83" s="12">
        <f t="shared" ref="AO83" si="575">AN20/AN$7*AO52</f>
        <v>0.14602675141712657</v>
      </c>
      <c r="AP83" s="12">
        <f t="shared" ref="AP83" si="576">AO20/AO$7*AP52</f>
        <v>0.4798533221220212</v>
      </c>
      <c r="AQ83" s="12">
        <f t="shared" ref="AQ83" si="577">AP20/AP$7*AQ52</f>
        <v>0.19210584491727273</v>
      </c>
      <c r="AR83" s="12">
        <f t="shared" ref="AR83" si="578">AQ20/AQ$7*AR52</f>
        <v>-0.17879591073738421</v>
      </c>
      <c r="AS83" s="12">
        <f t="shared" ref="AS83" si="579">AR20/AR$7*AS52</f>
        <v>-0.51605380597654438</v>
      </c>
      <c r="AT83" s="12">
        <f t="shared" ref="AT83" si="580">AS20/AS$7*AT52</f>
        <v>0.7767223480567983</v>
      </c>
      <c r="AU83" s="12">
        <f t="shared" ref="AU83" si="581">AT20/AT$7*AU52</f>
        <v>-5.5896014480858507E-2</v>
      </c>
      <c r="AV83" s="12">
        <f t="shared" ref="AV83" si="582">AU20/AU$7*AV52</f>
        <v>-0.13997356570998817</v>
      </c>
      <c r="AW83" s="12">
        <f t="shared" ref="AW83" si="583">AV20/AV$7*AW52</f>
        <v>-0.28013933063170648</v>
      </c>
      <c r="AX83" s="12">
        <f t="shared" ref="AX83" si="584">AW20/AW$7*AX52</f>
        <v>-0.74802576054936065</v>
      </c>
      <c r="AY83" s="12">
        <f t="shared" ref="AY83" si="585">AX20/AX$7*AY52</f>
        <v>-0.1734864778918449</v>
      </c>
      <c r="AZ83" s="12">
        <f t="shared" ref="AZ83" si="586">AY20/AY$7*AZ52</f>
        <v>0.2483544493156776</v>
      </c>
      <c r="BA83" s="12">
        <f t="shared" ref="BA83" si="587">AZ20/AZ$7*BA52</f>
        <v>0.16930925919727891</v>
      </c>
      <c r="BB83" s="12">
        <f t="shared" ref="BB83" si="588">BA20/BA$7*BB52</f>
        <v>0</v>
      </c>
      <c r="BC83" s="12">
        <f t="shared" ref="BC83" si="589">BB20/BB$7*BC52</f>
        <v>8.9391972607756054E-2</v>
      </c>
      <c r="BD83" s="12">
        <f t="shared" ref="BD83" si="590">BC20/BC$7*BD52</f>
        <v>9.9601971715026716E-2</v>
      </c>
      <c r="BE83" s="12">
        <f t="shared" ref="BE83" si="591">BD20/BD$7*BE52</f>
        <v>0.39462611425299404</v>
      </c>
      <c r="BF83" s="12">
        <f t="shared" ref="BF83" si="592">BE20/BE$7*BF52</f>
        <v>0.61256570125257503</v>
      </c>
      <c r="BG83" s="12">
        <f t="shared" ref="BG83" si="593">BF20/BF$7*BG52</f>
        <v>-4.9576514439580999E-2</v>
      </c>
      <c r="BH83" s="12">
        <f t="shared" ref="BH83" si="594">BG20/BG$7*BH52</f>
        <v>0.43476518210322662</v>
      </c>
      <c r="BI83" s="12">
        <f t="shared" ref="BI83" si="595">BH20/BH$7*BI52</f>
        <v>-9.8491562946676617E-2</v>
      </c>
      <c r="BJ83" s="12">
        <f t="shared" ref="BJ83" si="596">BI20/BI$7*BJ52</f>
        <v>0.38052605695612768</v>
      </c>
      <c r="BK83" s="12">
        <f t="shared" ref="BK83" si="597">BJ20/BJ$7*BK52</f>
        <v>0.157695461857631</v>
      </c>
      <c r="BL83" s="12">
        <f t="shared" ref="BL83" si="598">BK20/BK$7*BL52</f>
        <v>0.53783094163364131</v>
      </c>
      <c r="BM83" s="12">
        <f t="shared" ref="BM83" si="599">BL20/BL$7*BM52</f>
        <v>0.20456060616001048</v>
      </c>
      <c r="BN83" s="12">
        <f t="shared" ref="BN83" si="600">BM20/BM$7*BN52</f>
        <v>0.31104905883111411</v>
      </c>
      <c r="BO83" s="12">
        <f t="shared" ref="BO83" si="601">BN20/BN$7*BO52</f>
        <v>0.28811518926965213</v>
      </c>
      <c r="BP83" s="12">
        <f t="shared" ref="BP83" si="602">BO20/BO$7*BP52</f>
        <v>0.1898316192652672</v>
      </c>
      <c r="BQ83" s="12">
        <f t="shared" ref="BQ83" si="603">BP20/BP$7*BQ52</f>
        <v>0.42803533616092526</v>
      </c>
      <c r="BR83" s="12">
        <f t="shared" ref="BR83" si="604">BQ20/BQ$7*BR52</f>
        <v>0.34856219888786716</v>
      </c>
      <c r="BS83" s="12">
        <f t="shared" ref="BS83" si="605">BR20/BR$7*BS52</f>
        <v>0.36549321938875801</v>
      </c>
      <c r="BT83" s="12">
        <f t="shared" ref="BT83" si="606">BS20/BS$7*BT52</f>
        <v>0.24913570360170642</v>
      </c>
      <c r="BU83" s="12">
        <f t="shared" ref="BU83" si="607">BT20/BT$7*BU52</f>
        <v>0.31225954762299651</v>
      </c>
      <c r="BV83" s="12">
        <f t="shared" ref="BV83" si="608">BU20/BU$7*BV52</f>
        <v>0.23649507971170244</v>
      </c>
      <c r="BW83" s="12">
        <f t="shared" ref="BW83" si="609">BV20/BV$7*BW52</f>
        <v>0.27160343245994462</v>
      </c>
      <c r="BX83" s="12">
        <f t="shared" ref="BX83" si="610">BW20/BW$7*BX52</f>
        <v>-9.7476928187967646E-2</v>
      </c>
      <c r="BY83" s="12">
        <f t="shared" ref="BY83" si="611">BX20/BX$7*BY52</f>
        <v>3.5654090331255703E-2</v>
      </c>
      <c r="BZ83" s="12">
        <f t="shared" ref="BZ83" si="612">BY20/BY$7*BZ52</f>
        <v>-0.55540623429960423</v>
      </c>
      <c r="CA83" s="12">
        <f t="shared" ref="CA83" si="613">BZ20/BZ$7*CA52</f>
        <v>-0.75353605228791509</v>
      </c>
      <c r="CB83" s="12">
        <f t="shared" ref="CB83" si="614">CA20/CA$7*CB52</f>
        <v>-0.63508215016920422</v>
      </c>
      <c r="CC83" s="12">
        <f t="shared" ref="CC83" si="615">CB20/CB$7*CC52</f>
        <v>-9.3871669694098447E-3</v>
      </c>
      <c r="CD83" s="12">
        <f t="shared" ref="CD83" si="616">CC20/CC$7*CD52</f>
        <v>-0.19786441121958498</v>
      </c>
      <c r="CE83" s="12">
        <f t="shared" ref="CE83" si="617">CD20/CD$7*CE52</f>
        <v>-7.6274969278565127E-2</v>
      </c>
      <c r="CF83" s="12">
        <f t="shared" ref="CF83" si="618">CE20/CE$7*CF52</f>
        <v>0.2619950226030347</v>
      </c>
      <c r="CG83" s="12">
        <f t="shared" ref="CG83" si="619">CF20/CF$7*CG52</f>
        <v>0.15389236562038885</v>
      </c>
      <c r="CH83" s="12">
        <f t="shared" ref="CH83" si="620">CG20/CG$7*CH52</f>
        <v>0.38761051893427795</v>
      </c>
      <c r="CI83" s="12">
        <f t="shared" ref="CI83" si="621">CH20/CH$7*CI52</f>
        <v>2.8491996085589808E-2</v>
      </c>
      <c r="CJ83" s="12">
        <f t="shared" ref="CJ83" si="622">CI20/CI$7*CJ52</f>
        <v>0.38412785710510666</v>
      </c>
      <c r="CK83" s="12">
        <f t="shared" ref="CK83" si="623">CJ20/CJ$7*CK52</f>
        <v>8.482845308801816E-2</v>
      </c>
      <c r="CL83" s="12">
        <f t="shared" ref="CL83" si="624">CK20/CK$7*CL52</f>
        <v>0.36985513862787384</v>
      </c>
      <c r="CM83" s="12">
        <f t="shared" ref="CM83" si="625">CL20/CL$7*CM52</f>
        <v>0.33907682255764737</v>
      </c>
      <c r="CN83" s="12">
        <f t="shared" ref="CN83" si="626">CM20/CM$7*CN52</f>
        <v>0.39403378293313784</v>
      </c>
      <c r="CO83" s="12">
        <f t="shared" ref="CO83" si="627">CN20/CN$7*CO52</f>
        <v>0.15658484742314666</v>
      </c>
      <c r="CP83" s="12">
        <f t="shared" ref="CP83" si="628">CO20/CO$7*CP52</f>
        <v>0.65432073200214658</v>
      </c>
      <c r="CQ83" s="12">
        <f t="shared" ref="CQ83" si="629">CP20/CP$7*CQ52</f>
        <v>0.31077530434524553</v>
      </c>
      <c r="CR83" s="12">
        <f t="shared" ref="CR83" si="630">CQ20/CQ$7*CR52</f>
        <v>0.47500105796201963</v>
      </c>
      <c r="CS83" s="12">
        <f t="shared" ref="CS83" si="631">CR20/CR$7*CS52</f>
        <v>0.38894462686566333</v>
      </c>
      <c r="CT83" s="12">
        <f t="shared" ref="CT83" si="632">CS20/CS$7*CT52</f>
        <v>0.35909345087930339</v>
      </c>
      <c r="CU83" s="12">
        <f t="shared" ref="CU83" si="633">CT20/CT$7*CU52</f>
        <v>0.40125364160826543</v>
      </c>
      <c r="CV83" s="12">
        <f t="shared" ref="CV83" si="634">CU20/CU$7*CV52</f>
        <v>0.11389882637387527</v>
      </c>
      <c r="CW83" s="12">
        <f t="shared" ref="CW83" si="635">CV20/CV$7*CW52</f>
        <v>0.31687740748557375</v>
      </c>
      <c r="CX83" s="12">
        <f t="shared" ref="CX83" si="636">CW20/CW$7*CX52</f>
        <v>0.16439586543426979</v>
      </c>
      <c r="CY83" s="12">
        <f t="shared" ref="CY83" si="637">CX20/CX$7*CY52</f>
        <v>0.53192663415663832</v>
      </c>
      <c r="CZ83" s="12">
        <f t="shared" ref="CZ83" si="638">CY20/CY$7*CZ52</f>
        <v>0.43110999090901153</v>
      </c>
      <c r="DA83" s="12">
        <f t="shared" ref="DA83" si="639">CZ20/CZ$7*DA52</f>
        <v>0.81522729916361669</v>
      </c>
      <c r="DB83" s="12">
        <f t="shared" ref="DB83" si="640">DA20/DA$7*DB52</f>
        <v>0.26077493828976478</v>
      </c>
      <c r="DC83" s="12">
        <f t="shared" ref="DC83" si="641">DB20/DB$7*DC52</f>
        <v>0.45457958588052277</v>
      </c>
      <c r="DD83" s="12">
        <f t="shared" ref="DD83" si="642">DC20/DC$7*DD52</f>
        <v>0.30720406723399102</v>
      </c>
      <c r="DE83" s="12">
        <f t="shared" ref="DE83" si="643">DD20/DD$7*DE52</f>
        <v>0.47992401321683326</v>
      </c>
      <c r="DF83" s="12">
        <f t="shared" ref="DF83" si="644">DE20/DE$7*DF52</f>
        <v>0.21157201239635098</v>
      </c>
      <c r="DG83" s="12">
        <f t="shared" ref="DG83" si="645">DF20/DF$7*DG52</f>
        <v>0.30894598390795258</v>
      </c>
      <c r="DH83" s="12">
        <f t="shared" ref="DH83" si="646">DG20/DG$7*DH52</f>
        <v>0.5712607720597368</v>
      </c>
      <c r="DI83" s="12">
        <f t="shared" ref="DI83" si="647">DH20/DH$7*DI52</f>
        <v>1.5851377087772438E-2</v>
      </c>
      <c r="DJ83" s="12">
        <f t="shared" ref="DJ83" si="648">DI20/DI$7*DJ52</f>
        <v>0.19070838323971134</v>
      </c>
      <c r="DK83" s="12">
        <f t="shared" ref="DK83" si="649">DJ20/DJ$7*DK52</f>
        <v>0.52872113244318997</v>
      </c>
      <c r="DL83" s="12">
        <f t="shared" ref="DL83" si="650">DK20/DK$7*DL52</f>
        <v>0.36350003162996736</v>
      </c>
      <c r="DM83" s="12">
        <f t="shared" ref="DM83" si="651">DL20/DL$7*DM52</f>
        <v>-6.1943262321250137E-2</v>
      </c>
      <c r="DN83" s="12">
        <f t="shared" ref="DN83" si="652">DM20/DM$7*DN52</f>
        <v>0.30463517305379662</v>
      </c>
      <c r="DO83" s="12">
        <f t="shared" ref="DO83" si="653">DN20/DN$7*DO52</f>
        <v>-1.5342079980434339E-2</v>
      </c>
      <c r="DP83" s="12">
        <f t="shared" ref="DP83" si="654">DO20/DO$7*DP52</f>
        <v>0.2003313783437761</v>
      </c>
      <c r="DQ83" s="12">
        <f t="shared" ref="DQ83" si="655">DP20/DP$7*DQ52</f>
        <v>0.16787196356195622</v>
      </c>
      <c r="DR83" s="12">
        <f t="shared" ref="DR83" si="656">DQ20/DQ$7*DR52</f>
        <v>3.7652884726000931E-2</v>
      </c>
      <c r="DS83" s="12">
        <f t="shared" ref="DS83" si="657">DR20/DR$7*DS52</f>
        <v>-0.50001130544536121</v>
      </c>
      <c r="DT83" s="43">
        <f t="shared" ref="DT83" si="658">DS20/DS$7*DT52</f>
        <v>-8.7244897929589253</v>
      </c>
      <c r="DU83" s="43">
        <f t="shared" ref="DU83" si="659">DT20/DT$7*DU52</f>
        <v>4.2885755719181828</v>
      </c>
      <c r="DV83" s="43">
        <f t="shared" ref="DV83" si="660">DU20/DU$7*DV52</f>
        <v>0.64182475007186424</v>
      </c>
      <c r="DW83" s="12">
        <f t="shared" ref="DW83" si="661">DV20/DV$7*DW52</f>
        <v>-0.40369181504082552</v>
      </c>
      <c r="DX83" s="12">
        <f t="shared" ref="DX83" si="662">DW20/DW$7*DX52</f>
        <v>3.6045982819345337</v>
      </c>
      <c r="DY83" s="12">
        <f t="shared" ref="DY83" si="663">DX20/DX$7*DY52</f>
        <v>3.8824252329189193</v>
      </c>
      <c r="DZ83" s="12">
        <f t="shared" ref="DZ83" si="664">DY20/DY$7*DZ52</f>
        <v>1.8085626128453349</v>
      </c>
      <c r="EA83" s="12">
        <f t="shared" ref="EA83" si="665">DZ20/DZ$7*EA52</f>
        <v>0.61562603879289512</v>
      </c>
      <c r="EB83" s="12">
        <f t="shared" ref="EB83" si="666">EA20/EA$7*EB52</f>
        <v>0.80820670925745419</v>
      </c>
      <c r="EC83" s="12">
        <f t="shared" ref="EC83" si="667">EB20/EB$7*EC52</f>
        <v>1.0787118778267899</v>
      </c>
      <c r="ED83" s="12">
        <f t="shared" ref="ED83" si="668">EC20/EC$7*ED52</f>
        <v>0.61452493111489104</v>
      </c>
      <c r="EE83" s="12">
        <f t="shared" ref="EE83" si="669">ED20/ED$7*EE52</f>
        <v>0.62361386990385759</v>
      </c>
      <c r="EF83" s="12">
        <f t="shared" ref="EF83" si="670">EE20/EE$7*EF52</f>
        <v>0.73271016452124071</v>
      </c>
      <c r="EG83" s="12">
        <f t="shared" ref="EG83" si="671">EF20/EF$7*EG52</f>
        <v>0.43219814960288949</v>
      </c>
      <c r="EH83" s="12">
        <f t="shared" ref="EH83" si="672">EG20/EG$7*EH52</f>
        <v>1.5537930360721108</v>
      </c>
      <c r="EI83" s="12">
        <f t="shared" ref="EI83" si="673">EH20/EH$7*EI52</f>
        <v>-0.6550186426151563</v>
      </c>
      <c r="EJ83" s="13">
        <f t="shared" ref="EJ83" si="674">EI20/EI$7*EJ52</f>
        <v>0.18921245192153294</v>
      </c>
      <c r="EK83" s="13">
        <f t="shared" ref="EK83" si="675">EJ20/EJ$7*EK52</f>
        <v>-4.1336285174906541E-2</v>
      </c>
      <c r="EL83" s="13">
        <f t="shared" ref="EL83" si="676">EK20/EK$7*EL52</f>
        <v>-3.3532919993566355E-2</v>
      </c>
      <c r="EM83" s="13">
        <f t="shared" ref="EM83" si="677">EL20/EL$7*EM52</f>
        <v>-8.1739346350541892E-2</v>
      </c>
      <c r="EN83" s="13">
        <f t="shared" ref="EN83" si="678">EM20/EM$7*EN52</f>
        <v>0.3101951063949282</v>
      </c>
      <c r="EO83" s="13">
        <f t="shared" ref="EO83" si="679">EN20/EN$7*EO52</f>
        <v>-1.1748479131003039E-2</v>
      </c>
      <c r="EP83" s="13">
        <f t="shared" ref="EP83" si="680">EO20/EO$7*EP52</f>
        <v>5.4113564690871162E-2</v>
      </c>
      <c r="EQ83" s="13">
        <f t="shared" ref="EQ83" si="681">EP20/EP$7*EQ52</f>
        <v>-0.21766249957757722</v>
      </c>
      <c r="ER83" s="13">
        <f t="shared" ref="ER83" si="682">EQ20/EQ$7*ER52</f>
        <v>-0.10675097116837533</v>
      </c>
      <c r="ES83" s="13">
        <f t="shared" ref="ES83" si="683">ER20/ER$7*ES52</f>
        <v>5.2593913506008325E-2</v>
      </c>
      <c r="ET83" s="13">
        <f t="shared" ref="ET83" si="684">ES20/ES$7*ET52</f>
        <v>0.1531404881308325</v>
      </c>
      <c r="EU83" s="13">
        <f t="shared" ref="EU83" si="685">ET20/ET$7*EU52</f>
        <v>-6.7651706176235407E-2</v>
      </c>
      <c r="EV83" s="13">
        <f t="shared" ref="EV83" si="686">EU20/EU$7*EV52</f>
        <v>7.8049892585378242E-2</v>
      </c>
      <c r="EW83" s="13">
        <f t="shared" ref="EW83" si="687">EV20/EV$7*EW52</f>
        <v>0.11099147937546988</v>
      </c>
      <c r="EX83" s="13">
        <f t="shared" ref="EX83" si="688">EW20/EW$7*EX52</f>
        <v>8.0418736096880744E-2</v>
      </c>
      <c r="EY83" s="13">
        <f t="shared" ref="EY83" si="689">EX20/EX$7*EY52</f>
        <v>-9.9232944819079641E-2</v>
      </c>
      <c r="EZ83" s="13">
        <f t="shared" ref="EZ83" si="690">EY20/EY$7*EZ52</f>
        <v>3.3156927064444855E-2</v>
      </c>
      <c r="FA83" s="13">
        <f t="shared" ref="FA83" si="691">EZ20/EZ$7*FA52</f>
        <v>9.5492185131784368E-2</v>
      </c>
      <c r="FB83" s="13">
        <f t="shared" ref="FB83" si="692">FA20/FA$7*FB52</f>
        <v>0.12806002284658322</v>
      </c>
      <c r="FC83" s="13">
        <f t="shared" ref="FC83" si="693">FB20/FB$7*FC52</f>
        <v>-2.8606599968446632E-2</v>
      </c>
      <c r="FD83" s="13">
        <f t="shared" ref="FD83" si="694">FC20/FC$7*FD52</f>
        <v>8.6607339977299191E-2</v>
      </c>
      <c r="FE83" s="13">
        <f t="shared" ref="FE83" si="695">FD20/FD$7*FE52</f>
        <v>5.5803646953485428E-2</v>
      </c>
      <c r="FF83" s="13">
        <f t="shared" ref="FF83" si="696">FE20/FE$7*FF52</f>
        <v>1.7333165726145072E-2</v>
      </c>
      <c r="FG83" s="13">
        <f t="shared" si="462"/>
        <v>-0.1379140255769305</v>
      </c>
      <c r="FH83" s="13">
        <f t="shared" si="463"/>
        <v>-6.4065125888939631E-2</v>
      </c>
      <c r="FI83" s="13">
        <f t="shared" si="464"/>
        <v>-6.7622838895095112E-3</v>
      </c>
      <c r="FJ83" s="13">
        <f t="shared" si="465"/>
        <v>-4.2639477183991491E-2</v>
      </c>
    </row>
    <row r="84" spans="2:166" x14ac:dyDescent="0.2">
      <c r="B84" t="str">
        <f t="shared" ref="B84:B86" si="697">B53</f>
        <v xml:space="preserve">   Government</v>
      </c>
      <c r="C84" s="12"/>
      <c r="D84" s="12">
        <f t="shared" ref="D84:AA84" si="698">C21/C$7*D53</f>
        <v>0.61741588923537294</v>
      </c>
      <c r="E84" s="12">
        <f t="shared" si="698"/>
        <v>1.0401224557227513</v>
      </c>
      <c r="F84" s="12">
        <f t="shared" si="698"/>
        <v>-0.22515191888622413</v>
      </c>
      <c r="G84" s="12">
        <f t="shared" si="698"/>
        <v>0.20497355907117573</v>
      </c>
      <c r="H84" s="12">
        <f t="shared" si="698"/>
        <v>1.436294034211997</v>
      </c>
      <c r="I84" s="12">
        <f t="shared" si="698"/>
        <v>0.52257086547511322</v>
      </c>
      <c r="J84" s="12">
        <f t="shared" si="698"/>
        <v>5.9767753065541399E-2</v>
      </c>
      <c r="K84" s="12">
        <f t="shared" si="698"/>
        <v>0.91613808057768664</v>
      </c>
      <c r="L84" s="12">
        <f t="shared" si="698"/>
        <v>0.47901460134572504</v>
      </c>
      <c r="M84" s="12">
        <f t="shared" si="698"/>
        <v>-0.22303398843289715</v>
      </c>
      <c r="N84" s="12">
        <f t="shared" si="698"/>
        <v>1.1087281986774353</v>
      </c>
      <c r="O84" s="12">
        <f t="shared" si="698"/>
        <v>-0.26928768606868414</v>
      </c>
      <c r="P84" s="12">
        <f t="shared" si="698"/>
        <v>0.46431348034909953</v>
      </c>
      <c r="Q84" s="12">
        <f t="shared" si="698"/>
        <v>0.22407610081958929</v>
      </c>
      <c r="R84" s="12">
        <f t="shared" si="698"/>
        <v>0.45675211455273884</v>
      </c>
      <c r="S84" s="12">
        <f t="shared" si="698"/>
        <v>-5.8513360692595211E-2</v>
      </c>
      <c r="T84" s="12">
        <f t="shared" si="698"/>
        <v>0.4720226952765107</v>
      </c>
      <c r="U84" s="12">
        <f t="shared" si="698"/>
        <v>-0.52660168545630215</v>
      </c>
      <c r="V84" s="12">
        <f t="shared" si="698"/>
        <v>1.3787522959871799</v>
      </c>
      <c r="W84" s="12">
        <f t="shared" si="698"/>
        <v>0.21883164274468209</v>
      </c>
      <c r="X84" s="12">
        <f t="shared" si="698"/>
        <v>0.19402596661876784</v>
      </c>
      <c r="Y84" s="12">
        <f t="shared" si="698"/>
        <v>-0.41556836040724926</v>
      </c>
      <c r="Z84" s="12">
        <f t="shared" si="698"/>
        <v>0.65717092804736432</v>
      </c>
      <c r="AA84" s="12">
        <f t="shared" si="698"/>
        <v>0.75533739717613779</v>
      </c>
      <c r="AB84" s="12">
        <f t="shared" ref="AB84:BG84" si="699">AA21/AA$7*AB53</f>
        <v>-9.9842539104118055E-2</v>
      </c>
      <c r="AC84" s="12">
        <f t="shared" si="699"/>
        <v>-0.17582788056595564</v>
      </c>
      <c r="AD84" s="12">
        <f t="shared" si="699"/>
        <v>0.25277990545069889</v>
      </c>
      <c r="AE84" s="12">
        <f t="shared" si="699"/>
        <v>0</v>
      </c>
      <c r="AF84" s="12">
        <f t="shared" si="699"/>
        <v>1.1818472387020278</v>
      </c>
      <c r="AG84" s="12">
        <f t="shared" si="699"/>
        <v>-4.1559419397642267E-2</v>
      </c>
      <c r="AH84" s="12">
        <f t="shared" si="699"/>
        <v>0.2382333013478056</v>
      </c>
      <c r="AI84" s="12">
        <f t="shared" si="699"/>
        <v>0.45113993378295586</v>
      </c>
      <c r="AJ84" s="12">
        <f t="shared" si="699"/>
        <v>0.46794311596030991</v>
      </c>
      <c r="AK84" s="12">
        <f t="shared" si="699"/>
        <v>0.24945819939412509</v>
      </c>
      <c r="AL84" s="12">
        <f t="shared" si="699"/>
        <v>0.36718636507782515</v>
      </c>
      <c r="AM84" s="12">
        <f t="shared" si="699"/>
        <v>0.1467368203379289</v>
      </c>
      <c r="AN84" s="12">
        <f t="shared" si="699"/>
        <v>0.44230868831610065</v>
      </c>
      <c r="AO84" s="12">
        <f t="shared" si="699"/>
        <v>0.47049132893985673</v>
      </c>
      <c r="AP84" s="12">
        <f t="shared" si="699"/>
        <v>7.6916812120709624E-2</v>
      </c>
      <c r="AQ84" s="12">
        <f t="shared" si="699"/>
        <v>0.29780402446637871</v>
      </c>
      <c r="AR84" s="12">
        <f t="shared" si="699"/>
        <v>0.48065679138870077</v>
      </c>
      <c r="AS84" s="12">
        <f t="shared" si="699"/>
        <v>-0.31777248562098359</v>
      </c>
      <c r="AT84" s="12">
        <f t="shared" si="699"/>
        <v>5.6421177839368515E-2</v>
      </c>
      <c r="AU84" s="12">
        <f t="shared" si="699"/>
        <v>1.1275409038298885</v>
      </c>
      <c r="AV84" s="12">
        <f t="shared" si="699"/>
        <v>0.46605719875497031</v>
      </c>
      <c r="AW84" s="12">
        <f t="shared" si="699"/>
        <v>0.25708309793005901</v>
      </c>
      <c r="AX84" s="12">
        <f t="shared" si="699"/>
        <v>0.53297231964544634</v>
      </c>
      <c r="AY84" s="12">
        <f t="shared" si="699"/>
        <v>0.21488899392421537</v>
      </c>
      <c r="AZ84" s="12">
        <f t="shared" si="699"/>
        <v>0.22738730876229246</v>
      </c>
      <c r="BA84" s="12">
        <f t="shared" si="699"/>
        <v>5.9416212171073172E-2</v>
      </c>
      <c r="BB84" s="12">
        <f t="shared" si="699"/>
        <v>0.36815338587292573</v>
      </c>
      <c r="BC84" s="12">
        <f t="shared" si="699"/>
        <v>0.17891824735554587</v>
      </c>
      <c r="BD84" s="12">
        <f t="shared" si="699"/>
        <v>0.33004202451781128</v>
      </c>
      <c r="BE84" s="12">
        <f t="shared" si="699"/>
        <v>-0.40391258000744235</v>
      </c>
      <c r="BF84" s="12">
        <f t="shared" si="699"/>
        <v>0.24043505253070377</v>
      </c>
      <c r="BG84" s="12">
        <f t="shared" si="699"/>
        <v>-0.21737452004203314</v>
      </c>
      <c r="BH84" s="12">
        <f t="shared" ref="BH84:CM84" si="700">BG21/BG$7*BH53</f>
        <v>0.10957806612959023</v>
      </c>
      <c r="BI84" s="12">
        <f t="shared" si="700"/>
        <v>0.11903128316077088</v>
      </c>
      <c r="BJ84" s="12">
        <f t="shared" si="700"/>
        <v>6.9143578513622211E-2</v>
      </c>
      <c r="BK84" s="12">
        <f t="shared" si="700"/>
        <v>-0.33010869190275982</v>
      </c>
      <c r="BL84" s="12">
        <f t="shared" si="700"/>
        <v>7.8130904779288898E-2</v>
      </c>
      <c r="BM84" s="12">
        <f t="shared" si="700"/>
        <v>0.10656093611809812</v>
      </c>
      <c r="BN84" s="12">
        <f t="shared" si="700"/>
        <v>7.6945468018787835E-2</v>
      </c>
      <c r="BO84" s="12">
        <f t="shared" si="700"/>
        <v>0.12380340473400199</v>
      </c>
      <c r="BP84" s="12">
        <f t="shared" si="700"/>
        <v>-9.394735441339705E-2</v>
      </c>
      <c r="BQ84" s="12">
        <f t="shared" si="700"/>
        <v>-1.8687842780207915E-2</v>
      </c>
      <c r="BR84" s="12">
        <f t="shared" si="700"/>
        <v>0.13986194062934762</v>
      </c>
      <c r="BS84" s="12">
        <f t="shared" si="700"/>
        <v>4.6232555727911219E-2</v>
      </c>
      <c r="BT84" s="12">
        <f t="shared" si="700"/>
        <v>0.14674423477864104</v>
      </c>
      <c r="BU84" s="12">
        <f t="shared" si="700"/>
        <v>0.39419317376515028</v>
      </c>
      <c r="BV84" s="12">
        <f t="shared" si="700"/>
        <v>0.11750188063927607</v>
      </c>
      <c r="BW84" s="12">
        <f t="shared" si="700"/>
        <v>0.27974189340822664</v>
      </c>
      <c r="BX84" s="12">
        <f t="shared" si="700"/>
        <v>4.4539961287268705E-2</v>
      </c>
      <c r="BY84" s="12">
        <f t="shared" si="700"/>
        <v>1.0153662450197274</v>
      </c>
      <c r="BZ84" s="12">
        <f t="shared" si="700"/>
        <v>0.16955165593603067</v>
      </c>
      <c r="CA84" s="12">
        <f t="shared" si="700"/>
        <v>-0.22476904524011754</v>
      </c>
      <c r="CB84" s="12">
        <f t="shared" si="700"/>
        <v>0.31497937123664443</v>
      </c>
      <c r="CC84" s="12">
        <f t="shared" si="700"/>
        <v>-0.30743605854995143</v>
      </c>
      <c r="CD84" s="12">
        <f t="shared" si="700"/>
        <v>-0.16080932303379625</v>
      </c>
      <c r="CE84" s="12">
        <f t="shared" si="700"/>
        <v>-0.17139748676088032</v>
      </c>
      <c r="CF84" s="12">
        <f t="shared" si="700"/>
        <v>0.95374142186777455</v>
      </c>
      <c r="CG84" s="12">
        <f t="shared" si="700"/>
        <v>-0.58390833806242792</v>
      </c>
      <c r="CH84" s="12">
        <f t="shared" si="700"/>
        <v>-0.56430523184901094</v>
      </c>
      <c r="CI84" s="12">
        <f t="shared" si="700"/>
        <v>-0.29185657868631176</v>
      </c>
      <c r="CJ84" s="12">
        <f t="shared" si="700"/>
        <v>-0.10376691067750998</v>
      </c>
      <c r="CK84" s="12">
        <f t="shared" si="700"/>
        <v>-0.44558324862588228</v>
      </c>
      <c r="CL84" s="12">
        <f t="shared" si="700"/>
        <v>0.22565181913853899</v>
      </c>
      <c r="CM84" s="12">
        <f t="shared" si="700"/>
        <v>0.14929615639468244</v>
      </c>
      <c r="CN84" s="12">
        <f t="shared" ref="CN84:DS84" si="701">CM21/CM$7*CN53</f>
        <v>-1.8467477247657269E-2</v>
      </c>
      <c r="CO84" s="12">
        <f t="shared" si="701"/>
        <v>1.8317362550519474E-2</v>
      </c>
      <c r="CP84" s="12">
        <f t="shared" si="701"/>
        <v>0.3032194652866918</v>
      </c>
      <c r="CQ84" s="12">
        <f t="shared" si="701"/>
        <v>0.18150083458729613</v>
      </c>
      <c r="CR84" s="12">
        <f t="shared" si="701"/>
        <v>2.6925603600189585E-2</v>
      </c>
      <c r="CS84" s="12">
        <f t="shared" si="701"/>
        <v>7.1425078503730435E-2</v>
      </c>
      <c r="CT84" s="12">
        <f t="shared" si="701"/>
        <v>0.44815365769450921</v>
      </c>
      <c r="CU84" s="12">
        <f t="shared" si="701"/>
        <v>0.14103551981071805</v>
      </c>
      <c r="CV84" s="12">
        <f t="shared" si="701"/>
        <v>6.9918808382263595E-2</v>
      </c>
      <c r="CW84" s="12">
        <f t="shared" si="701"/>
        <v>0.2715963309983</v>
      </c>
      <c r="CX84" s="12">
        <f t="shared" si="701"/>
        <v>0.26851575197086691</v>
      </c>
      <c r="CY84" s="12">
        <f t="shared" si="701"/>
        <v>0.42361921102183436</v>
      </c>
      <c r="CZ84" s="12">
        <f t="shared" si="701"/>
        <v>0.40310263443772826</v>
      </c>
      <c r="DA84" s="12">
        <f t="shared" si="701"/>
        <v>0.43417618630218391</v>
      </c>
      <c r="DB84" s="12">
        <f t="shared" si="701"/>
        <v>0.1841897455380232</v>
      </c>
      <c r="DC84" s="12">
        <f t="shared" si="701"/>
        <v>0.16628058772484225</v>
      </c>
      <c r="DD84" s="12">
        <f t="shared" si="701"/>
        <v>0.50777073970395026</v>
      </c>
      <c r="DE84" s="12">
        <f t="shared" si="701"/>
        <v>0.26197709772418887</v>
      </c>
      <c r="DF84" s="12">
        <f t="shared" si="701"/>
        <v>0.37526986386481481</v>
      </c>
      <c r="DG84" s="12">
        <f t="shared" si="701"/>
        <v>6.4407579957502112E-2</v>
      </c>
      <c r="DH84" s="12">
        <f t="shared" si="701"/>
        <v>0.27375060797818901</v>
      </c>
      <c r="DI84" s="12">
        <f t="shared" si="701"/>
        <v>6.3482168653538007E-2</v>
      </c>
      <c r="DJ84" s="12">
        <f t="shared" si="701"/>
        <v>3.1586047375799217E-2</v>
      </c>
      <c r="DK84" s="12">
        <f t="shared" si="701"/>
        <v>-0.38836037886085334</v>
      </c>
      <c r="DL84" s="12">
        <f t="shared" si="701"/>
        <v>-0.23229732253541527</v>
      </c>
      <c r="DM84" s="12">
        <f t="shared" si="701"/>
        <v>-0.27710801483214614</v>
      </c>
      <c r="DN84" s="12">
        <f t="shared" si="701"/>
        <v>-0.23009727580814271</v>
      </c>
      <c r="DO84" s="12">
        <f t="shared" si="701"/>
        <v>-0.63974513029509683</v>
      </c>
      <c r="DP84" s="12">
        <f t="shared" si="701"/>
        <v>0.27762623646543855</v>
      </c>
      <c r="DQ84" s="12">
        <f t="shared" si="701"/>
        <v>0.67311382918415219</v>
      </c>
      <c r="DR84" s="12">
        <f t="shared" si="701"/>
        <v>-0.41573502401160589</v>
      </c>
      <c r="DS84" s="12">
        <f t="shared" si="701"/>
        <v>0.67336031050652223</v>
      </c>
      <c r="DT84" s="43">
        <f t="shared" ref="DT84:EY84" si="702">DS21/DS$7*DT53</f>
        <v>-2.779875938247319</v>
      </c>
      <c r="DU84" s="43">
        <f t="shared" si="702"/>
        <v>1.4470940858326771</v>
      </c>
      <c r="DV84" s="43">
        <f t="shared" si="702"/>
        <v>-1.9581659840446335</v>
      </c>
      <c r="DW84" s="12">
        <f t="shared" si="702"/>
        <v>6.4906604009449198E-2</v>
      </c>
      <c r="DX84" s="12">
        <f t="shared" si="702"/>
        <v>0.82208450975339309</v>
      </c>
      <c r="DY84" s="12">
        <f t="shared" si="702"/>
        <v>1.5451493249105583</v>
      </c>
      <c r="DZ84" s="12">
        <f t="shared" si="702"/>
        <v>-0.91211390970182427</v>
      </c>
      <c r="EA84" s="12">
        <f t="shared" si="702"/>
        <v>-1.5615046383535702</v>
      </c>
      <c r="EB84" s="12">
        <f t="shared" si="702"/>
        <v>-0.13714732603365665</v>
      </c>
      <c r="EC84" s="12">
        <f t="shared" si="702"/>
        <v>2.6175647251256962</v>
      </c>
      <c r="ED84" s="12">
        <f t="shared" si="702"/>
        <v>-0.9365800312118544</v>
      </c>
      <c r="EE84" s="12">
        <f t="shared" si="702"/>
        <v>-5.2436205770133776E-2</v>
      </c>
      <c r="EF84" s="12">
        <f t="shared" si="702"/>
        <v>2.0303217056476579</v>
      </c>
      <c r="EG84" s="12">
        <f t="shared" si="702"/>
        <v>-0.11138050084000253</v>
      </c>
      <c r="EH84" s="12">
        <f t="shared" si="702"/>
        <v>-1.1170581066186016</v>
      </c>
      <c r="EI84" s="12">
        <f t="shared" si="702"/>
        <v>1.0575517441871296</v>
      </c>
      <c r="EJ84" s="13">
        <f t="shared" si="702"/>
        <v>0.79401253803166993</v>
      </c>
      <c r="EK84" s="13">
        <f t="shared" si="702"/>
        <v>-5.3032376987004519E-2</v>
      </c>
      <c r="EL84" s="13">
        <f t="shared" si="702"/>
        <v>-0.15025262003118886</v>
      </c>
      <c r="EM84" s="13">
        <f t="shared" si="702"/>
        <v>0.17948885278755569</v>
      </c>
      <c r="EN84" s="13">
        <f t="shared" si="702"/>
        <v>0.17006854194625365</v>
      </c>
      <c r="EO84" s="13">
        <f t="shared" si="702"/>
        <v>3.7330759141674781E-2</v>
      </c>
      <c r="EP84" s="13">
        <f t="shared" si="702"/>
        <v>0.10210036421014576</v>
      </c>
      <c r="EQ84" s="13">
        <f t="shared" si="702"/>
        <v>0.1369996642407611</v>
      </c>
      <c r="ER84" s="13">
        <f t="shared" si="702"/>
        <v>3.6639715107224372E-2</v>
      </c>
      <c r="ES84" s="13">
        <f t="shared" si="702"/>
        <v>5.3323877800939917E-2</v>
      </c>
      <c r="ET84" s="13">
        <f t="shared" si="702"/>
        <v>0.12045388342321788</v>
      </c>
      <c r="EU84" s="13">
        <f t="shared" si="702"/>
        <v>0.11487542127378811</v>
      </c>
      <c r="EV84" s="13">
        <f t="shared" si="702"/>
        <v>7.1854483337635014E-2</v>
      </c>
      <c r="EW84" s="13">
        <f t="shared" si="702"/>
        <v>5.7138121311393016E-2</v>
      </c>
      <c r="EX84" s="13">
        <f t="shared" si="702"/>
        <v>9.0973267937625585E-2</v>
      </c>
      <c r="EY84" s="13">
        <f t="shared" si="702"/>
        <v>0.1147506736066221</v>
      </c>
      <c r="EZ84" s="13">
        <f t="shared" ref="EZ84:FF84" si="703">EY21/EY$7*EZ53</f>
        <v>8.4897698343766495E-2</v>
      </c>
      <c r="FA84" s="13">
        <f t="shared" si="703"/>
        <v>6.6341500509384629E-2</v>
      </c>
      <c r="FB84" s="13">
        <f t="shared" si="703"/>
        <v>8.5088284893450383E-2</v>
      </c>
      <c r="FC84" s="13">
        <f t="shared" si="703"/>
        <v>9.2898560223042423E-2</v>
      </c>
      <c r="FD84" s="13">
        <f t="shared" si="703"/>
        <v>9.9651975192382475E-2</v>
      </c>
      <c r="FE84" s="13">
        <f t="shared" si="703"/>
        <v>8.6307040210500979E-2</v>
      </c>
      <c r="FF84" s="13">
        <f t="shared" si="703"/>
        <v>7.3765328848947001E-2</v>
      </c>
      <c r="FG84" s="13">
        <f t="shared" si="462"/>
        <v>7.9268953808146622E-2</v>
      </c>
      <c r="FH84" s="13">
        <f t="shared" si="463"/>
        <v>5.041235139864756E-2</v>
      </c>
      <c r="FI84" s="13">
        <f t="shared" si="464"/>
        <v>0.62678353303338086</v>
      </c>
      <c r="FJ84" s="13">
        <f t="shared" si="465"/>
        <v>-0.28877742481207241</v>
      </c>
    </row>
    <row r="85" spans="2:166" x14ac:dyDescent="0.2">
      <c r="B85" t="str">
        <f t="shared" si="697"/>
        <v xml:space="preserve">      State and local</v>
      </c>
      <c r="C85" s="12"/>
      <c r="D85" s="12">
        <f t="shared" ref="D85:AA85" si="704">C22/C$7*D54</f>
        <v>0.39346994008183284</v>
      </c>
      <c r="E85" s="12">
        <f t="shared" si="704"/>
        <v>1.3048155351900197</v>
      </c>
      <c r="F85" s="12">
        <f t="shared" si="704"/>
        <v>-2.3832739426091022E-2</v>
      </c>
      <c r="G85" s="12">
        <f t="shared" si="704"/>
        <v>0.19302311546155942</v>
      </c>
      <c r="H85" s="12">
        <f t="shared" si="704"/>
        <v>1.3798841978158936</v>
      </c>
      <c r="I85" s="12">
        <f t="shared" si="704"/>
        <v>0.38815265916252595</v>
      </c>
      <c r="J85" s="12">
        <f t="shared" si="704"/>
        <v>0.10777232165371703</v>
      </c>
      <c r="K85" s="12">
        <f t="shared" si="704"/>
        <v>0.88194738688776197</v>
      </c>
      <c r="L85" s="12">
        <f t="shared" si="704"/>
        <v>0.45565212610741013</v>
      </c>
      <c r="M85" s="12">
        <f t="shared" si="704"/>
        <v>-0.23446364750714646</v>
      </c>
      <c r="N85" s="12">
        <f t="shared" si="704"/>
        <v>1.0633075314418607</v>
      </c>
      <c r="O85" s="12">
        <f t="shared" si="704"/>
        <v>-0.38454889189898805</v>
      </c>
      <c r="P85" s="12">
        <f t="shared" si="704"/>
        <v>0.45313028118749282</v>
      </c>
      <c r="Q85" s="12">
        <f t="shared" si="704"/>
        <v>0.153129364765627</v>
      </c>
      <c r="R85" s="12">
        <f t="shared" si="704"/>
        <v>0.50529294862594443</v>
      </c>
      <c r="S85" s="12">
        <f t="shared" si="704"/>
        <v>-5.8499205179157271E-2</v>
      </c>
      <c r="T85" s="12">
        <f t="shared" si="704"/>
        <v>0.46095103536978654</v>
      </c>
      <c r="U85" s="12">
        <f t="shared" si="704"/>
        <v>-0.48042997493907402</v>
      </c>
      <c r="V85" s="12">
        <f t="shared" si="704"/>
        <v>1.4115163952492518</v>
      </c>
      <c r="W85" s="12">
        <f t="shared" si="704"/>
        <v>0.3004392832914165</v>
      </c>
      <c r="X85" s="12">
        <f t="shared" si="704"/>
        <v>0.19417409909730673</v>
      </c>
      <c r="Y85" s="12">
        <f t="shared" si="704"/>
        <v>-0.37053728856099982</v>
      </c>
      <c r="Z85" s="12">
        <f t="shared" si="704"/>
        <v>0.67064419555441468</v>
      </c>
      <c r="AA85" s="12">
        <f t="shared" si="704"/>
        <v>0.7694019444847463</v>
      </c>
      <c r="AB85" s="12">
        <f t="shared" ref="AB85:BG85" si="705">AA22/AA$7*AB54</f>
        <v>-5.5521183000642155E-2</v>
      </c>
      <c r="AC85" s="12">
        <f t="shared" si="705"/>
        <v>-8.8090352730673824E-2</v>
      </c>
      <c r="AD85" s="12">
        <f t="shared" si="705"/>
        <v>0.17560403775824859</v>
      </c>
      <c r="AE85" s="12">
        <f t="shared" si="705"/>
        <v>-1.0723721337602712E-2</v>
      </c>
      <c r="AF85" s="12">
        <f t="shared" si="705"/>
        <v>1.164476158476468</v>
      </c>
      <c r="AG85" s="12">
        <f t="shared" si="705"/>
        <v>-0.11400843869447053</v>
      </c>
      <c r="AH85" s="12">
        <f t="shared" si="705"/>
        <v>0.28029694824967916</v>
      </c>
      <c r="AI85" s="12">
        <f t="shared" si="705"/>
        <v>0.28610635791243427</v>
      </c>
      <c r="AJ85" s="12">
        <f t="shared" si="705"/>
        <v>0.47916973821952141</v>
      </c>
      <c r="AK85" s="12">
        <f t="shared" si="705"/>
        <v>0.16936671629755432</v>
      </c>
      <c r="AL85" s="12">
        <f t="shared" si="705"/>
        <v>0.24751806642578272</v>
      </c>
      <c r="AM85" s="12">
        <f t="shared" si="705"/>
        <v>9.744938225650453E-3</v>
      </c>
      <c r="AN85" s="12">
        <f t="shared" si="705"/>
        <v>0.57350178474655666</v>
      </c>
      <c r="AO85" s="12">
        <f t="shared" si="705"/>
        <v>0.51130684286305883</v>
      </c>
      <c r="AP85" s="12">
        <f t="shared" si="705"/>
        <v>-1.9175498698728952E-2</v>
      </c>
      <c r="AQ85" s="12">
        <f t="shared" si="705"/>
        <v>0.28845705178396736</v>
      </c>
      <c r="AR85" s="12">
        <f t="shared" si="705"/>
        <v>-0.18851766226915057</v>
      </c>
      <c r="AS85" s="12">
        <f t="shared" si="705"/>
        <v>0.21848181553182261</v>
      </c>
      <c r="AT85" s="12">
        <f t="shared" si="705"/>
        <v>0.18892897998757771</v>
      </c>
      <c r="AU85" s="12">
        <f t="shared" si="705"/>
        <v>0.98285887976620534</v>
      </c>
      <c r="AV85" s="12">
        <f t="shared" si="705"/>
        <v>0.50563683181035346</v>
      </c>
      <c r="AW85" s="12">
        <f t="shared" si="705"/>
        <v>0.218952379726636</v>
      </c>
      <c r="AX85" s="12">
        <f t="shared" si="705"/>
        <v>0.48477406702384856</v>
      </c>
      <c r="AY85" s="12">
        <f t="shared" si="705"/>
        <v>0.23474789790601139</v>
      </c>
      <c r="AZ85" s="12">
        <f t="shared" si="705"/>
        <v>0.22757365305077093</v>
      </c>
      <c r="BA85" s="12">
        <f t="shared" si="705"/>
        <v>3.9596165408869274E-2</v>
      </c>
      <c r="BB85" s="12">
        <f t="shared" si="705"/>
        <v>2.9595557570136675E-2</v>
      </c>
      <c r="BC85" s="12">
        <f t="shared" si="705"/>
        <v>0.14906738904597069</v>
      </c>
      <c r="BD85" s="12">
        <f t="shared" si="705"/>
        <v>0.37092461473190497</v>
      </c>
      <c r="BE85" s="12">
        <f t="shared" si="705"/>
        <v>-0.33513104512109254</v>
      </c>
      <c r="BF85" s="12">
        <f t="shared" si="705"/>
        <v>0.21038085597322934</v>
      </c>
      <c r="BG85" s="12">
        <f t="shared" si="705"/>
        <v>-0.17791589182734754</v>
      </c>
      <c r="BH85" s="12">
        <f t="shared" ref="BH85:CM85" si="706">BG22/BG$7*BH54</f>
        <v>9.9627203238623979E-2</v>
      </c>
      <c r="BI85" s="12">
        <f t="shared" si="706"/>
        <v>0.14898243686376555</v>
      </c>
      <c r="BJ85" s="12">
        <f t="shared" si="706"/>
        <v>3.9486378281818196E-2</v>
      </c>
      <c r="BK85" s="12">
        <f t="shared" si="706"/>
        <v>-0.21407813739501705</v>
      </c>
      <c r="BL85" s="12">
        <f t="shared" si="706"/>
        <v>0.10755374056303534</v>
      </c>
      <c r="BM85" s="12">
        <f t="shared" si="706"/>
        <v>7.7461946270855717E-2</v>
      </c>
      <c r="BN85" s="12">
        <f t="shared" si="706"/>
        <v>0.19308368356675068</v>
      </c>
      <c r="BO85" s="12">
        <f t="shared" si="706"/>
        <v>0.16215535786022747</v>
      </c>
      <c r="BP85" s="12">
        <f t="shared" si="706"/>
        <v>-6.5797075111376085E-2</v>
      </c>
      <c r="BQ85" s="12">
        <f t="shared" si="706"/>
        <v>-9.3459581356585258E-3</v>
      </c>
      <c r="BR85" s="12">
        <f t="shared" si="706"/>
        <v>0.12120632753940591</v>
      </c>
      <c r="BS85" s="12">
        <f t="shared" si="706"/>
        <v>5.5504360072161266E-2</v>
      </c>
      <c r="BT85" s="12">
        <f t="shared" si="706"/>
        <v>0.15604488476975581</v>
      </c>
      <c r="BU85" s="12">
        <f t="shared" si="706"/>
        <v>0.39476393364862344</v>
      </c>
      <c r="BV85" s="12">
        <f t="shared" si="706"/>
        <v>9.0348587489632315E-2</v>
      </c>
      <c r="BW85" s="12">
        <f t="shared" si="706"/>
        <v>0.25271660464757356</v>
      </c>
      <c r="BX85" s="12">
        <f t="shared" si="706"/>
        <v>4.4547306230854317E-2</v>
      </c>
      <c r="BY85" s="12">
        <f t="shared" si="706"/>
        <v>1.0001519788971118</v>
      </c>
      <c r="BZ85" s="12">
        <f t="shared" si="706"/>
        <v>0.11588831838895076</v>
      </c>
      <c r="CA85" s="12">
        <f t="shared" si="706"/>
        <v>-0.23350955348748975</v>
      </c>
      <c r="CB85" s="12">
        <f t="shared" si="706"/>
        <v>0.10137411050109139</v>
      </c>
      <c r="CC85" s="12">
        <f t="shared" si="706"/>
        <v>-0.17749687505093645</v>
      </c>
      <c r="CD85" s="12">
        <f t="shared" si="706"/>
        <v>-9.4723648150824263E-2</v>
      </c>
      <c r="CE85" s="12">
        <f t="shared" si="706"/>
        <v>0</v>
      </c>
      <c r="CF85" s="12">
        <f t="shared" si="706"/>
        <v>0.16401265977748786</v>
      </c>
      <c r="CG85" s="12">
        <f t="shared" si="706"/>
        <v>2.8701608329189027E-2</v>
      </c>
      <c r="CH85" s="12">
        <f t="shared" si="706"/>
        <v>-0.43346614991241306</v>
      </c>
      <c r="CI85" s="12">
        <f t="shared" si="706"/>
        <v>-0.29156610400502847</v>
      </c>
      <c r="CJ85" s="12">
        <f t="shared" si="706"/>
        <v>-8.4917233315802837E-2</v>
      </c>
      <c r="CK85" s="12">
        <f t="shared" si="706"/>
        <v>-0.38075329394199137</v>
      </c>
      <c r="CL85" s="12">
        <f t="shared" si="706"/>
        <v>0.26376305704460246</v>
      </c>
      <c r="CM85" s="12">
        <f t="shared" si="706"/>
        <v>0.16813861990268025</v>
      </c>
      <c r="CN85" s="12">
        <f t="shared" ref="CN85:DS85" si="707">CM22/CM$7*CN54</f>
        <v>9.2408790121572496E-3</v>
      </c>
      <c r="CO85" s="12">
        <f t="shared" si="707"/>
        <v>2.7485451240192211E-2</v>
      </c>
      <c r="CP85" s="12">
        <f t="shared" si="707"/>
        <v>0.32211167649812317</v>
      </c>
      <c r="CQ85" s="12">
        <f t="shared" si="707"/>
        <v>0.2181782589250032</v>
      </c>
      <c r="CR85" s="12">
        <f t="shared" si="707"/>
        <v>9.8954285388038521E-2</v>
      </c>
      <c r="CS85" s="12">
        <f t="shared" si="707"/>
        <v>0.1162536926272922</v>
      </c>
      <c r="CT85" s="12">
        <f t="shared" si="707"/>
        <v>0.47614657460326842</v>
      </c>
      <c r="CU85" s="12">
        <f t="shared" si="707"/>
        <v>0.13224694882134236</v>
      </c>
      <c r="CV85" s="12">
        <f t="shared" si="707"/>
        <v>8.7466353335029653E-2</v>
      </c>
      <c r="CW85" s="12">
        <f t="shared" si="707"/>
        <v>0.3249820092401095</v>
      </c>
      <c r="CX85" s="12">
        <f t="shared" si="707"/>
        <v>0.30375652006655596</v>
      </c>
      <c r="CY85" s="12">
        <f t="shared" si="707"/>
        <v>0.41543169138917385</v>
      </c>
      <c r="CZ85" s="12">
        <f t="shared" si="707"/>
        <v>0.38624476667168139</v>
      </c>
      <c r="DA85" s="12">
        <f t="shared" si="707"/>
        <v>0.42614192696526476</v>
      </c>
      <c r="DB85" s="12">
        <f t="shared" si="707"/>
        <v>0.17587541988542768</v>
      </c>
      <c r="DC85" s="12">
        <f t="shared" si="707"/>
        <v>0.16636928121404129</v>
      </c>
      <c r="DD85" s="12">
        <f t="shared" si="707"/>
        <v>0.50012421346972813</v>
      </c>
      <c r="DE85" s="12">
        <f t="shared" si="707"/>
        <v>0.25393661707281406</v>
      </c>
      <c r="DF85" s="12">
        <f t="shared" si="707"/>
        <v>0.34269526044276988</v>
      </c>
      <c r="DG85" s="12">
        <f t="shared" si="707"/>
        <v>4.8291150473357622E-2</v>
      </c>
      <c r="DH85" s="12">
        <f t="shared" si="707"/>
        <v>0.29839019123766319</v>
      </c>
      <c r="DI85" s="12">
        <f t="shared" si="707"/>
        <v>8.7371344925316216E-2</v>
      </c>
      <c r="DJ85" s="12">
        <f t="shared" si="707"/>
        <v>4.7407562602105019E-2</v>
      </c>
      <c r="DK85" s="12">
        <f t="shared" si="707"/>
        <v>-0.32647018792249055</v>
      </c>
      <c r="DL85" s="12">
        <f t="shared" si="707"/>
        <v>-0.20906912377920603</v>
      </c>
      <c r="DM85" s="12">
        <f t="shared" si="707"/>
        <v>-0.26160932628868733</v>
      </c>
      <c r="DN85" s="12">
        <f t="shared" si="707"/>
        <v>-0.19946959733202774</v>
      </c>
      <c r="DO85" s="12">
        <f t="shared" si="707"/>
        <v>-0.59421718972627646</v>
      </c>
      <c r="DP85" s="12">
        <f t="shared" si="707"/>
        <v>0.30127500717170275</v>
      </c>
      <c r="DQ85" s="12">
        <f t="shared" si="707"/>
        <v>0.64292015043447603</v>
      </c>
      <c r="DR85" s="12">
        <f t="shared" si="707"/>
        <v>-0.39321588601066293</v>
      </c>
      <c r="DS85" s="12">
        <f t="shared" si="707"/>
        <v>0.64351553492106284</v>
      </c>
      <c r="DT85" s="43">
        <f t="shared" ref="DT85:EY85" si="708">DS22/DS$7*DT54</f>
        <v>-2.7759657739654262</v>
      </c>
      <c r="DU85" s="43">
        <f t="shared" si="708"/>
        <v>1.0535550975050165</v>
      </c>
      <c r="DV85" s="43">
        <f t="shared" si="708"/>
        <v>-1.7216169305871871</v>
      </c>
      <c r="DW85" s="12">
        <f t="shared" si="708"/>
        <v>0.14647934869955198</v>
      </c>
      <c r="DX85" s="12">
        <f t="shared" si="708"/>
        <v>0.83302645424105104</v>
      </c>
      <c r="DY85" s="12">
        <f t="shared" si="708"/>
        <v>1.6061858312505848</v>
      </c>
      <c r="DZ85" s="12">
        <f t="shared" si="708"/>
        <v>-0.89454328536463046</v>
      </c>
      <c r="EA85" s="12">
        <f t="shared" si="708"/>
        <v>-1.5044027314901556</v>
      </c>
      <c r="EB85" s="12">
        <f t="shared" si="708"/>
        <v>-4.5844317217984008E-2</v>
      </c>
      <c r="EC85" s="12">
        <f t="shared" si="708"/>
        <v>2.6864077329845943</v>
      </c>
      <c r="ED85" s="12">
        <f t="shared" si="708"/>
        <v>-0.9474771540841509</v>
      </c>
      <c r="EE85" s="12">
        <f t="shared" si="708"/>
        <v>-8.2296024983905591E-2</v>
      </c>
      <c r="EF85" s="12">
        <f t="shared" si="708"/>
        <v>1.984368779309678</v>
      </c>
      <c r="EG85" s="12">
        <f t="shared" si="708"/>
        <v>-0.14826064019319113</v>
      </c>
      <c r="EH85" s="12">
        <f t="shared" si="708"/>
        <v>-1.1264297910220593</v>
      </c>
      <c r="EI85" s="12">
        <f t="shared" si="708"/>
        <v>1.0213372534302105</v>
      </c>
      <c r="EJ85" s="13">
        <f t="shared" si="708"/>
        <v>0.79072423283440074</v>
      </c>
      <c r="EK85" s="13">
        <f t="shared" si="708"/>
        <v>-5.368861295852706E-2</v>
      </c>
      <c r="EL85" s="13">
        <f t="shared" si="708"/>
        <v>-0.1502873152133832</v>
      </c>
      <c r="EM85" s="13">
        <f t="shared" si="708"/>
        <v>0.1795963350386845</v>
      </c>
      <c r="EN85" s="13">
        <f t="shared" si="708"/>
        <v>0.1701407444154914</v>
      </c>
      <c r="EO85" s="13">
        <f t="shared" si="708"/>
        <v>3.7358151070360487E-2</v>
      </c>
      <c r="EP85" s="13">
        <f t="shared" si="708"/>
        <v>0.1021342274430739</v>
      </c>
      <c r="EQ85" s="13">
        <f t="shared" si="708"/>
        <v>0.13706032646162797</v>
      </c>
      <c r="ER85" s="13">
        <f t="shared" si="708"/>
        <v>3.6644043568038576E-2</v>
      </c>
      <c r="ES85" s="13">
        <f t="shared" si="708"/>
        <v>5.3333039463057258E-2</v>
      </c>
      <c r="ET85" s="13">
        <f t="shared" si="708"/>
        <v>0.12050049925859395</v>
      </c>
      <c r="EU85" s="13">
        <f t="shared" si="708"/>
        <v>0.11491769152496216</v>
      </c>
      <c r="EV85" s="13">
        <f t="shared" si="708"/>
        <v>7.1871025689714665E-2</v>
      </c>
      <c r="EW85" s="13">
        <f t="shared" si="708"/>
        <v>5.7148581889109276E-2</v>
      </c>
      <c r="EX85" s="13">
        <f t="shared" si="708"/>
        <v>9.0999773833446318E-2</v>
      </c>
      <c r="EY85" s="13">
        <f t="shared" si="708"/>
        <v>0.1147928122131873</v>
      </c>
      <c r="EZ85" s="13">
        <f t="shared" ref="EZ85:FF85" si="709">EY22/EY$7*EZ54</f>
        <v>8.4898350553109625E-2</v>
      </c>
      <c r="FA85" s="13">
        <f t="shared" si="709"/>
        <v>6.6377942052987374E-2</v>
      </c>
      <c r="FB85" s="13">
        <f t="shared" si="709"/>
        <v>8.511151781830377E-2</v>
      </c>
      <c r="FC85" s="13">
        <f t="shared" si="709"/>
        <v>9.292627933119578E-2</v>
      </c>
      <c r="FD85" s="13">
        <f t="shared" si="709"/>
        <v>9.9683901614348425E-2</v>
      </c>
      <c r="FE85" s="13">
        <f t="shared" si="709"/>
        <v>8.6331033136441304E-2</v>
      </c>
      <c r="FF85" s="13">
        <f t="shared" si="709"/>
        <v>7.3782889224184647E-2</v>
      </c>
      <c r="FG85" s="13">
        <f t="shared" si="462"/>
        <v>7.9267567695269339E-2</v>
      </c>
      <c r="FH85" s="13">
        <f t="shared" si="463"/>
        <v>5.0442136349519724E-2</v>
      </c>
      <c r="FI85" s="13">
        <f t="shared" si="464"/>
        <v>0.17242640087565639</v>
      </c>
      <c r="FJ85" s="13">
        <f t="shared" si="465"/>
        <v>9.3300068426027338E-2</v>
      </c>
    </row>
    <row r="86" spans="2:166" x14ac:dyDescent="0.2">
      <c r="B86" t="str">
        <f t="shared" si="697"/>
        <v xml:space="preserve">      Federal</v>
      </c>
      <c r="C86" s="12"/>
      <c r="D86" s="12">
        <f t="shared" ref="D86:AA86" si="710">C23/C$7*D55</f>
        <v>0.22767360766757777</v>
      </c>
      <c r="E86" s="12">
        <f t="shared" si="710"/>
        <v>-0.23011880606597196</v>
      </c>
      <c r="F86" s="12">
        <f t="shared" si="710"/>
        <v>-0.19493298834898048</v>
      </c>
      <c r="G86" s="12">
        <f t="shared" si="710"/>
        <v>1.2017004878343708E-2</v>
      </c>
      <c r="H86" s="12">
        <f t="shared" si="710"/>
        <v>6.0807857083232213E-2</v>
      </c>
      <c r="I86" s="12">
        <f t="shared" si="710"/>
        <v>0.13525698462463848</v>
      </c>
      <c r="J86" s="12">
        <f t="shared" si="710"/>
        <v>-4.7298796704400667E-2</v>
      </c>
      <c r="K86" s="12">
        <f t="shared" si="710"/>
        <v>3.6019197655034592E-2</v>
      </c>
      <c r="L86" s="12">
        <f t="shared" si="710"/>
        <v>2.3757719337932002E-2</v>
      </c>
      <c r="M86" s="12">
        <f t="shared" si="710"/>
        <v>1.1836360023197476E-2</v>
      </c>
      <c r="N86" s="12">
        <f t="shared" si="710"/>
        <v>4.7790976277069748E-2</v>
      </c>
      <c r="O86" s="12">
        <f t="shared" si="710"/>
        <v>0.12064073600250623</v>
      </c>
      <c r="P86" s="12">
        <f t="shared" si="710"/>
        <v>1.1788069324665492E-2</v>
      </c>
      <c r="Q86" s="12">
        <f t="shared" si="710"/>
        <v>7.1299627424859832E-2</v>
      </c>
      <c r="R86" s="12">
        <f t="shared" si="710"/>
        <v>-4.5876499156818983E-2</v>
      </c>
      <c r="S86" s="12">
        <f t="shared" si="710"/>
        <v>0</v>
      </c>
      <c r="T86" s="12">
        <f t="shared" si="710"/>
        <v>1.1683173450708496E-2</v>
      </c>
      <c r="U86" s="12">
        <f t="shared" si="710"/>
        <v>-4.6022456734102275E-2</v>
      </c>
      <c r="V86" s="12">
        <f t="shared" si="710"/>
        <v>-2.3045575163896628E-2</v>
      </c>
      <c r="W86" s="12">
        <f t="shared" si="710"/>
        <v>-7.8908008089387249E-2</v>
      </c>
      <c r="X86" s="12">
        <f t="shared" si="710"/>
        <v>0</v>
      </c>
      <c r="Y86" s="12">
        <f t="shared" si="710"/>
        <v>-4.5011054162081135E-2</v>
      </c>
      <c r="Z86" s="12">
        <f t="shared" si="710"/>
        <v>-1.1308364842307095E-2</v>
      </c>
      <c r="AA86" s="12">
        <f t="shared" si="710"/>
        <v>-1.1373100643102133E-2</v>
      </c>
      <c r="AB86" s="12">
        <f t="shared" ref="AB86:BG86" si="711">AA23/AA$7*AB55</f>
        <v>-4.4083649458166937E-2</v>
      </c>
      <c r="AC86" s="12">
        <f t="shared" si="711"/>
        <v>-8.6704765958997565E-2</v>
      </c>
      <c r="AD86" s="12">
        <f t="shared" si="711"/>
        <v>7.7677893587856969E-2</v>
      </c>
      <c r="AE86" s="12">
        <f t="shared" si="711"/>
        <v>1.0752207491616034E-2</v>
      </c>
      <c r="AF86" s="12">
        <f t="shared" si="711"/>
        <v>2.130504003746831E-2</v>
      </c>
      <c r="AG86" s="12">
        <f t="shared" si="711"/>
        <v>7.3997045305985373E-2</v>
      </c>
      <c r="AH86" s="12">
        <f t="shared" si="711"/>
        <v>-4.0785309727326087E-2</v>
      </c>
      <c r="AI86" s="12">
        <f t="shared" si="711"/>
        <v>0.16805690188299477</v>
      </c>
      <c r="AJ86" s="12">
        <f t="shared" si="711"/>
        <v>-1.0018677387599557E-2</v>
      </c>
      <c r="AK86" s="12">
        <f t="shared" si="711"/>
        <v>8.0704138482342924E-2</v>
      </c>
      <c r="AL86" s="12">
        <f t="shared" si="711"/>
        <v>0.12103940860597495</v>
      </c>
      <c r="AM86" s="12">
        <f t="shared" si="711"/>
        <v>0.14060547612932475</v>
      </c>
      <c r="AN86" s="12">
        <f t="shared" si="711"/>
        <v>-0.12273584672846659</v>
      </c>
      <c r="AO86" s="12">
        <f t="shared" si="711"/>
        <v>-3.8359346334109833E-2</v>
      </c>
      <c r="AP86" s="12">
        <f t="shared" si="711"/>
        <v>9.805839740912603E-2</v>
      </c>
      <c r="AQ86" s="12">
        <f t="shared" si="711"/>
        <v>9.5466572461268637E-3</v>
      </c>
      <c r="AR86" s="12">
        <f t="shared" si="711"/>
        <v>0.77094219216813764</v>
      </c>
      <c r="AS86" s="12">
        <f t="shared" si="711"/>
        <v>-0.48052326083890401</v>
      </c>
      <c r="AT86" s="12">
        <f t="shared" si="711"/>
        <v>-0.12759482923391924</v>
      </c>
      <c r="AU86" s="12">
        <f t="shared" si="711"/>
        <v>0.14468619857187298</v>
      </c>
      <c r="AV86" s="12">
        <f t="shared" si="711"/>
        <v>-3.7241604311822843E-2</v>
      </c>
      <c r="AW86" s="12">
        <f t="shared" si="711"/>
        <v>3.8141422627838081E-2</v>
      </c>
      <c r="AX86" s="12">
        <f t="shared" si="711"/>
        <v>4.8271544752032651E-2</v>
      </c>
      <c r="AY86" s="12">
        <f t="shared" si="711"/>
        <v>-1.9343667728750936E-2</v>
      </c>
      <c r="AZ86" s="12">
        <f t="shared" si="711"/>
        <v>0</v>
      </c>
      <c r="BA86" s="12">
        <f t="shared" si="711"/>
        <v>1.9858419428020063E-2</v>
      </c>
      <c r="BB86" s="12">
        <f t="shared" si="711"/>
        <v>0.35979469524520585</v>
      </c>
      <c r="BC86" s="12">
        <f t="shared" si="711"/>
        <v>2.9862684495043781E-2</v>
      </c>
      <c r="BD86" s="12">
        <f t="shared" si="711"/>
        <v>-3.9357283702136245E-2</v>
      </c>
      <c r="BE86" s="12">
        <f t="shared" si="711"/>
        <v>-6.8704022063775128E-2</v>
      </c>
      <c r="BF86" s="12">
        <f t="shared" si="711"/>
        <v>3.0054196772050085E-2</v>
      </c>
      <c r="BG86" s="12">
        <f t="shared" si="711"/>
        <v>-3.9423308083987911E-2</v>
      </c>
      <c r="BH86" s="12">
        <f t="shared" ref="BH86:CM86" si="712">BG23/BG$7*BH55</f>
        <v>9.9540938140801668E-3</v>
      </c>
      <c r="BI86" s="12">
        <f t="shared" si="712"/>
        <v>-2.9488038961834211E-2</v>
      </c>
      <c r="BJ86" s="12">
        <f t="shared" si="712"/>
        <v>2.9761553055172248E-2</v>
      </c>
      <c r="BK86" s="12">
        <f t="shared" si="712"/>
        <v>-0.11468784840748375</v>
      </c>
      <c r="BL86" s="12">
        <f t="shared" si="712"/>
        <v>-2.9059768367214196E-2</v>
      </c>
      <c r="BM86" s="12">
        <f t="shared" si="712"/>
        <v>2.9161438634506869E-2</v>
      </c>
      <c r="BN86" s="12">
        <f t="shared" si="712"/>
        <v>-0.11237225820457698</v>
      </c>
      <c r="BO86" s="12">
        <f t="shared" si="712"/>
        <v>-3.7652126389048524E-2</v>
      </c>
      <c r="BP86" s="12">
        <f t="shared" si="712"/>
        <v>-2.8077409689794566E-2</v>
      </c>
      <c r="BQ86" s="12">
        <f t="shared" si="712"/>
        <v>-9.3289018344696745E-3</v>
      </c>
      <c r="BR86" s="12">
        <f t="shared" si="712"/>
        <v>1.8656621144416095E-2</v>
      </c>
      <c r="BS86" s="12">
        <f t="shared" si="712"/>
        <v>-9.2154247847832781E-3</v>
      </c>
      <c r="BT86" s="12">
        <f t="shared" si="712"/>
        <v>-9.1154336201204403E-3</v>
      </c>
      <c r="BU86" s="12">
        <f t="shared" si="712"/>
        <v>0</v>
      </c>
      <c r="BV86" s="12">
        <f t="shared" si="712"/>
        <v>2.7200276332214487E-2</v>
      </c>
      <c r="BW86" s="12">
        <f t="shared" si="712"/>
        <v>2.7034533932533231E-2</v>
      </c>
      <c r="BX86" s="12">
        <f t="shared" si="712"/>
        <v>0</v>
      </c>
      <c r="BY86" s="12">
        <f t="shared" si="712"/>
        <v>1.7875946401029765E-2</v>
      </c>
      <c r="BZ86" s="12">
        <f t="shared" si="712"/>
        <v>5.3969353087786227E-2</v>
      </c>
      <c r="CA86" s="12">
        <f t="shared" si="712"/>
        <v>9.0640550178220213E-3</v>
      </c>
      <c r="CB86" s="12">
        <f t="shared" si="712"/>
        <v>0.22160919252392522</v>
      </c>
      <c r="CC86" s="12">
        <f t="shared" si="712"/>
        <v>-0.12782082540958575</v>
      </c>
      <c r="CD86" s="12">
        <f t="shared" si="712"/>
        <v>-6.5542971264441613E-2</v>
      </c>
      <c r="CE86" s="12">
        <f t="shared" si="712"/>
        <v>-0.16585285718048051</v>
      </c>
      <c r="CF86" s="12">
        <f t="shared" si="712"/>
        <v>0.90850647942672769</v>
      </c>
      <c r="CG86" s="12">
        <f t="shared" si="712"/>
        <v>-0.54861520932240804</v>
      </c>
      <c r="CH86" s="12">
        <f t="shared" si="712"/>
        <v>-0.12977296870239402</v>
      </c>
      <c r="CI86" s="12">
        <f t="shared" si="712"/>
        <v>0</v>
      </c>
      <c r="CJ86" s="12">
        <f t="shared" si="712"/>
        <v>-1.8837999243559177E-2</v>
      </c>
      <c r="CK86" s="12">
        <f t="shared" si="712"/>
        <v>-6.4785346979119571E-2</v>
      </c>
      <c r="CL86" s="12">
        <f t="shared" si="712"/>
        <v>-3.7065701307259558E-2</v>
      </c>
      <c r="CM86" s="12">
        <f t="shared" si="712"/>
        <v>-1.8508256082642807E-2</v>
      </c>
      <c r="CN86" s="12">
        <f t="shared" ref="CN86:DS86" si="713">CM23/CM$7*CN55</f>
        <v>-2.7535715726198891E-2</v>
      </c>
      <c r="CO86" s="12">
        <f t="shared" si="713"/>
        <v>-9.1343036118827006E-3</v>
      </c>
      <c r="CP86" s="12">
        <f t="shared" si="713"/>
        <v>-1.8148703673743754E-2</v>
      </c>
      <c r="CQ86" s="12">
        <f t="shared" si="713"/>
        <v>-3.5808473299019497E-2</v>
      </c>
      <c r="CR86" s="12">
        <f t="shared" si="713"/>
        <v>-7.0499912796056663E-2</v>
      </c>
      <c r="CS86" s="12">
        <f t="shared" si="713"/>
        <v>-4.4061480585955312E-2</v>
      </c>
      <c r="CT86" s="12">
        <f t="shared" si="713"/>
        <v>-2.6385166245957509E-2</v>
      </c>
      <c r="CU86" s="12">
        <f t="shared" si="713"/>
        <v>8.8003314748999664E-3</v>
      </c>
      <c r="CV86" s="12">
        <f t="shared" si="713"/>
        <v>-1.7367840644047994E-2</v>
      </c>
      <c r="CW86" s="12">
        <f t="shared" si="713"/>
        <v>-5.1475248612039455E-2</v>
      </c>
      <c r="CX86" s="12">
        <f t="shared" si="713"/>
        <v>-3.4079205886458054E-2</v>
      </c>
      <c r="CY86" s="12">
        <f t="shared" si="713"/>
        <v>8.5641631393133747E-3</v>
      </c>
      <c r="CZ86" s="12">
        <f t="shared" si="713"/>
        <v>1.7040665230683375E-2</v>
      </c>
      <c r="DA86" s="12">
        <f t="shared" si="713"/>
        <v>8.4308037249094872E-3</v>
      </c>
      <c r="DB86" s="12">
        <f t="shared" si="713"/>
        <v>8.3482629453797124E-3</v>
      </c>
      <c r="DC86" s="12">
        <f t="shared" si="713"/>
        <v>0</v>
      </c>
      <c r="DD86" s="12">
        <f t="shared" si="713"/>
        <v>8.2257634184658319E-3</v>
      </c>
      <c r="DE86" s="12">
        <f t="shared" si="713"/>
        <v>8.145182602620064E-3</v>
      </c>
      <c r="DF86" s="12">
        <f t="shared" si="713"/>
        <v>3.2583571793140281E-2</v>
      </c>
      <c r="DG86" s="12">
        <f t="shared" si="713"/>
        <v>1.614497510799116E-2</v>
      </c>
      <c r="DH86" s="12">
        <f t="shared" si="713"/>
        <v>-2.3808335771224407E-2</v>
      </c>
      <c r="DI86" s="12">
        <f t="shared" si="713"/>
        <v>-2.3603007909022224E-2</v>
      </c>
      <c r="DJ86" s="12">
        <f t="shared" si="713"/>
        <v>-1.5707634852386444E-2</v>
      </c>
      <c r="DK86" s="12">
        <f t="shared" si="713"/>
        <v>-6.1712453907771962E-2</v>
      </c>
      <c r="DL86" s="12">
        <f t="shared" si="713"/>
        <v>-2.3228182133217645E-2</v>
      </c>
      <c r="DM86" s="12">
        <f t="shared" si="713"/>
        <v>-1.545054150115681E-2</v>
      </c>
      <c r="DN86" s="12">
        <f t="shared" si="713"/>
        <v>-3.0607188038386541E-2</v>
      </c>
      <c r="DO86" s="12">
        <f t="shared" si="713"/>
        <v>-4.5414261518163211E-2</v>
      </c>
      <c r="DP86" s="12">
        <f t="shared" si="713"/>
        <v>-2.2780860981700009E-2</v>
      </c>
      <c r="DQ86" s="12">
        <f t="shared" si="713"/>
        <v>3.0616782192228405E-2</v>
      </c>
      <c r="DR86" s="12">
        <f t="shared" si="713"/>
        <v>-2.2401233927179118E-2</v>
      </c>
      <c r="DS86" s="12">
        <f t="shared" si="713"/>
        <v>3.0275433620151931E-2</v>
      </c>
      <c r="DT86" s="43">
        <f t="shared" ref="DT86:EY86" si="714">DS23/DS$7*DT55</f>
        <v>3.0205711853972507E-2</v>
      </c>
      <c r="DU86" s="43">
        <f t="shared" si="714"/>
        <v>0.41044489886994828</v>
      </c>
      <c r="DV86" s="43">
        <f t="shared" si="714"/>
        <v>-0.23635380862633529</v>
      </c>
      <c r="DW86" s="12">
        <f t="shared" si="714"/>
        <v>-7.9146034208841531E-2</v>
      </c>
      <c r="DX86" s="12">
        <f t="shared" si="714"/>
        <v>-8.085315983332203E-3</v>
      </c>
      <c r="DY86" s="12">
        <f t="shared" si="714"/>
        <v>-4.7257973088193274E-2</v>
      </c>
      <c r="DZ86" s="12">
        <f t="shared" si="714"/>
        <v>-1.5565096317259807E-2</v>
      </c>
      <c r="EA86" s="12">
        <f t="shared" si="714"/>
        <v>-5.2898626800759886E-2</v>
      </c>
      <c r="EB86" s="12">
        <f t="shared" si="714"/>
        <v>-8.9258637241475411E-2</v>
      </c>
      <c r="EC86" s="12">
        <f t="shared" si="714"/>
        <v>-3.7450697716307164E-2</v>
      </c>
      <c r="ED86" s="12">
        <f t="shared" si="714"/>
        <v>1.5044650631145391E-2</v>
      </c>
      <c r="EE86" s="12">
        <f t="shared" si="714"/>
        <v>3.0307393124752845E-2</v>
      </c>
      <c r="EF86" s="12">
        <f t="shared" si="714"/>
        <v>5.3305749860460737E-2</v>
      </c>
      <c r="EG86" s="12">
        <f t="shared" si="714"/>
        <v>3.7703743948776257E-2</v>
      </c>
      <c r="EH86" s="12">
        <f t="shared" si="714"/>
        <v>1.5015307885866708E-2</v>
      </c>
      <c r="EI86" s="12">
        <f t="shared" si="714"/>
        <v>3.7801596899040862E-2</v>
      </c>
      <c r="EJ86" s="13">
        <f t="shared" si="714"/>
        <v>5.1230049962416183E-3</v>
      </c>
      <c r="EK86" s="13">
        <f t="shared" si="714"/>
        <v>6.9059427113334342E-4</v>
      </c>
      <c r="EL86" s="13">
        <f t="shared" si="714"/>
        <v>9.4082473903529739E-5</v>
      </c>
      <c r="EM86" s="13">
        <f t="shared" si="714"/>
        <v>1.3531971191518048E-5</v>
      </c>
      <c r="EN86" s="13">
        <f t="shared" si="714"/>
        <v>2.2701865177867644E-6</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0.51233685012608843</v>
      </c>
      <c r="FJ86" s="13">
        <f t="shared" si="465"/>
        <v>-0.34216148409635128</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0.98616336934094218</v>
      </c>
      <c r="H91" s="4">
        <f t="shared" ref="H91:H107" si="725">100*(H7/D7-1)</f>
        <v>0.41514996540417126</v>
      </c>
      <c r="I91" s="4">
        <f t="shared" ref="I91:I107" si="726">100*(I7/E7-1)</f>
        <v>-7.1554217226676986E-2</v>
      </c>
      <c r="J91" s="4">
        <f t="shared" ref="J91:J107" si="727">100*(J7/F7-1)</f>
        <v>0.54847894500222871</v>
      </c>
      <c r="K91" s="4">
        <f t="shared" ref="K91:K107" si="728">100*(K7/G7-1)</f>
        <v>1.6465851386676889</v>
      </c>
      <c r="L91" s="4">
        <f t="shared" ref="L91:L107" si="729">100*(L7/H7-1)</f>
        <v>1.4769765421372538</v>
      </c>
      <c r="M91" s="4">
        <f t="shared" ref="M91:M107" si="730">100*(M7/I7-1)</f>
        <v>0.80854491750457225</v>
      </c>
      <c r="N91" s="4">
        <f t="shared" ref="N91:N107" si="731">100*(N7/J7-1)</f>
        <v>1.1118397519971346</v>
      </c>
      <c r="O91" s="4">
        <f t="shared" ref="O91:O107" si="732">100*(O7/K7-1)</f>
        <v>0.53208785361671396</v>
      </c>
      <c r="P91" s="4">
        <f t="shared" ref="P91:P107" si="733">100*(P7/L7-1)</f>
        <v>0.723311289560713</v>
      </c>
      <c r="Q91" s="4">
        <f t="shared" ref="Q91:Q107" si="734">100*(Q7/M7-1)</f>
        <v>2.305552267077049</v>
      </c>
      <c r="R91" s="4">
        <f t="shared" ref="R91:R107" si="735">100*(R7/N7-1)</f>
        <v>0.61024144335368735</v>
      </c>
      <c r="S91" s="4">
        <f t="shared" ref="S91:S107" si="736">100*(S7/O7-1)</f>
        <v>0.89682142962159705</v>
      </c>
      <c r="T91" s="4">
        <f t="shared" ref="T91:T107" si="737">100*(T7/P7-1)</f>
        <v>0.99363953454290055</v>
      </c>
      <c r="U91" s="4">
        <f t="shared" ref="U91:U107" si="738">100*(U7/Q7-1)</f>
        <v>-2.6036393091677379E-2</v>
      </c>
      <c r="V91" s="4">
        <f t="shared" ref="V91:V107" si="739">100*(V7/R7-1)</f>
        <v>2.344116268166907</v>
      </c>
      <c r="W91" s="4">
        <f t="shared" ref="W91:W107" si="740">100*(W7/S7-1)</f>
        <v>2.654893046569895</v>
      </c>
      <c r="X91" s="4">
        <f t="shared" ref="X91:X107" si="741">100*(X7/T7-1)</f>
        <v>2.2289296494079291</v>
      </c>
      <c r="Y91" s="4">
        <f t="shared" ref="Y91:Y107" si="742">100*(Y7/U7-1)</f>
        <v>2.1210718212859359</v>
      </c>
      <c r="Z91" s="4">
        <f t="shared" ref="Z91:Z107" si="743">100*(Z7/V7-1)</f>
        <v>0.46381126889600832</v>
      </c>
      <c r="AA91" s="4">
        <f t="shared" ref="AA91:AA107" si="744">100*(AA7/W7-1)</f>
        <v>2.0922640170333517</v>
      </c>
      <c r="AB91" s="4">
        <f t="shared" ref="AB91:AB107" si="745">100*(AB7/X7-1)</f>
        <v>2.8531682943447656</v>
      </c>
      <c r="AC91" s="4">
        <f t="shared" ref="AC91:AC107" si="746">100*(AC7/Y7-1)</f>
        <v>3.828171488481491</v>
      </c>
      <c r="AD91" s="4">
        <f t="shared" ref="AD91:AD107" si="747">100*(AD7/Z7-1)</f>
        <v>6.263892846964958</v>
      </c>
      <c r="AE91" s="4">
        <f t="shared" ref="AE91:AE107" si="748">100*(AE7/AA7-1)</f>
        <v>4.8996162616094852</v>
      </c>
      <c r="AF91" s="4">
        <f t="shared" ref="AF91:AF107" si="749">100*(AF7/AB7-1)</f>
        <v>6.1442490822269491</v>
      </c>
      <c r="AG91" s="4">
        <f t="shared" ref="AG91:AG107" si="750">100*(AG7/AC7-1)</f>
        <v>6.0886414497024921</v>
      </c>
      <c r="AH91" s="4">
        <f t="shared" ref="AH91:AH107" si="751">100*(AH7/AD7-1)</f>
        <v>5.9456125295001216</v>
      </c>
      <c r="AI91" s="4">
        <f t="shared" ref="AI91:AI107" si="752">100*(AI7/AE7-1)</f>
        <v>5.5985579471954372</v>
      </c>
      <c r="AJ91" s="4">
        <f t="shared" ref="AJ91:AJ107" si="753">100*(AJ7/AF7-1)</f>
        <v>4.9772461318424277</v>
      </c>
      <c r="AK91" s="4">
        <f t="shared" ref="AK91:AK107" si="754">100*(AK7/AG7-1)</f>
        <v>4.7642322434594986</v>
      </c>
      <c r="AL91" s="4">
        <f t="shared" ref="AL91:AL107" si="755">100*(AL7/AH7-1)</f>
        <v>3.9362106062523772</v>
      </c>
      <c r="AM91" s="4">
        <f t="shared" ref="AM91:AM107" si="756">100*(AM7/AI7-1)</f>
        <v>3.4365900190782117</v>
      </c>
      <c r="AN91" s="4">
        <f t="shared" ref="AN91:AN107" si="757">100*(AN7/AJ7-1)</f>
        <v>2.4276053407317422</v>
      </c>
      <c r="AO91" s="4">
        <f t="shared" ref="AO91:AO107" si="758">100*(AO7/AK7-1)</f>
        <v>2.3793738489870986</v>
      </c>
      <c r="AP91" s="4">
        <f t="shared" ref="AP91:AP107" si="759">100*(AP7/AL7-1)</f>
        <v>2.2649780808572606</v>
      </c>
      <c r="AQ91" s="4">
        <f t="shared" ref="AQ91:AQ107" si="760">100*(AQ7/AM7-1)</f>
        <v>2.3540832423249336</v>
      </c>
      <c r="AR91" s="4">
        <f t="shared" ref="AR91:AR107" si="761">100*(AR7/AN7-1)</f>
        <v>2.5659629011584473</v>
      </c>
      <c r="AS91" s="4">
        <f t="shared" ref="AS91:AS107" si="762">100*(AS7/AO7-1)</f>
        <v>2.1873650885019469</v>
      </c>
      <c r="AT91" s="4">
        <f t="shared" ref="AT91:AT107" si="763">100*(AT7/AP7-1)</f>
        <v>2.0028578232912819</v>
      </c>
      <c r="AU91" s="4">
        <f t="shared" ref="AU91:AU107" si="764">100*(AU7/AQ7-1)</f>
        <v>1.0100770598696185</v>
      </c>
      <c r="AV91" s="4">
        <f t="shared" ref="AV91:AV107" si="765">100*(AV7/AR7-1)</f>
        <v>-0.24286724829050144</v>
      </c>
      <c r="AW91" s="4">
        <f t="shared" ref="AW91:AW107" si="766">100*(AW7/AS7-1)</f>
        <v>-1.7227620522931031</v>
      </c>
      <c r="AX91" s="4">
        <f t="shared" ref="AX91:AX107" si="767">100*(AX7/AT7-1)</f>
        <v>-3.8453456608531056</v>
      </c>
      <c r="AY91" s="4">
        <f t="shared" ref="AY91:AY107" si="768">100*(AY7/AU7-1)</f>
        <v>-4.4646839276073376</v>
      </c>
      <c r="AZ91" s="4">
        <f t="shared" ref="AZ91:AZ107" si="769">100*(AZ7/AV7-1)</f>
        <v>-4.3775261777010854</v>
      </c>
      <c r="BA91" s="4">
        <f t="shared" ref="BA91:BA107" si="770">100*(BA7/AW7-1)</f>
        <v>-3.0808177302254602</v>
      </c>
      <c r="BB91" s="4">
        <f t="shared" ref="BB91:BB107" si="771">100*(BB7/AX7-1)</f>
        <v>-1.8405205905206112</v>
      </c>
      <c r="BC91" s="4">
        <f t="shared" ref="BC91:BC107" si="772">100*(BC7/AY7-1)</f>
        <v>-0.90665618319858421</v>
      </c>
      <c r="BD91" s="4">
        <f t="shared" ref="BD91:BD107" si="773">100*(BD7/AZ7-1)</f>
        <v>-0.66493634902978771</v>
      </c>
      <c r="BE91" s="4">
        <f t="shared" ref="BE91:BE107" si="774">100*(BE7/BA7-1)</f>
        <v>-1.0127642797299163</v>
      </c>
      <c r="BF91" s="4">
        <f t="shared" ref="BF91:BF107" si="775">100*(BF7/BB7-1)</f>
        <v>-0.41310047988917242</v>
      </c>
      <c r="BG91" s="4">
        <f t="shared" ref="BG91:BG107" si="776">100*(BG7/BC7-1)</f>
        <v>-0.15869080089264687</v>
      </c>
      <c r="BH91" s="4">
        <f t="shared" ref="BH91:BH107" si="777">100*(BH7/BD7-1)</f>
        <v>0.65196834718557195</v>
      </c>
      <c r="BI91" s="4">
        <f t="shared" ref="BI91:BI107" si="778">100*(BI7/BE7-1)</f>
        <v>0.98578576585099942</v>
      </c>
      <c r="BJ91" s="4">
        <f t="shared" ref="BJ91:BJ107" si="779">100*(BJ7/BF7-1)</f>
        <v>1.4605429841774376</v>
      </c>
      <c r="BK91" s="4">
        <f t="shared" ref="BK91:BK107" si="780">100*(BK7/BG7-1)</f>
        <v>1.9222172552525674</v>
      </c>
      <c r="BL91" s="4">
        <f t="shared" ref="BL91:BL107" si="781">100*(BL7/BH7-1)</f>
        <v>2.3684731012658222</v>
      </c>
      <c r="BM91" s="4">
        <f t="shared" ref="BM91:BM107" si="782">100*(BM7/BI7-1)</f>
        <v>2.7238888751941248</v>
      </c>
      <c r="BN91" s="4">
        <f t="shared" ref="BN91:BN107" si="783">100*(BN7/BJ7-1)</f>
        <v>3.1654711484319531</v>
      </c>
      <c r="BO91" s="4">
        <f t="shared" ref="BO91:BO107" si="784">100*(BO7/BK7-1)</f>
        <v>3.4844054580896566</v>
      </c>
      <c r="BP91" s="4">
        <f t="shared" ref="BP91:BP107" si="785">100*(BP7/BL7-1)</f>
        <v>3.3352654204704679</v>
      </c>
      <c r="BQ91" s="4">
        <f t="shared" ref="BQ91:BQ107" si="786">100*(BQ7/BM7-1)</f>
        <v>3.3355730466500422</v>
      </c>
      <c r="BR91" s="4">
        <f t="shared" ref="BR91:BR107" si="787">100*(BR7/BN7-1)</f>
        <v>2.7859515899383069</v>
      </c>
      <c r="BS91" s="4">
        <f t="shared" ref="BS91:BS107" si="788">100*(BS7/BO7-1)</f>
        <v>3.1057216858959347</v>
      </c>
      <c r="BT91" s="4">
        <f t="shared" ref="BT91:BT107" si="789">100*(BT7/BP7-1)</f>
        <v>3.0827120387033391</v>
      </c>
      <c r="BU91" s="4">
        <f t="shared" ref="BU91:BU107" si="790">100*(BU7/BQ7-1)</f>
        <v>3.102503367237941</v>
      </c>
      <c r="BV91" s="4">
        <f t="shared" ref="BV91:BV107" si="791">100*(BV7/BR7-1)</f>
        <v>3.1283187883824892</v>
      </c>
      <c r="BW91" s="4">
        <f t="shared" ref="BW91:BW107" si="792">100*(BW7/BS7-1)</f>
        <v>2.6719039028066494</v>
      </c>
      <c r="BX91" s="4">
        <f t="shared" ref="BX91:BX107" si="793">100*(BX7/BT7-1)</f>
        <v>1.8931664626127942</v>
      </c>
      <c r="BY91" s="4">
        <f t="shared" ref="BY91:BY107" si="794">100*(BY7/BU7-1)</f>
        <v>1.425739898193612</v>
      </c>
      <c r="BZ91" s="4">
        <f t="shared" ref="BZ91:BZ107" si="795">100*(BZ7/BV7-1)</f>
        <v>-1.0006939935973236</v>
      </c>
      <c r="CA91" s="4">
        <f t="shared" ref="CA91:CA107" si="796">100*(CA7/BW7-1)</f>
        <v>-3.1673302342133836</v>
      </c>
      <c r="CB91" s="4">
        <f t="shared" ref="CB91:CB107" si="797">100*(CB7/BX7-1)</f>
        <v>-5.2201775661422589</v>
      </c>
      <c r="CC91" s="4">
        <f t="shared" ref="CC91:CC107" si="798">100*(CC7/BY7-1)</f>
        <v>-6.4822011503186783</v>
      </c>
      <c r="CD91" s="4">
        <f t="shared" ref="CD91:CD107" si="799">100*(CD7/BZ7-1)</f>
        <v>-5.4226403147754727</v>
      </c>
      <c r="CE91" s="4">
        <f t="shared" ref="CE91:CE107" si="800">100*(CE7/CA7-1)</f>
        <v>-4.3183645342827699</v>
      </c>
      <c r="CF91" s="4">
        <f t="shared" ref="CF91:CF107" si="801">100*(CF7/CB7-1)</f>
        <v>-1.7631177368235829</v>
      </c>
      <c r="CG91" s="4">
        <f t="shared" ref="CG91:CG107" si="802">100*(CG7/CC7-1)</f>
        <v>-0.46780015197568359</v>
      </c>
      <c r="CH91" s="4">
        <f t="shared" ref="CH91:CH107" si="803">100*(CH7/CD7-1)</f>
        <v>0.81532134659525468</v>
      </c>
      <c r="CI91" s="4">
        <f t="shared" ref="CI91:CI107" si="804">100*(CI7/CE7-1)</f>
        <v>1.5196254951386434</v>
      </c>
      <c r="CJ91" s="4">
        <f t="shared" ref="CJ91:CJ107" si="805">100*(CJ7/CF7-1)</f>
        <v>1.7636937195296909</v>
      </c>
      <c r="CK91" s="4">
        <f t="shared" ref="CK91:CK107" si="806">100*(CK7/CG7-1)</f>
        <v>2.106644399379709</v>
      </c>
      <c r="CL91" s="4">
        <f t="shared" ref="CL91:CL107" si="807">100*(CL7/CH7-1)</f>
        <v>2.0704375667022434</v>
      </c>
      <c r="CM91" s="4">
        <f t="shared" ref="CM91:CM107" si="808">100*(CM7/CI7-1)</f>
        <v>2.3883844116534325</v>
      </c>
      <c r="CN91" s="4">
        <f t="shared" ref="CN91:CN107" si="809">100*(CN7/CJ7-1)</f>
        <v>2.6161288807477145</v>
      </c>
      <c r="CO91" s="4">
        <f t="shared" ref="CO91:CO107" si="810">100*(CO7/CK7-1)</f>
        <v>2.5491845413337266</v>
      </c>
      <c r="CP91" s="4">
        <f t="shared" ref="CP91:CP107" si="811">100*(CP7/CL7-1)</f>
        <v>2.9183512244992826</v>
      </c>
      <c r="CQ91" s="4">
        <f t="shared" ref="CQ91:CQ107" si="812">100*(CQ7/CM7-1)</f>
        <v>3.0070673010300863</v>
      </c>
      <c r="CR91" s="4">
        <f t="shared" ref="CR91:CR107" si="813">100*(CR7/CN7-1)</f>
        <v>2.7325155620651964</v>
      </c>
      <c r="CS91" s="4">
        <f t="shared" ref="CS91:CS107" si="814">100*(CS7/CO7-1)</f>
        <v>2.9323976394996398</v>
      </c>
      <c r="CT91" s="4">
        <f t="shared" ref="CT91:CT107" si="815">100*(CT7/CP7-1)</f>
        <v>2.8468867115184926</v>
      </c>
      <c r="CU91" s="4">
        <f t="shared" ref="CU91:CU107" si="816">100*(CU7/CQ7-1)</f>
        <v>2.8161434977578503</v>
      </c>
      <c r="CV91" s="4">
        <f t="shared" ref="CV91:CV107" si="817">100*(CV7/CR7-1)</f>
        <v>2.4704834038761225</v>
      </c>
      <c r="CW91" s="4">
        <f t="shared" ref="CW91:CW107" si="818">100*(CW7/CS7-1)</f>
        <v>2.9860988135293143</v>
      </c>
      <c r="CX91" s="4">
        <f t="shared" ref="CX91:CX107" si="819">100*(CX7/CT7-1)</f>
        <v>2.7614970914279224</v>
      </c>
      <c r="CY91" s="4">
        <f t="shared" ref="CY91:CY107" si="820">100*(CY7/CU7-1)</f>
        <v>2.8458653175156945</v>
      </c>
      <c r="CZ91" s="4">
        <f t="shared" ref="CZ91:CZ107" si="821">100*(CZ7/CV7-1)</f>
        <v>3.3783343116154718</v>
      </c>
      <c r="DA91" s="4">
        <f t="shared" ref="DA91:DA107" si="822">100*(DA7/CW7-1)</f>
        <v>3.2197743148844715</v>
      </c>
      <c r="DB91" s="4">
        <f t="shared" ref="DB91:DB107" si="823">100*(DB7/CX7-1)</f>
        <v>3.2533697904428172</v>
      </c>
      <c r="DC91" s="4">
        <f t="shared" ref="DC91:DC107" si="824">100*(DC7/CY7-1)</f>
        <v>3.3438646339136069</v>
      </c>
      <c r="DD91" s="4">
        <f t="shared" ref="DD91:DD107" si="825">100*(DD7/CZ7-1)</f>
        <v>3.5055622147919019</v>
      </c>
      <c r="DE91" s="4">
        <f t="shared" ref="DE91:DE107" si="826">100*(DE7/DA7-1)</f>
        <v>3.1797263811090382</v>
      </c>
      <c r="DF91" s="4">
        <f t="shared" ref="DF91:DF107" si="827">100*(DF7/DB7-1)</f>
        <v>2.9750082754054885</v>
      </c>
      <c r="DG91" s="4">
        <f t="shared" ref="DG91:DG107" si="828">100*(DG7/DC7-1)</f>
        <v>2.7227214904181452</v>
      </c>
      <c r="DH91" s="4">
        <f t="shared" ref="DH91:DH107" si="829">100*(DH7/DD7-1)</f>
        <v>2.5985371800081092</v>
      </c>
      <c r="DI91" s="4">
        <f t="shared" ref="DI91:DI107" si="830">100*(DI7/DE7-1)</f>
        <v>2.3229061553985852</v>
      </c>
      <c r="DJ91" s="4">
        <f t="shared" ref="DJ91:DJ107" si="831">100*(DJ7/DF7-1)</f>
        <v>2.3044159601398384</v>
      </c>
      <c r="DK91" s="4">
        <f t="shared" ref="DK91:DK107" si="832">100*(DK7/DG7-1)</f>
        <v>2.48077499250976</v>
      </c>
      <c r="DL91" s="4">
        <f t="shared" ref="DL91:DL107" si="833">100*(DL7/DH7-1)</f>
        <v>2.0614269589497081</v>
      </c>
      <c r="DM91" s="4">
        <f t="shared" ref="DM91:DM107" si="834">100*(DM7/DI7-1)</f>
        <v>2.1557760201968312</v>
      </c>
      <c r="DN91" s="4">
        <f t="shared" ref="DN91:DN107" si="835">100*(DN7/DJ7-1)</f>
        <v>2.3428447988059986</v>
      </c>
      <c r="DO91" s="4">
        <f t="shared" ref="DO91:DO107" si="836">100*(DO7/DK7-1)</f>
        <v>1.9471027345196346</v>
      </c>
      <c r="DP91" s="4">
        <f t="shared" ref="DP91:DP107" si="837">100*(DP7/DL7-1)</f>
        <v>2.3554520760574293</v>
      </c>
      <c r="DQ91" s="4">
        <f t="shared" ref="DQ91:DQ107" si="838">100*(DQ7/DM7-1)</f>
        <v>2.7010850677684939</v>
      </c>
      <c r="DR91" s="4">
        <f t="shared" ref="DR91:DR107" si="839">100*(DR7/DN7-1)</f>
        <v>2.3678857888475235</v>
      </c>
      <c r="DS91" s="4">
        <f t="shared" ref="DS91:DS107" si="840">100*(DS7/DO7-1)</f>
        <v>2.2215424616678803</v>
      </c>
      <c r="DT91" s="4">
        <f t="shared" ref="DT91:DT107" si="841">100*(DT7/DP7-1)</f>
        <v>-10.014406490503113</v>
      </c>
      <c r="DU91" s="4">
        <f t="shared" ref="DU91:DU107" si="842">100*(DU7/DQ7-1)</f>
        <v>-7.8299776286353424</v>
      </c>
      <c r="DV91" s="4">
        <f t="shared" ref="DV91:DV107" si="843">100*(DV7/DR7-1)</f>
        <v>-7.4023393566769125</v>
      </c>
      <c r="DW91" s="4">
        <f t="shared" ref="DW91:DW107" si="844">100*(DW7/DS7-1)</f>
        <v>-7.6868407271639132</v>
      </c>
      <c r="DX91" s="4">
        <f t="shared" ref="DX91:DX107" si="845">100*(DX7/DT7-1)</f>
        <v>5.5023066714415148</v>
      </c>
      <c r="DY91" s="4">
        <f t="shared" ref="DY91:DY107" si="846">100*(DY7/DU7-1)</f>
        <v>4.3424165782817825</v>
      </c>
      <c r="DZ91" s="4">
        <f t="shared" ref="DZ91:DZ107" si="847">100*(DZ7/DV7-1)</f>
        <v>5.4029433794206438</v>
      </c>
      <c r="EA91" s="4">
        <f t="shared" ref="EA91:EA107" si="848">100*(EA7/DW7-1)</f>
        <v>5.8875967421694542</v>
      </c>
      <c r="EB91" s="4">
        <f t="shared" ref="EB91:EB107" si="849">100*(EB7/DX7-1)</f>
        <v>5.3471237745342792</v>
      </c>
      <c r="EC91" s="4">
        <f t="shared" ref="EC91:EC107" si="850">100*(EC7/DY7-1)</f>
        <v>4.4529585393983107</v>
      </c>
      <c r="ED91" s="4">
        <f t="shared" ref="ED91:ED107" si="851">100*(ED7/DZ7-1)</f>
        <v>2.3815011139279418</v>
      </c>
      <c r="EE91" s="4">
        <f t="shared" ref="EE91:EE107" si="852">100*(EE7/EA7-1)</f>
        <v>2.215674269095369</v>
      </c>
      <c r="EF91" s="4">
        <f t="shared" ref="EF91:EF107" si="853">100*(EF7/EB7-1)</f>
        <v>1.7456075510320135</v>
      </c>
      <c r="EG91" s="4">
        <f t="shared" ref="EG91:EG107" si="854">100*(EG7/EC7-1)</f>
        <v>0.1815289604192083</v>
      </c>
      <c r="EH91" s="4">
        <f t="shared" ref="EH91:EH107" si="855">100*(EH7/ED7-1)</f>
        <v>0.42770315900051425</v>
      </c>
      <c r="EI91" s="4">
        <f t="shared" ref="EI91:EI107" si="856">100*(EI7/EE7-1)</f>
        <v>0.11605705514581288</v>
      </c>
      <c r="EJ91" s="11">
        <f t="shared" ref="EJ91:EJ107" si="857">100*(EJ7/EF7-1)</f>
        <v>0.36582094556834033</v>
      </c>
      <c r="EK91" s="11">
        <f t="shared" ref="EK91:EK107" si="858">100*(EK7/EG7-1)</f>
        <v>7.3974445191660188E-2</v>
      </c>
      <c r="EL91" s="11">
        <f t="shared" ref="EL91:EL107" si="859">100*(EL7/EH7-1)</f>
        <v>-0.61351240286909858</v>
      </c>
      <c r="EM91" s="11">
        <f t="shared" ref="EM91:EM107" si="860">100*(EM7/EI7-1)</f>
        <v>-1.1683307157280609</v>
      </c>
      <c r="EN91" s="11">
        <f t="shared" ref="EN91:EN107" si="861">100*(EN7/EJ7-1)</f>
        <v>-2.2228953431784659</v>
      </c>
      <c r="EO91" s="11">
        <f t="shared" ref="EO91:EO107" si="862">100*(EO7/EK7-1)</f>
        <v>-1.9396657930694561</v>
      </c>
      <c r="EP91" s="11">
        <f t="shared" ref="EP91:EP107" si="863">100*(EP7/EL7-1)</f>
        <v>-1.2346744024109402</v>
      </c>
      <c r="EQ91" s="11">
        <f t="shared" ref="EQ91:EQ107" si="864">100*(EQ7/EM7-1)</f>
        <v>-0.56975966119759969</v>
      </c>
      <c r="ER91" s="11">
        <f t="shared" ref="ER91:ER107" si="865">100*(ER7/EN7-1)</f>
        <v>-9.4987312246297417E-2</v>
      </c>
      <c r="ES91" s="11">
        <f t="shared" ref="ES91:ES107" si="866">100*(ES7/EO7-1)</f>
        <v>0.33899021348502423</v>
      </c>
      <c r="ET91" s="11">
        <f t="shared" ref="ET91:ET107" si="867">100*(ET7/EP7-1)</f>
        <v>0.49015606098579134</v>
      </c>
      <c r="EU91" s="11">
        <f t="shared" ref="EU91:EU107" si="868">100*(EU7/EQ7-1)</f>
        <v>0.84883431548714583</v>
      </c>
      <c r="EV91" s="11">
        <f t="shared" ref="EV91:EV107" si="869">100*(EV7/ER7-1)</f>
        <v>0.97027057222136559</v>
      </c>
      <c r="EW91" s="11">
        <f t="shared" ref="EW91:EW107" si="870">100*(EW7/ES7-1)</f>
        <v>1.1253720079293261</v>
      </c>
      <c r="EX91" s="11">
        <f t="shared" ref="EX91:EX107" si="871">100*(EX7/ET7-1)</f>
        <v>1.3226925596200312</v>
      </c>
      <c r="EY91" s="11">
        <f t="shared" ref="EY91:EY107" si="872">100*(EY7/EU7-1)</f>
        <v>1.4610570618229568</v>
      </c>
      <c r="EZ91" s="11">
        <f t="shared" ref="EZ91:EZ107" si="873">100*(EZ7/EV7-1)</f>
        <v>1.568496390945362</v>
      </c>
      <c r="FA91" s="11">
        <f t="shared" ref="FA91:FA107" si="874">100*(FA7/EW7-1)</f>
        <v>1.7010432284702004</v>
      </c>
      <c r="FB91" s="11">
        <f t="shared" ref="FB91:FB107" si="875">100*(FB7/EX7-1)</f>
        <v>1.8019619232589212</v>
      </c>
      <c r="FC91" s="11">
        <f t="shared" ref="FC91:FC107" si="876">100*(FC7/EY7-1)</f>
        <v>1.8102026255468973</v>
      </c>
      <c r="FD91" s="11">
        <f t="shared" ref="FD91:FD107" si="877">100*(FD7/EZ7-1)</f>
        <v>2.0205517902223358</v>
      </c>
      <c r="FE91" s="11">
        <f t="shared" ref="FE91:FE107" si="878">100*(FE7/FA7-1)</f>
        <v>2.1103299583401514</v>
      </c>
      <c r="FF91" s="11">
        <f t="shared" ref="FF91:FF107" si="879">100*(FF7/FB7-1)</f>
        <v>2.1054196877779541</v>
      </c>
      <c r="FG91" s="11">
        <f t="shared" ref="FG91:FG107" si="880">100*(FG7/FC7-1)</f>
        <v>2.0219531666508805</v>
      </c>
      <c r="FH91" s="11">
        <f t="shared" ref="FH91:FH107" si="881">100*(FH7/FD7-1)</f>
        <v>1.8064684843218437</v>
      </c>
      <c r="FI91" s="11">
        <f t="shared" ref="FI91:FI107" si="882">100*(FI7/FE7-1)</f>
        <v>1.9096008454597024</v>
      </c>
      <c r="FJ91" s="11">
        <f t="shared" ref="FJ91:FJ107" si="883">100*(FJ7/FF7-1)</f>
        <v>1.6985602961935298</v>
      </c>
    </row>
    <row r="92" spans="2:166" x14ac:dyDescent="0.2">
      <c r="B92" t="str">
        <f t="shared" si="723"/>
        <v xml:space="preserve"> Goods producing</v>
      </c>
      <c r="C92" s="4"/>
      <c r="D92" s="4"/>
      <c r="E92" s="4"/>
      <c r="F92" s="4"/>
      <c r="G92" s="4">
        <f t="shared" si="724"/>
        <v>-2.3183183183183242</v>
      </c>
      <c r="H92" s="4">
        <f t="shared" si="725"/>
        <v>-3.0568209062574736</v>
      </c>
      <c r="I92" s="4">
        <f t="shared" si="726"/>
        <v>-2.7559055118109965</v>
      </c>
      <c r="J92" s="4">
        <f t="shared" si="727"/>
        <v>-1.2187690432663101</v>
      </c>
      <c r="K92" s="4">
        <f t="shared" si="728"/>
        <v>-0.31972454500738268</v>
      </c>
      <c r="L92" s="4">
        <f t="shared" si="729"/>
        <v>0.24731049833066621</v>
      </c>
      <c r="M92" s="4">
        <f t="shared" si="730"/>
        <v>-1.3863329652803236</v>
      </c>
      <c r="N92" s="4">
        <f t="shared" si="731"/>
        <v>-2.2455274521900104</v>
      </c>
      <c r="O92" s="4">
        <f t="shared" si="732"/>
        <v>-4.1080680977054085</v>
      </c>
      <c r="P92" s="4">
        <f t="shared" si="733"/>
        <v>-5.5754286419143924</v>
      </c>
      <c r="Q92" s="4">
        <f t="shared" si="734"/>
        <v>-4.2547897486937325</v>
      </c>
      <c r="R92" s="4">
        <f t="shared" si="735"/>
        <v>-5.9194749463586938</v>
      </c>
      <c r="S92" s="4">
        <f t="shared" si="736"/>
        <v>-5.4290492731249085</v>
      </c>
      <c r="T92" s="4">
        <f t="shared" si="737"/>
        <v>-4.5460483344219487</v>
      </c>
      <c r="U92" s="4">
        <f t="shared" si="738"/>
        <v>-5.2884615384615419</v>
      </c>
      <c r="V92" s="4">
        <f t="shared" si="739"/>
        <v>-2.0660048296216815</v>
      </c>
      <c r="W92" s="4">
        <f t="shared" si="740"/>
        <v>0.58495442796897557</v>
      </c>
      <c r="X92" s="4">
        <f t="shared" si="741"/>
        <v>0.15054057752836858</v>
      </c>
      <c r="Y92" s="4">
        <f t="shared" si="742"/>
        <v>-1.4268075181780637</v>
      </c>
      <c r="Z92" s="4">
        <f t="shared" si="743"/>
        <v>-8.5068493150684983</v>
      </c>
      <c r="AA92" s="4">
        <f t="shared" si="744"/>
        <v>-2.3126859615904771</v>
      </c>
      <c r="AB92" s="4">
        <f t="shared" si="745"/>
        <v>0.46460781634327653</v>
      </c>
      <c r="AC92" s="4">
        <f t="shared" si="746"/>
        <v>4.5650661099512879</v>
      </c>
      <c r="AD92" s="4">
        <f t="shared" si="747"/>
        <v>16.080251534660881</v>
      </c>
      <c r="AE92" s="4">
        <f t="shared" si="748"/>
        <v>10.840371036965269</v>
      </c>
      <c r="AF92" s="4">
        <f t="shared" si="749"/>
        <v>11.479869423286182</v>
      </c>
      <c r="AG92" s="4">
        <f t="shared" si="750"/>
        <v>11.806202582190872</v>
      </c>
      <c r="AH92" s="4">
        <f t="shared" si="751"/>
        <v>11.788984909067457</v>
      </c>
      <c r="AI92" s="4">
        <f t="shared" si="752"/>
        <v>8.4311766175368508</v>
      </c>
      <c r="AJ92" s="4">
        <f t="shared" si="753"/>
        <v>7.4182528062469499</v>
      </c>
      <c r="AK92" s="4">
        <f t="shared" si="754"/>
        <v>5.3928571428571548</v>
      </c>
      <c r="AL92" s="4">
        <f t="shared" si="755"/>
        <v>1.9960770739587019</v>
      </c>
      <c r="AM92" s="4">
        <f t="shared" si="756"/>
        <v>-0.18431056329918372</v>
      </c>
      <c r="AN92" s="4">
        <f t="shared" si="757"/>
        <v>-2.5329395729213999</v>
      </c>
      <c r="AO92" s="4">
        <f t="shared" si="758"/>
        <v>-4.2810346775104424</v>
      </c>
      <c r="AP92" s="4">
        <f t="shared" si="759"/>
        <v>-4.7624434389140324</v>
      </c>
      <c r="AQ92" s="4">
        <f t="shared" si="760"/>
        <v>-4.9163300634737173</v>
      </c>
      <c r="AR92" s="4">
        <f t="shared" si="761"/>
        <v>-3.146486423493744</v>
      </c>
      <c r="AS92" s="4">
        <f t="shared" si="762"/>
        <v>-2.478168515459056</v>
      </c>
      <c r="AT92" s="4">
        <f t="shared" si="763"/>
        <v>-1.852951656966384</v>
      </c>
      <c r="AU92" s="4">
        <f t="shared" si="764"/>
        <v>-0.65541934700813487</v>
      </c>
      <c r="AV92" s="4">
        <f t="shared" si="765"/>
        <v>-2.815545662375174</v>
      </c>
      <c r="AW92" s="4">
        <f t="shared" si="766"/>
        <v>-3.2671829622458848</v>
      </c>
      <c r="AX92" s="4">
        <f t="shared" si="767"/>
        <v>-6.5593610068982233</v>
      </c>
      <c r="AY92" s="4">
        <f t="shared" si="768"/>
        <v>-8.8943188759926688</v>
      </c>
      <c r="AZ92" s="4">
        <f t="shared" si="769"/>
        <v>-9.731335892039116</v>
      </c>
      <c r="BA92" s="4">
        <f t="shared" si="770"/>
        <v>-10.257693269952473</v>
      </c>
      <c r="BB92" s="4">
        <f t="shared" si="771"/>
        <v>-9.0920865172905216</v>
      </c>
      <c r="BC92" s="4">
        <f t="shared" si="772"/>
        <v>-8.0863618076974735</v>
      </c>
      <c r="BD92" s="4">
        <f t="shared" si="773"/>
        <v>-7.3789603620902477</v>
      </c>
      <c r="BE92" s="4">
        <f t="shared" si="774"/>
        <v>-6.8302202397546585</v>
      </c>
      <c r="BF92" s="4">
        <f t="shared" si="775"/>
        <v>-5.2144180082632774</v>
      </c>
      <c r="BG92" s="4">
        <f t="shared" si="776"/>
        <v>-2.9471841260577558</v>
      </c>
      <c r="BH92" s="4">
        <f t="shared" si="777"/>
        <v>-1.4512068710203052</v>
      </c>
      <c r="BI92" s="4">
        <f t="shared" si="778"/>
        <v>0.11968880909634105</v>
      </c>
      <c r="BJ92" s="4">
        <f t="shared" si="779"/>
        <v>2.1343754697129125</v>
      </c>
      <c r="BK92" s="4">
        <f t="shared" si="780"/>
        <v>3.3674082982561471</v>
      </c>
      <c r="BL92" s="4">
        <f t="shared" si="781"/>
        <v>5.4395191585274283</v>
      </c>
      <c r="BM92" s="4">
        <f t="shared" si="782"/>
        <v>5.0059772863120022</v>
      </c>
      <c r="BN92" s="4">
        <f t="shared" si="783"/>
        <v>7.3730684326710705</v>
      </c>
      <c r="BO92" s="4">
        <f t="shared" si="784"/>
        <v>8.216986620127976</v>
      </c>
      <c r="BP92" s="4">
        <f t="shared" si="785"/>
        <v>7.7098475131822664</v>
      </c>
      <c r="BQ92" s="4">
        <f t="shared" si="786"/>
        <v>8.5527252027892473</v>
      </c>
      <c r="BR92" s="4">
        <f t="shared" si="787"/>
        <v>5.6195175438596534</v>
      </c>
      <c r="BS92" s="4">
        <f t="shared" si="788"/>
        <v>5.6578416879452087</v>
      </c>
      <c r="BT92" s="4">
        <f t="shared" si="789"/>
        <v>5.7819528975919576</v>
      </c>
      <c r="BU92" s="4">
        <f t="shared" si="790"/>
        <v>6.0435238594651386</v>
      </c>
      <c r="BV92" s="4">
        <f t="shared" si="791"/>
        <v>5.3854139631456022</v>
      </c>
      <c r="BW92" s="4">
        <f t="shared" si="792"/>
        <v>3.357924192317463</v>
      </c>
      <c r="BX92" s="4">
        <f t="shared" si="793"/>
        <v>0.98811757348342688</v>
      </c>
      <c r="BY92" s="4">
        <f t="shared" si="794"/>
        <v>-0.92718506613920226</v>
      </c>
      <c r="BZ92" s="4">
        <f t="shared" si="795"/>
        <v>-7.1542913434305966</v>
      </c>
      <c r="CA92" s="4">
        <f t="shared" si="796"/>
        <v>-9.4511444745262185</v>
      </c>
      <c r="CB92" s="4">
        <f t="shared" si="797"/>
        <v>-13.153331681942026</v>
      </c>
      <c r="CC92" s="4">
        <f t="shared" si="798"/>
        <v>-15.435487896181687</v>
      </c>
      <c r="CD92" s="4">
        <f t="shared" si="799"/>
        <v>-12.387267904509303</v>
      </c>
      <c r="CE92" s="4">
        <f t="shared" si="800"/>
        <v>-11.293829845066593</v>
      </c>
      <c r="CF92" s="4">
        <f t="shared" si="801"/>
        <v>-7.5014261266400535</v>
      </c>
      <c r="CG92" s="4">
        <f t="shared" si="802"/>
        <v>-4.2054006197432496</v>
      </c>
      <c r="CH92" s="4">
        <f t="shared" si="803"/>
        <v>-1.4380865879503268</v>
      </c>
      <c r="CI92" s="4">
        <f t="shared" si="804"/>
        <v>-6.1283897655883823E-2</v>
      </c>
      <c r="CJ92" s="4">
        <f t="shared" si="805"/>
        <v>2.0814061054579058</v>
      </c>
      <c r="CK92" s="4">
        <f t="shared" si="806"/>
        <v>3.558225508317947</v>
      </c>
      <c r="CL92" s="4">
        <f t="shared" si="807"/>
        <v>4.4847181692520222</v>
      </c>
      <c r="CM92" s="4">
        <f t="shared" si="808"/>
        <v>5.1510041391997552</v>
      </c>
      <c r="CN92" s="4">
        <f t="shared" si="809"/>
        <v>5.2711070835221419</v>
      </c>
      <c r="CO92" s="4">
        <f t="shared" si="810"/>
        <v>5.0870147255689391</v>
      </c>
      <c r="CP92" s="4">
        <f t="shared" si="811"/>
        <v>5.2770836395707788</v>
      </c>
      <c r="CQ92" s="4">
        <f t="shared" si="812"/>
        <v>5.467269281236331</v>
      </c>
      <c r="CR92" s="4">
        <f t="shared" si="813"/>
        <v>4.3185078909612651</v>
      </c>
      <c r="CS92" s="4">
        <f t="shared" si="814"/>
        <v>3.6376503892427525</v>
      </c>
      <c r="CT92" s="4">
        <f t="shared" si="815"/>
        <v>2.4434515498463982</v>
      </c>
      <c r="CU92" s="4">
        <f t="shared" si="816"/>
        <v>1.7694221730716331</v>
      </c>
      <c r="CV92" s="4">
        <f t="shared" si="817"/>
        <v>1.7191583000962796</v>
      </c>
      <c r="CW92" s="4">
        <f t="shared" si="818"/>
        <v>2.4993171264681813</v>
      </c>
      <c r="CX92" s="4">
        <f t="shared" si="819"/>
        <v>3.570941801826355</v>
      </c>
      <c r="CY92" s="4">
        <f t="shared" si="820"/>
        <v>4.4009779951100114</v>
      </c>
      <c r="CZ92" s="4">
        <f t="shared" si="821"/>
        <v>4.2996214169821467</v>
      </c>
      <c r="DA92" s="4">
        <f t="shared" si="822"/>
        <v>3.5842771485676161</v>
      </c>
      <c r="DB92" s="4">
        <f t="shared" si="823"/>
        <v>2.5003289906566639</v>
      </c>
      <c r="DC92" s="4">
        <f t="shared" si="824"/>
        <v>2.0426749934946642</v>
      </c>
      <c r="DD92" s="4">
        <f t="shared" si="825"/>
        <v>2.1389681099299951</v>
      </c>
      <c r="DE92" s="4">
        <f t="shared" si="826"/>
        <v>1.1962953434525359</v>
      </c>
      <c r="DF92" s="4">
        <f t="shared" si="827"/>
        <v>0.39799717550390579</v>
      </c>
      <c r="DG92" s="4">
        <f t="shared" si="828"/>
        <v>-0.43350758638276421</v>
      </c>
      <c r="DH92" s="4">
        <f t="shared" si="829"/>
        <v>-0.95189744891484018</v>
      </c>
      <c r="DI92" s="4">
        <f t="shared" si="830"/>
        <v>-1.6524723528664187</v>
      </c>
      <c r="DJ92" s="4">
        <f t="shared" si="831"/>
        <v>-0.92071611253196073</v>
      </c>
      <c r="DK92" s="4">
        <f t="shared" si="832"/>
        <v>0.19208605455240946</v>
      </c>
      <c r="DL92" s="4">
        <f t="shared" si="833"/>
        <v>1.0123013839056894</v>
      </c>
      <c r="DM92" s="4">
        <f t="shared" si="834"/>
        <v>2.6883805092413171</v>
      </c>
      <c r="DN92" s="4">
        <f t="shared" si="835"/>
        <v>4.026845637583909</v>
      </c>
      <c r="DO92" s="4">
        <f t="shared" si="836"/>
        <v>3.0930470347648509</v>
      </c>
      <c r="DP92" s="4">
        <f t="shared" si="837"/>
        <v>3.3109222377267544</v>
      </c>
      <c r="DQ92" s="4">
        <f t="shared" si="838"/>
        <v>2.6054122089364418</v>
      </c>
      <c r="DR92" s="4">
        <f t="shared" si="839"/>
        <v>1.1414392059553302</v>
      </c>
      <c r="DS92" s="4">
        <f t="shared" si="840"/>
        <v>0.88023803620131957</v>
      </c>
      <c r="DT92" s="4">
        <f t="shared" si="841"/>
        <v>-9.3811394891944904</v>
      </c>
      <c r="DU92" s="4">
        <f t="shared" si="842"/>
        <v>-8.8689892051030501</v>
      </c>
      <c r="DV92" s="4">
        <f t="shared" si="843"/>
        <v>-9.5804710500490771</v>
      </c>
      <c r="DW92" s="4">
        <f t="shared" si="844"/>
        <v>-10.310925402482463</v>
      </c>
      <c r="DX92" s="4">
        <f t="shared" si="845"/>
        <v>-1.2059620596206022</v>
      </c>
      <c r="DY92" s="4">
        <f t="shared" si="846"/>
        <v>-1.8441243774397598</v>
      </c>
      <c r="DZ92" s="4">
        <f t="shared" si="847"/>
        <v>0.12210012210012167</v>
      </c>
      <c r="EA92" s="4">
        <f t="shared" si="848"/>
        <v>0.87695258975057921</v>
      </c>
      <c r="EB92" s="4">
        <f t="shared" si="849"/>
        <v>1.9476066383212309</v>
      </c>
      <c r="EC92" s="4">
        <f t="shared" si="850"/>
        <v>3.5518376302797527</v>
      </c>
      <c r="ED92" s="4">
        <f t="shared" si="851"/>
        <v>2.7913279132791402</v>
      </c>
      <c r="EE92" s="4">
        <f t="shared" si="852"/>
        <v>2.9883183917413847</v>
      </c>
      <c r="EF92" s="4">
        <f t="shared" si="853"/>
        <v>2.2063769675769951</v>
      </c>
      <c r="EG92" s="4">
        <f t="shared" si="854"/>
        <v>0.54297444047146648</v>
      </c>
      <c r="EH92" s="4">
        <f t="shared" si="855"/>
        <v>0.85684155022409669</v>
      </c>
      <c r="EI92" s="4">
        <f t="shared" si="856"/>
        <v>1.5958849907675932</v>
      </c>
      <c r="EJ92" s="11">
        <f t="shared" si="857"/>
        <v>1.5923522443069604</v>
      </c>
      <c r="EK92" s="11">
        <f t="shared" si="858"/>
        <v>1.0722207586933541</v>
      </c>
      <c r="EL92" s="11">
        <f t="shared" si="859"/>
        <v>-0.29166122075546808</v>
      </c>
      <c r="EM92" s="11">
        <f t="shared" si="860"/>
        <v>-1.3645722445800312</v>
      </c>
      <c r="EN92" s="11">
        <f t="shared" si="861"/>
        <v>-1.8548139141751019</v>
      </c>
      <c r="EO92" s="11">
        <f t="shared" si="862"/>
        <v>-1.7102581475259448</v>
      </c>
      <c r="EP92" s="11">
        <f t="shared" si="863"/>
        <v>-1.4776858659126701</v>
      </c>
      <c r="EQ92" s="11">
        <f t="shared" si="864"/>
        <v>-1.1762480805518782</v>
      </c>
      <c r="ER92" s="11">
        <f t="shared" si="865"/>
        <v>-0.80766307621689126</v>
      </c>
      <c r="ES92" s="11">
        <f t="shared" si="866"/>
        <v>-0.38233038563977306</v>
      </c>
      <c r="ET92" s="11">
        <f t="shared" si="867"/>
        <v>-6.6738008213729216E-2</v>
      </c>
      <c r="EU92" s="11">
        <f t="shared" si="868"/>
        <v>0.17663940828795965</v>
      </c>
      <c r="EV92" s="11">
        <f t="shared" si="869"/>
        <v>0.20590558129098824</v>
      </c>
      <c r="EW92" s="11">
        <f t="shared" si="870"/>
        <v>0.43574541894328966</v>
      </c>
      <c r="EX92" s="11">
        <f t="shared" si="871"/>
        <v>0.74151827314314911</v>
      </c>
      <c r="EY92" s="11">
        <f t="shared" si="872"/>
        <v>1.0103459553456817</v>
      </c>
      <c r="EZ92" s="11">
        <f t="shared" si="873"/>
        <v>1.1836460330166609</v>
      </c>
      <c r="FA92" s="11">
        <f t="shared" si="874"/>
        <v>1.339571281531815</v>
      </c>
      <c r="FB92" s="11">
        <f t="shared" si="875"/>
        <v>1.4917857816868718</v>
      </c>
      <c r="FC92" s="11">
        <f t="shared" si="876"/>
        <v>1.6052328997327558</v>
      </c>
      <c r="FD92" s="11">
        <f t="shared" si="877"/>
        <v>1.9137129938501252</v>
      </c>
      <c r="FE92" s="11">
        <f t="shared" si="878"/>
        <v>2.0389933198695198</v>
      </c>
      <c r="FF92" s="11">
        <f t="shared" si="879"/>
        <v>2.0395431273385167</v>
      </c>
      <c r="FG92" s="11">
        <f t="shared" si="880"/>
        <v>1.9412446380952408</v>
      </c>
      <c r="FH92" s="11">
        <f t="shared" si="881"/>
        <v>1.6927704186157522</v>
      </c>
      <c r="FI92" s="11">
        <f t="shared" si="882"/>
        <v>1.4443141113106295</v>
      </c>
      <c r="FJ92" s="11">
        <f t="shared" si="883"/>
        <v>1.1964945500597679</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-4.1666666666666625</v>
      </c>
      <c r="DW93" s="4">
        <f t="shared" si="844"/>
        <v>-12.500000000000011</v>
      </c>
      <c r="DX93" s="4">
        <f t="shared" si="845"/>
        <v>9.5238095238095344</v>
      </c>
      <c r="DY93" s="4">
        <f t="shared" si="846"/>
        <v>-8.6956521739130608</v>
      </c>
      <c r="DZ93" s="4">
        <f t="shared" si="847"/>
        <v>0</v>
      </c>
      <c r="EA93" s="4">
        <f t="shared" si="848"/>
        <v>4.7619047619047672</v>
      </c>
      <c r="EB93" s="4">
        <f t="shared" si="849"/>
        <v>-8.6956521739130608</v>
      </c>
      <c r="EC93" s="4">
        <f t="shared" si="850"/>
        <v>0</v>
      </c>
      <c r="ED93" s="4">
        <f t="shared" si="851"/>
        <v>-8.6956521739130608</v>
      </c>
      <c r="EE93" s="4">
        <f t="shared" si="852"/>
        <v>-4.5454545454545414</v>
      </c>
      <c r="EF93" s="4">
        <f t="shared" si="853"/>
        <v>0</v>
      </c>
      <c r="EG93" s="4">
        <f t="shared" si="854"/>
        <v>0</v>
      </c>
      <c r="EH93" s="4">
        <f t="shared" si="855"/>
        <v>0</v>
      </c>
      <c r="EI93" s="4">
        <f t="shared" si="856"/>
        <v>0</v>
      </c>
      <c r="EJ93" s="11">
        <f t="shared" si="857"/>
        <v>2.3150714285714358</v>
      </c>
      <c r="EK93" s="11">
        <f t="shared" si="858"/>
        <v>3.8846857142857072</v>
      </c>
      <c r="EL93" s="11">
        <f t="shared" si="859"/>
        <v>4.9421142857142941</v>
      </c>
      <c r="EM93" s="11">
        <f t="shared" si="860"/>
        <v>5.6514857142857311</v>
      </c>
      <c r="EN93" s="11">
        <f t="shared" si="861"/>
        <v>3.7247130886316704</v>
      </c>
      <c r="EO93" s="11">
        <f t="shared" si="862"/>
        <v>2.4625243814295317</v>
      </c>
      <c r="EP93" s="11">
        <f t="shared" si="863"/>
        <v>1.6314163944531224</v>
      </c>
      <c r="EQ93" s="11">
        <f t="shared" si="864"/>
        <v>1.0822915883543782</v>
      </c>
      <c r="ER93" s="11">
        <f t="shared" si="865"/>
        <v>0.71866047115685117</v>
      </c>
      <c r="ES93" s="11">
        <f t="shared" si="866"/>
        <v>0.47747946886600445</v>
      </c>
      <c r="ET93" s="11">
        <f t="shared" si="867"/>
        <v>0.31736757699216689</v>
      </c>
      <c r="EU93" s="11">
        <f t="shared" si="868"/>
        <v>0.21100517600751711</v>
      </c>
      <c r="EV93" s="11">
        <f t="shared" si="869"/>
        <v>0.14031952328517061</v>
      </c>
      <c r="EW93" s="11">
        <f t="shared" si="870"/>
        <v>9.3313660794014375E-2</v>
      </c>
      <c r="EX93" s="11">
        <f t="shared" si="871"/>
        <v>6.2073693985631451E-2</v>
      </c>
      <c r="EY93" s="11">
        <f t="shared" si="872"/>
        <v>4.1287232594089396E-2</v>
      </c>
      <c r="EZ93" s="11">
        <f t="shared" si="873"/>
        <v>2.7453358652174131E-2</v>
      </c>
      <c r="FA93" s="11">
        <f t="shared" si="874"/>
        <v>1.8269010580285183E-2</v>
      </c>
      <c r="FB93" s="11">
        <f t="shared" si="875"/>
        <v>1.2142830645944791E-2</v>
      </c>
      <c r="FC93" s="11">
        <f t="shared" si="876"/>
        <v>8.0859156558865664E-3</v>
      </c>
      <c r="FD93" s="11">
        <f t="shared" si="877"/>
        <v>5.3770865397373413E-3</v>
      </c>
      <c r="FE93" s="11">
        <f t="shared" si="878"/>
        <v>3.5757491094301486E-3</v>
      </c>
      <c r="FF93" s="11">
        <f t="shared" si="879"/>
        <v>2.3882448188405903E-3</v>
      </c>
      <c r="FG93" s="11">
        <f t="shared" si="880"/>
        <v>1.5743579254712259E-3</v>
      </c>
      <c r="FH93" s="11">
        <f t="shared" si="881"/>
        <v>1.0540123984048577E-3</v>
      </c>
      <c r="FI93" s="11">
        <f t="shared" si="882"/>
        <v>6.9377725826491599E-4</v>
      </c>
      <c r="FJ93" s="11">
        <f t="shared" si="883"/>
        <v>4.6696409166102626E-4</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-6.0720042987640994</v>
      </c>
      <c r="R94" s="4">
        <f t="shared" si="735"/>
        <v>-4.9483414899401783</v>
      </c>
      <c r="S94" s="4">
        <f t="shared" si="736"/>
        <v>-3.331482509716821</v>
      </c>
      <c r="T94" s="4">
        <f t="shared" si="737"/>
        <v>-0.74541284403669694</v>
      </c>
      <c r="U94" s="4">
        <f t="shared" si="738"/>
        <v>-1.1441647597253968</v>
      </c>
      <c r="V94" s="4">
        <f t="shared" si="739"/>
        <v>-5.7208237986261512E-2</v>
      </c>
      <c r="W94" s="4">
        <f t="shared" si="740"/>
        <v>0.97645031591040432</v>
      </c>
      <c r="X94" s="4">
        <f t="shared" si="741"/>
        <v>1.3287117273252491</v>
      </c>
      <c r="Y94" s="4">
        <f t="shared" si="742"/>
        <v>1.736111111111116</v>
      </c>
      <c r="Z94" s="4">
        <f t="shared" si="743"/>
        <v>-1.0303377218088161</v>
      </c>
      <c r="AA94" s="4">
        <f t="shared" si="744"/>
        <v>0.4550625711035261</v>
      </c>
      <c r="AB94" s="4">
        <f t="shared" si="745"/>
        <v>2.109464082098067</v>
      </c>
      <c r="AC94" s="4">
        <f t="shared" si="746"/>
        <v>3.5267349260523329</v>
      </c>
      <c r="AD94" s="4">
        <f t="shared" si="747"/>
        <v>8.5598611914401435</v>
      </c>
      <c r="AE94" s="4">
        <f t="shared" si="748"/>
        <v>10.305775764439407</v>
      </c>
      <c r="AF94" s="4">
        <f t="shared" si="749"/>
        <v>9.8269123394751468</v>
      </c>
      <c r="AG94" s="4">
        <f t="shared" si="750"/>
        <v>9.285714285714274</v>
      </c>
      <c r="AH94" s="4">
        <f t="shared" si="751"/>
        <v>10.122535961640921</v>
      </c>
      <c r="AI94" s="4">
        <f t="shared" si="752"/>
        <v>6.4168377823408784</v>
      </c>
      <c r="AJ94" s="4">
        <f t="shared" si="753"/>
        <v>8.2358922216573482</v>
      </c>
      <c r="AK94" s="4">
        <f t="shared" si="754"/>
        <v>9.5525389643036807</v>
      </c>
      <c r="AL94" s="4">
        <f t="shared" si="755"/>
        <v>8.0309627479438817</v>
      </c>
      <c r="AM94" s="4">
        <f t="shared" si="756"/>
        <v>9.1654606849975728</v>
      </c>
      <c r="AN94" s="4">
        <f t="shared" si="757"/>
        <v>8.642555190230139</v>
      </c>
      <c r="AO94" s="4">
        <f t="shared" si="758"/>
        <v>8.6278109224414923</v>
      </c>
      <c r="AP94" s="4">
        <f t="shared" si="759"/>
        <v>7.9713390058217426</v>
      </c>
      <c r="AQ94" s="4">
        <f t="shared" si="760"/>
        <v>8.6610693769332734</v>
      </c>
      <c r="AR94" s="4">
        <f t="shared" si="761"/>
        <v>7.7821011673151697</v>
      </c>
      <c r="AS94" s="4">
        <f t="shared" si="762"/>
        <v>5.4921841994085341</v>
      </c>
      <c r="AT94" s="4">
        <f t="shared" si="763"/>
        <v>5.3919535462463752</v>
      </c>
      <c r="AU94" s="4">
        <f t="shared" si="764"/>
        <v>3.2126880845872119</v>
      </c>
      <c r="AV94" s="4">
        <f t="shared" si="765"/>
        <v>-1.1231448054552784</v>
      </c>
      <c r="AW94" s="4">
        <f t="shared" si="766"/>
        <v>-2.9235082098518217</v>
      </c>
      <c r="AX94" s="4">
        <f t="shared" si="767"/>
        <v>-8.6186540731995382</v>
      </c>
      <c r="AY94" s="4">
        <f t="shared" si="768"/>
        <v>-8.7076438140267882</v>
      </c>
      <c r="AZ94" s="4">
        <f t="shared" si="769"/>
        <v>-8.0324543610547412</v>
      </c>
      <c r="BA94" s="4">
        <f t="shared" si="770"/>
        <v>-6.3118811881188064</v>
      </c>
      <c r="BB94" s="4">
        <f t="shared" si="771"/>
        <v>-3.3591731266149782</v>
      </c>
      <c r="BC94" s="4">
        <f t="shared" si="772"/>
        <v>-4.3590850237375971</v>
      </c>
      <c r="BD94" s="4">
        <f t="shared" si="773"/>
        <v>-1.9850022055580285</v>
      </c>
      <c r="BE94" s="4">
        <f t="shared" si="774"/>
        <v>-1.9815059445178362</v>
      </c>
      <c r="BF94" s="4">
        <f t="shared" si="775"/>
        <v>0.35650623885918886</v>
      </c>
      <c r="BG94" s="4">
        <f t="shared" si="776"/>
        <v>2.8429602888086825</v>
      </c>
      <c r="BH94" s="4">
        <f t="shared" si="777"/>
        <v>2.5652565256525817</v>
      </c>
      <c r="BI94" s="4">
        <f t="shared" si="778"/>
        <v>3.0548068283917429</v>
      </c>
      <c r="BJ94" s="4">
        <f t="shared" si="779"/>
        <v>4.2628774422735383</v>
      </c>
      <c r="BK94" s="4">
        <f t="shared" si="780"/>
        <v>4.3878894251864864</v>
      </c>
      <c r="BL94" s="4">
        <f t="shared" si="781"/>
        <v>6.7573497147871864</v>
      </c>
      <c r="BM94" s="4">
        <f t="shared" si="782"/>
        <v>9.2414995640802022</v>
      </c>
      <c r="BN94" s="4">
        <f t="shared" si="783"/>
        <v>10.008517887563873</v>
      </c>
      <c r="BO94" s="4">
        <f t="shared" si="784"/>
        <v>11.433375367801602</v>
      </c>
      <c r="BP94" s="4">
        <f t="shared" si="785"/>
        <v>12.124948623099074</v>
      </c>
      <c r="BQ94" s="4">
        <f t="shared" si="786"/>
        <v>9.8962490023942529</v>
      </c>
      <c r="BR94" s="4">
        <f t="shared" si="787"/>
        <v>7.7042198993418465</v>
      </c>
      <c r="BS94" s="4">
        <f t="shared" si="788"/>
        <v>8.9400226329687129</v>
      </c>
      <c r="BT94" s="4">
        <f t="shared" si="789"/>
        <v>9.5674486803519088</v>
      </c>
      <c r="BU94" s="4">
        <f t="shared" si="790"/>
        <v>9.3681917211329022</v>
      </c>
      <c r="BV94" s="4">
        <f t="shared" si="791"/>
        <v>8.2314881380302083</v>
      </c>
      <c r="BW94" s="4">
        <f t="shared" si="792"/>
        <v>3.5318559556786866</v>
      </c>
      <c r="BX94" s="4">
        <f t="shared" si="793"/>
        <v>-1.5055202408832513</v>
      </c>
      <c r="BY94" s="4">
        <f t="shared" si="794"/>
        <v>-4.116865869853914</v>
      </c>
      <c r="BZ94" s="4">
        <f t="shared" si="795"/>
        <v>-9.6645632680172451</v>
      </c>
      <c r="CA94" s="4">
        <f t="shared" si="796"/>
        <v>-17.357859531772579</v>
      </c>
      <c r="CB94" s="4">
        <f t="shared" si="797"/>
        <v>-22.180706521739111</v>
      </c>
      <c r="CC94" s="4">
        <f t="shared" si="798"/>
        <v>-25.380886426592809</v>
      </c>
      <c r="CD94" s="4">
        <f t="shared" si="799"/>
        <v>-24.448529411764717</v>
      </c>
      <c r="CE94" s="4">
        <f t="shared" si="800"/>
        <v>-19.182517199514383</v>
      </c>
      <c r="CF94" s="4">
        <f t="shared" si="801"/>
        <v>-14.4914884329987</v>
      </c>
      <c r="CG94" s="4">
        <f t="shared" si="802"/>
        <v>-9.4663573085846835</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4.8432055749128899</v>
      </c>
      <c r="DL94" s="4">
        <f t="shared" si="833"/>
        <v>5.2140883977900732</v>
      </c>
      <c r="DM94" s="4">
        <f t="shared" si="834"/>
        <v>5.740804400137467</v>
      </c>
      <c r="DN94" s="4">
        <f t="shared" si="835"/>
        <v>5.8843537414966063</v>
      </c>
      <c r="DO94" s="4">
        <f t="shared" si="836"/>
        <v>1.9940179461615193</v>
      </c>
      <c r="DP94" s="4">
        <f t="shared" si="837"/>
        <v>2.2973416475221553</v>
      </c>
      <c r="DQ94" s="4">
        <f t="shared" si="838"/>
        <v>1.4629388816645106</v>
      </c>
      <c r="DR94" s="4">
        <f t="shared" si="839"/>
        <v>0.38548024413749271</v>
      </c>
      <c r="DS94" s="4">
        <f t="shared" si="840"/>
        <v>2.2157054415118838</v>
      </c>
      <c r="DT94" s="4">
        <f t="shared" si="841"/>
        <v>-11.164581328200196</v>
      </c>
      <c r="DU94" s="4">
        <f t="shared" si="842"/>
        <v>-3.7808394745273866</v>
      </c>
      <c r="DV94" s="4">
        <f t="shared" si="843"/>
        <v>-1.7920000000000158</v>
      </c>
      <c r="DW94" s="4">
        <f t="shared" si="844"/>
        <v>-1.721389862926348</v>
      </c>
      <c r="DX94" s="4">
        <f t="shared" si="845"/>
        <v>12.712170458649318</v>
      </c>
      <c r="DY94" s="4">
        <f t="shared" si="846"/>
        <v>4.1292041292041226</v>
      </c>
      <c r="DZ94" s="4">
        <f t="shared" si="847"/>
        <v>2.6718800912349128</v>
      </c>
      <c r="EA94" s="4">
        <f t="shared" si="848"/>
        <v>0.71359065844955882</v>
      </c>
      <c r="EB94" s="4">
        <f t="shared" si="849"/>
        <v>0.89714834988787739</v>
      </c>
      <c r="EC94" s="4">
        <f t="shared" si="850"/>
        <v>2.4624240486089022</v>
      </c>
      <c r="ED94" s="4">
        <f t="shared" si="851"/>
        <v>1.5233259282767531</v>
      </c>
      <c r="EE94" s="4">
        <f t="shared" si="852"/>
        <v>2.6731078904992156</v>
      </c>
      <c r="EF94" s="4">
        <f t="shared" si="853"/>
        <v>0.69863448713876064</v>
      </c>
      <c r="EG94" s="4">
        <f t="shared" si="854"/>
        <v>-2.3720349563046028</v>
      </c>
      <c r="EH94" s="4">
        <f t="shared" si="855"/>
        <v>-1.5317286652078876</v>
      </c>
      <c r="EI94" s="4">
        <f t="shared" si="856"/>
        <v>-0.43914680050189947</v>
      </c>
      <c r="EJ94" s="11">
        <f t="shared" si="857"/>
        <v>9.0823084200564175E-2</v>
      </c>
      <c r="EK94" s="11">
        <f t="shared" si="858"/>
        <v>0.75214194373400822</v>
      </c>
      <c r="EL94" s="11">
        <f t="shared" si="859"/>
        <v>-1.1636190476190467</v>
      </c>
      <c r="EM94" s="11">
        <f t="shared" si="860"/>
        <v>-3.3089792060491563</v>
      </c>
      <c r="EN94" s="11">
        <f t="shared" si="861"/>
        <v>-4.1307799916821208</v>
      </c>
      <c r="EO94" s="11">
        <f t="shared" si="862"/>
        <v>-4.075643330994783</v>
      </c>
      <c r="EP94" s="11">
        <f t="shared" si="863"/>
        <v>-3.1471927630272956</v>
      </c>
      <c r="EQ94" s="11">
        <f t="shared" si="864"/>
        <v>-1.8268977928447061</v>
      </c>
      <c r="ER94" s="11">
        <f t="shared" si="865"/>
        <v>-0.8548120892317268</v>
      </c>
      <c r="ES94" s="11">
        <f t="shared" si="866"/>
        <v>-7.9488416126327621E-2</v>
      </c>
      <c r="ET94" s="11">
        <f t="shared" si="867"/>
        <v>0.26892284610509076</v>
      </c>
      <c r="EU94" s="11">
        <f t="shared" si="868"/>
        <v>0.68365889941470748</v>
      </c>
      <c r="EV94" s="11">
        <f t="shared" si="869"/>
        <v>0.8760048847042734</v>
      </c>
      <c r="EW94" s="11">
        <f t="shared" si="870"/>
        <v>1.2041001377504967</v>
      </c>
      <c r="EX94" s="11">
        <f t="shared" si="871"/>
        <v>1.5715045484132162</v>
      </c>
      <c r="EY94" s="11">
        <f t="shared" si="872"/>
        <v>1.9265839108832505</v>
      </c>
      <c r="EZ94" s="11">
        <f t="shared" si="873"/>
        <v>2.1967730582799438</v>
      </c>
      <c r="FA94" s="11">
        <f t="shared" si="874"/>
        <v>2.4787613945596476</v>
      </c>
      <c r="FB94" s="11">
        <f t="shared" si="875"/>
        <v>2.7691757630936786</v>
      </c>
      <c r="FC94" s="11">
        <f t="shared" si="876"/>
        <v>2.9273787681354246</v>
      </c>
      <c r="FD94" s="11">
        <f t="shared" si="877"/>
        <v>3.2970605229573957</v>
      </c>
      <c r="FE94" s="11">
        <f t="shared" si="878"/>
        <v>3.3395385894150698</v>
      </c>
      <c r="FF94" s="11">
        <f t="shared" si="879"/>
        <v>3.2485463527403224</v>
      </c>
      <c r="FG94" s="11">
        <f t="shared" si="880"/>
        <v>3.115608680077675</v>
      </c>
      <c r="FH94" s="11">
        <f t="shared" si="881"/>
        <v>2.7599286928929212</v>
      </c>
      <c r="FI94" s="11">
        <f t="shared" si="882"/>
        <v>2.472872167909923</v>
      </c>
      <c r="FJ94" s="11">
        <f t="shared" si="883"/>
        <v>2.1593026595862375</v>
      </c>
    </row>
    <row r="95" spans="2:166" x14ac:dyDescent="0.2">
      <c r="B95" t="str">
        <f t="shared" si="723"/>
        <v xml:space="preserve">   Manufacturing</v>
      </c>
      <c r="C95" s="4"/>
      <c r="D95" s="4"/>
      <c r="E95" s="4"/>
      <c r="F95" s="4"/>
      <c r="G95" s="4">
        <f t="shared" si="724"/>
        <v>-2.2298456260720467</v>
      </c>
      <c r="H95" s="4">
        <f t="shared" si="725"/>
        <v>-1.9303201506591261</v>
      </c>
      <c r="I95" s="4">
        <f t="shared" si="726"/>
        <v>-1.8870867124142099</v>
      </c>
      <c r="J95" s="4">
        <f t="shared" si="727"/>
        <v>-1.5639810426540168</v>
      </c>
      <c r="K95" s="4">
        <f t="shared" si="728"/>
        <v>-0.87719298245614308</v>
      </c>
      <c r="L95" s="4">
        <f t="shared" si="729"/>
        <v>-1.0881741078572538</v>
      </c>
      <c r="M95" s="4">
        <f t="shared" si="730"/>
        <v>-2.5274201239866345</v>
      </c>
      <c r="N95" s="4">
        <f t="shared" si="731"/>
        <v>-3.1295137217140057</v>
      </c>
      <c r="O95" s="4">
        <f t="shared" si="732"/>
        <v>-4.6983105390185127</v>
      </c>
      <c r="P95" s="4">
        <f t="shared" si="733"/>
        <v>-5.1609771881572346</v>
      </c>
      <c r="Q95" s="4">
        <f t="shared" si="734"/>
        <v>-3.7834311806914767</v>
      </c>
      <c r="R95" s="4">
        <f t="shared" si="735"/>
        <v>-6.2789927104042409</v>
      </c>
      <c r="S95" s="4">
        <f t="shared" si="736"/>
        <v>-6.0948843491473781</v>
      </c>
      <c r="T95" s="4">
        <f t="shared" si="737"/>
        <v>-5.6806550665302051</v>
      </c>
      <c r="U95" s="4">
        <f t="shared" si="738"/>
        <v>-6.5084745762711949</v>
      </c>
      <c r="V95" s="4">
        <f t="shared" si="739"/>
        <v>-2.6869365388014876</v>
      </c>
      <c r="W95" s="4">
        <f t="shared" si="740"/>
        <v>0.44947860481838742</v>
      </c>
      <c r="X95" s="4">
        <f t="shared" si="741"/>
        <v>-0.23512389220475827</v>
      </c>
      <c r="Y95" s="4">
        <f t="shared" si="742"/>
        <v>-2.4836838288614937</v>
      </c>
      <c r="Z95" s="4">
        <f t="shared" si="743"/>
        <v>-10.953678474114458</v>
      </c>
      <c r="AA95" s="4">
        <f t="shared" si="744"/>
        <v>-3.2038661177733907</v>
      </c>
      <c r="AB95" s="4">
        <f t="shared" si="745"/>
        <v>-3.6258158085566983E-2</v>
      </c>
      <c r="AC95" s="4">
        <f t="shared" si="746"/>
        <v>4.9451570923963573</v>
      </c>
      <c r="AD95" s="4">
        <f t="shared" si="747"/>
        <v>18.829049367605077</v>
      </c>
      <c r="AE95" s="4">
        <f t="shared" si="748"/>
        <v>11.020710059171602</v>
      </c>
      <c r="AF95" s="4">
        <f t="shared" si="749"/>
        <v>11.987667754805953</v>
      </c>
      <c r="AG95" s="4">
        <f t="shared" si="750"/>
        <v>12.577502214348968</v>
      </c>
      <c r="AH95" s="4">
        <f t="shared" si="751"/>
        <v>12.291845493562214</v>
      </c>
      <c r="AI95" s="4">
        <f t="shared" si="752"/>
        <v>9.1938707528314456</v>
      </c>
      <c r="AJ95" s="4">
        <f t="shared" si="753"/>
        <v>7.2388663967611455</v>
      </c>
      <c r="AK95" s="4">
        <f t="shared" si="754"/>
        <v>4.1227380015735671</v>
      </c>
      <c r="AL95" s="4">
        <f t="shared" si="755"/>
        <v>-3.057636447023615E-2</v>
      </c>
      <c r="AM95" s="4">
        <f t="shared" si="756"/>
        <v>-3.3099450884686021</v>
      </c>
      <c r="AN95" s="4">
        <f t="shared" si="757"/>
        <v>-6.2971911809121099</v>
      </c>
      <c r="AO95" s="4">
        <f t="shared" si="758"/>
        <v>-8.6746259634275287</v>
      </c>
      <c r="AP95" s="4">
        <f t="shared" si="759"/>
        <v>-9.083957791711283</v>
      </c>
      <c r="AQ95" s="4">
        <f t="shared" si="760"/>
        <v>-9.8122732292159505</v>
      </c>
      <c r="AR95" s="4">
        <f t="shared" si="761"/>
        <v>-7.2683319903303678</v>
      </c>
      <c r="AS95" s="4">
        <f t="shared" si="762"/>
        <v>-5.6263445308621591</v>
      </c>
      <c r="AT95" s="4">
        <f t="shared" si="763"/>
        <v>-4.8107653490327866</v>
      </c>
      <c r="AU95" s="4">
        <f t="shared" si="764"/>
        <v>-2.3788700367325499</v>
      </c>
      <c r="AV95" s="4">
        <f t="shared" si="765"/>
        <v>-3.5279805352798066</v>
      </c>
      <c r="AW95" s="4">
        <f t="shared" si="766"/>
        <v>-3.3315798702437172</v>
      </c>
      <c r="AX95" s="4">
        <f t="shared" si="767"/>
        <v>-5.5133415797844147</v>
      </c>
      <c r="AY95" s="4">
        <f t="shared" si="768"/>
        <v>-8.8156244400645072</v>
      </c>
      <c r="AZ95" s="4">
        <f t="shared" si="769"/>
        <v>-10.358493965051341</v>
      </c>
      <c r="BA95" s="4">
        <f t="shared" si="770"/>
        <v>-11.935425358244157</v>
      </c>
      <c r="BB95" s="4">
        <f t="shared" si="771"/>
        <v>-11.53918084907426</v>
      </c>
      <c r="BC95" s="4">
        <f t="shared" si="772"/>
        <v>-9.7661623108665765</v>
      </c>
      <c r="BD95" s="4">
        <f t="shared" si="773"/>
        <v>-9.7467845659163892</v>
      </c>
      <c r="BE95" s="4">
        <f t="shared" si="774"/>
        <v>-8.9392378990731167</v>
      </c>
      <c r="BF95" s="4">
        <f t="shared" si="775"/>
        <v>-7.7801268498942866</v>
      </c>
      <c r="BG95" s="4">
        <f t="shared" si="776"/>
        <v>-5.5749128919860613</v>
      </c>
      <c r="BH95" s="4">
        <f t="shared" si="777"/>
        <v>-3.4068136272545235</v>
      </c>
      <c r="BI95" s="4">
        <f t="shared" si="778"/>
        <v>-1.3345396969011603</v>
      </c>
      <c r="BJ95" s="4">
        <f t="shared" si="779"/>
        <v>1.1233379183860581</v>
      </c>
      <c r="BK95" s="4">
        <f t="shared" si="780"/>
        <v>2.9289667896678973</v>
      </c>
      <c r="BL95" s="4">
        <f t="shared" si="781"/>
        <v>4.9100968188105165</v>
      </c>
      <c r="BM95" s="4">
        <f t="shared" si="782"/>
        <v>2.8885832187069971</v>
      </c>
      <c r="BN95" s="4">
        <f t="shared" si="783"/>
        <v>6.0983903876671963</v>
      </c>
      <c r="BO95" s="4">
        <f t="shared" si="784"/>
        <v>6.5874971991933817</v>
      </c>
      <c r="BP95" s="4">
        <f t="shared" si="785"/>
        <v>5.4054054054053946</v>
      </c>
      <c r="BQ95" s="4">
        <f t="shared" si="786"/>
        <v>7.8654188948306558</v>
      </c>
      <c r="BR95" s="4">
        <f t="shared" si="787"/>
        <v>4.5085470085470147</v>
      </c>
      <c r="BS95" s="4">
        <f t="shared" si="788"/>
        <v>3.8890056758461355</v>
      </c>
      <c r="BT95" s="4">
        <f t="shared" si="789"/>
        <v>3.6689597665207518</v>
      </c>
      <c r="BU95" s="4">
        <f t="shared" si="790"/>
        <v>4.1726915926461494</v>
      </c>
      <c r="BV95" s="4">
        <f t="shared" si="791"/>
        <v>3.8029032917603622</v>
      </c>
      <c r="BW95" s="4">
        <f t="shared" si="792"/>
        <v>3.3184945366248497</v>
      </c>
      <c r="BX95" s="4">
        <f t="shared" si="793"/>
        <v>2.5537904685300816</v>
      </c>
      <c r="BY95" s="4">
        <f t="shared" si="794"/>
        <v>1.0509617291294848</v>
      </c>
      <c r="BZ95" s="4">
        <f t="shared" si="795"/>
        <v>-5.6135513098286349</v>
      </c>
      <c r="CA95" s="4">
        <f t="shared" si="796"/>
        <v>-4.7982765374069869</v>
      </c>
      <c r="CB95" s="4">
        <f t="shared" si="797"/>
        <v>-7.9019607843137329</v>
      </c>
      <c r="CC95" s="4">
        <f t="shared" si="798"/>
        <v>-9.7723704866562127</v>
      </c>
      <c r="CD95" s="4">
        <f t="shared" si="799"/>
        <v>-5.4883138564273848</v>
      </c>
      <c r="CE95" s="4">
        <f t="shared" si="800"/>
        <v>-7.3030240691215891</v>
      </c>
      <c r="CF95" s="4">
        <f t="shared" si="801"/>
        <v>-4.1090057483500146</v>
      </c>
      <c r="CG95" s="4">
        <f t="shared" si="802"/>
        <v>-1.7616354936929035</v>
      </c>
      <c r="CH95" s="4">
        <f t="shared" si="803"/>
        <v>0.59615809229411898</v>
      </c>
      <c r="CI95" s="4">
        <f t="shared" si="804"/>
        <v>2.4411895250776805</v>
      </c>
      <c r="CJ95" s="4">
        <f t="shared" si="805"/>
        <v>4.5959147424511571</v>
      </c>
      <c r="CK95" s="4">
        <f t="shared" si="806"/>
        <v>6.3759132167367616</v>
      </c>
      <c r="CL95" s="4">
        <f t="shared" si="807"/>
        <v>7.1773485513608515</v>
      </c>
      <c r="CM95" s="4">
        <f t="shared" si="808"/>
        <v>6.8890814558058899</v>
      </c>
      <c r="CN95" s="4">
        <f t="shared" si="809"/>
        <v>5.9859902356187655</v>
      </c>
      <c r="CO95" s="4">
        <f t="shared" si="810"/>
        <v>5.1404786680541159</v>
      </c>
      <c r="CP95" s="4">
        <f t="shared" si="811"/>
        <v>4.2801556420233533</v>
      </c>
      <c r="CQ95" s="4">
        <f t="shared" si="812"/>
        <v>3.7089582488852857</v>
      </c>
      <c r="CR95" s="4">
        <f t="shared" si="813"/>
        <v>2.5635890246344939</v>
      </c>
      <c r="CS95" s="4">
        <f t="shared" si="814"/>
        <v>1.2074425969912816</v>
      </c>
      <c r="CT95" s="4">
        <f t="shared" si="815"/>
        <v>0.31421838177532191</v>
      </c>
      <c r="CU95" s="4">
        <f t="shared" si="816"/>
        <v>-0.46902481923001282</v>
      </c>
      <c r="CV95" s="4">
        <f t="shared" si="817"/>
        <v>-0.48818590119117378</v>
      </c>
      <c r="CW95" s="4">
        <f t="shared" si="818"/>
        <v>1.9557989438689916E-2</v>
      </c>
      <c r="CX95" s="4">
        <f t="shared" si="819"/>
        <v>0.13703993735318942</v>
      </c>
      <c r="CY95" s="4">
        <f t="shared" si="820"/>
        <v>0.72648733555860101</v>
      </c>
      <c r="CZ95" s="4">
        <f t="shared" si="821"/>
        <v>0.41208791208791062</v>
      </c>
      <c r="DA95" s="4">
        <f t="shared" si="822"/>
        <v>0.70394994133748945</v>
      </c>
      <c r="DB95" s="4">
        <f t="shared" si="823"/>
        <v>0.29325513196480912</v>
      </c>
      <c r="DC95" s="4">
        <f t="shared" si="824"/>
        <v>-0.29239766081871066</v>
      </c>
      <c r="DD95" s="4">
        <f t="shared" si="825"/>
        <v>-0.41039671682625567</v>
      </c>
      <c r="DE95" s="4">
        <f t="shared" si="826"/>
        <v>-2.0582524271844482</v>
      </c>
      <c r="DF95" s="4">
        <f t="shared" si="827"/>
        <v>-3.1384015594541959</v>
      </c>
      <c r="DG95" s="4">
        <f t="shared" si="828"/>
        <v>-3.910068426197455</v>
      </c>
      <c r="DH95" s="4">
        <f t="shared" si="829"/>
        <v>-4.1601255886970172</v>
      </c>
      <c r="DI95" s="4">
        <f t="shared" si="830"/>
        <v>-4.7581284694686925</v>
      </c>
      <c r="DJ95" s="4">
        <f t="shared" si="831"/>
        <v>-3.7230831153149624</v>
      </c>
      <c r="DK95" s="4">
        <f t="shared" si="832"/>
        <v>-2.5228891149542298</v>
      </c>
      <c r="DL95" s="4">
        <f t="shared" si="833"/>
        <v>-1.4742014742014753</v>
      </c>
      <c r="DM95" s="4">
        <f t="shared" si="834"/>
        <v>0.85345545378852083</v>
      </c>
      <c r="DN95" s="4">
        <f t="shared" si="835"/>
        <v>2.9055183946488539</v>
      </c>
      <c r="DO95" s="4">
        <f t="shared" si="836"/>
        <v>3.7987893967856623</v>
      </c>
      <c r="DP95" s="4">
        <f t="shared" si="837"/>
        <v>3.9692435577722174</v>
      </c>
      <c r="DQ95" s="4">
        <f t="shared" si="838"/>
        <v>3.3436532507739924</v>
      </c>
      <c r="DR95" s="4">
        <f t="shared" si="839"/>
        <v>1.6250253910217394</v>
      </c>
      <c r="DS95" s="4">
        <f t="shared" si="840"/>
        <v>6.0325759099111309E-2</v>
      </c>
      <c r="DT95" s="4">
        <f t="shared" si="841"/>
        <v>-8.2550469718169044</v>
      </c>
      <c r="DU95" s="4">
        <f t="shared" si="842"/>
        <v>-12.063111643698821</v>
      </c>
      <c r="DV95" s="4">
        <f t="shared" si="843"/>
        <v>-14.471317209674206</v>
      </c>
      <c r="DW95" s="4">
        <f t="shared" si="844"/>
        <v>-15.715434083601265</v>
      </c>
      <c r="DX95" s="4">
        <f t="shared" si="845"/>
        <v>-9.6514161220043526</v>
      </c>
      <c r="DY95" s="4">
        <f t="shared" si="846"/>
        <v>-5.8823529411764834</v>
      </c>
      <c r="DZ95" s="4">
        <f t="shared" si="847"/>
        <v>-1.7060060761860285</v>
      </c>
      <c r="EA95" s="4">
        <f t="shared" si="848"/>
        <v>0.97758702908916639</v>
      </c>
      <c r="EB95" s="4">
        <f t="shared" si="849"/>
        <v>2.7972027972027913</v>
      </c>
      <c r="EC95" s="4">
        <f t="shared" si="850"/>
        <v>4.3918918918918859</v>
      </c>
      <c r="ED95" s="4">
        <f t="shared" si="851"/>
        <v>3.8040893961008182</v>
      </c>
      <c r="EE95" s="4">
        <f t="shared" si="852"/>
        <v>3.2585596221960111</v>
      </c>
      <c r="EF95" s="4">
        <f t="shared" si="853"/>
        <v>3.3309875674407463</v>
      </c>
      <c r="EG95" s="4">
        <f t="shared" si="854"/>
        <v>2.7045769764216354</v>
      </c>
      <c r="EH95" s="4">
        <f t="shared" si="855"/>
        <v>2.6110856619331324</v>
      </c>
      <c r="EI95" s="4">
        <f t="shared" si="856"/>
        <v>3.0871255431053957</v>
      </c>
      <c r="EJ95" s="11">
        <f t="shared" si="857"/>
        <v>2.6698070374574501</v>
      </c>
      <c r="EK95" s="11">
        <f t="shared" si="858"/>
        <v>1.2842673869007504</v>
      </c>
      <c r="EL95" s="11">
        <f t="shared" si="859"/>
        <v>0.29689732142856862</v>
      </c>
      <c r="EM95" s="11">
        <f t="shared" si="860"/>
        <v>-2.82608695652109E-2</v>
      </c>
      <c r="EN95" s="11">
        <f t="shared" si="861"/>
        <v>-0.28417250677431616</v>
      </c>
      <c r="EO95" s="11">
        <f t="shared" si="862"/>
        <v>-7.3932347568705925E-2</v>
      </c>
      <c r="EP95" s="11">
        <f t="shared" si="863"/>
        <v>-0.33616710743393785</v>
      </c>
      <c r="EQ95" s="11">
        <f t="shared" si="864"/>
        <v>-0.74428753822619598</v>
      </c>
      <c r="ER95" s="11">
        <f t="shared" si="865"/>
        <v>-0.7833023227657776</v>
      </c>
      <c r="ES95" s="11">
        <f t="shared" si="866"/>
        <v>-0.59022850589526277</v>
      </c>
      <c r="ET95" s="11">
        <f t="shared" si="867"/>
        <v>-0.29462756877992602</v>
      </c>
      <c r="EU95" s="11">
        <f t="shared" si="868"/>
        <v>-0.164983189822554</v>
      </c>
      <c r="EV95" s="11">
        <f t="shared" si="869"/>
        <v>-0.24559563814638974</v>
      </c>
      <c r="EW95" s="11">
        <f t="shared" si="870"/>
        <v>-8.1741455400574647E-2</v>
      </c>
      <c r="EX95" s="11">
        <f t="shared" si="871"/>
        <v>0.18295624503639196</v>
      </c>
      <c r="EY95" s="11">
        <f t="shared" si="872"/>
        <v>0.39285208057766585</v>
      </c>
      <c r="EZ95" s="11">
        <f t="shared" si="873"/>
        <v>0.49871858896246568</v>
      </c>
      <c r="FA95" s="11">
        <f t="shared" si="874"/>
        <v>0.56654617065834412</v>
      </c>
      <c r="FB95" s="11">
        <f t="shared" si="875"/>
        <v>0.6221760804583587</v>
      </c>
      <c r="FC95" s="11">
        <f t="shared" si="876"/>
        <v>0.70139563143338801</v>
      </c>
      <c r="FD95" s="11">
        <f t="shared" si="877"/>
        <v>0.96419755315726441</v>
      </c>
      <c r="FE95" s="11">
        <f t="shared" si="878"/>
        <v>1.1421369802996129</v>
      </c>
      <c r="FF95" s="11">
        <f t="shared" si="879"/>
        <v>1.2019990215512033</v>
      </c>
      <c r="FG95" s="11">
        <f t="shared" si="880"/>
        <v>1.1230415215049749</v>
      </c>
      <c r="FH95" s="11">
        <f t="shared" si="881"/>
        <v>0.94419236246812144</v>
      </c>
      <c r="FI95" s="11">
        <f t="shared" si="882"/>
        <v>0.71851091732468841</v>
      </c>
      <c r="FJ95" s="11">
        <f t="shared" si="883"/>
        <v>0.51364359628232048</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4.7491995731056669</v>
      </c>
      <c r="EC96" s="4">
        <f t="shared" si="850"/>
        <v>9.4703049759229607</v>
      </c>
      <c r="ED96" s="4">
        <f t="shared" si="851"/>
        <v>10.042283298097265</v>
      </c>
      <c r="EE96" s="4">
        <f t="shared" si="852"/>
        <v>9.2091571279916842</v>
      </c>
      <c r="EF96" s="4">
        <f t="shared" si="853"/>
        <v>9.4243504839531145</v>
      </c>
      <c r="EG96" s="4">
        <f t="shared" si="854"/>
        <v>9.139784946236551</v>
      </c>
      <c r="EH96" s="4">
        <f t="shared" si="855"/>
        <v>7.2526416906820268</v>
      </c>
      <c r="EI96" s="4">
        <f t="shared" si="856"/>
        <v>8.099094807050955</v>
      </c>
      <c r="EJ96" s="11">
        <f t="shared" si="857"/>
        <v>6.4744692737430221</v>
      </c>
      <c r="EK96" s="11">
        <f t="shared" si="858"/>
        <v>2.2703896103896115</v>
      </c>
      <c r="EL96" s="11">
        <f t="shared" si="859"/>
        <v>2.9948231079265586</v>
      </c>
      <c r="EM96" s="11">
        <f t="shared" si="860"/>
        <v>2.2974217717055989</v>
      </c>
      <c r="EN96" s="11">
        <f t="shared" si="861"/>
        <v>2.399308355715668</v>
      </c>
      <c r="EO96" s="11">
        <f t="shared" si="862"/>
        <v>3.5162314383277771</v>
      </c>
      <c r="EP96" s="11">
        <f t="shared" si="863"/>
        <v>3.4555495726201313</v>
      </c>
      <c r="EQ96" s="11">
        <f t="shared" si="864"/>
        <v>3.1032835967504724</v>
      </c>
      <c r="ER96" s="11">
        <f t="shared" si="865"/>
        <v>2.7027913331031606</v>
      </c>
      <c r="ES96" s="11">
        <f t="shared" si="866"/>
        <v>1.9486819341083095</v>
      </c>
      <c r="ET96" s="11">
        <f t="shared" si="867"/>
        <v>1.4102856846017087</v>
      </c>
      <c r="EU96" s="11">
        <f t="shared" si="868"/>
        <v>0.9002282630783176</v>
      </c>
      <c r="EV96" s="11">
        <f t="shared" si="869"/>
        <v>0.43178166500736914</v>
      </c>
      <c r="EW96" s="11">
        <f t="shared" si="870"/>
        <v>0.23669489039028768</v>
      </c>
      <c r="EX96" s="11">
        <f t="shared" si="871"/>
        <v>0.10599264379969053</v>
      </c>
      <c r="EY96" s="11">
        <f t="shared" si="872"/>
        <v>-5.5534766254528023E-3</v>
      </c>
      <c r="EZ96" s="11">
        <f t="shared" si="873"/>
        <v>-0.10501613492933659</v>
      </c>
      <c r="FA96" s="11">
        <f t="shared" si="874"/>
        <v>-0.18236427552764667</v>
      </c>
      <c r="FB96" s="11">
        <f t="shared" si="875"/>
        <v>-0.2479278487980352</v>
      </c>
      <c r="FC96" s="11">
        <f t="shared" si="876"/>
        <v>-0.28808862200901952</v>
      </c>
      <c r="FD96" s="11">
        <f t="shared" si="877"/>
        <v>-0.29349896315598034</v>
      </c>
      <c r="FE96" s="11">
        <f t="shared" si="878"/>
        <v>-0.27998679751212174</v>
      </c>
      <c r="FF96" s="11">
        <f t="shared" si="879"/>
        <v>-0.27978326539729315</v>
      </c>
      <c r="FG96" s="11">
        <f t="shared" si="880"/>
        <v>-0.26056093557214055</v>
      </c>
      <c r="FH96" s="11">
        <f t="shared" si="881"/>
        <v>-0.25291669659174287</v>
      </c>
      <c r="FI96" s="11">
        <f t="shared" si="882"/>
        <v>-0.23985156525447859</v>
      </c>
      <c r="FJ96" s="11">
        <f t="shared" si="883"/>
        <v>-0.18792366635813629</v>
      </c>
    </row>
    <row r="97" spans="2:166" x14ac:dyDescent="0.2">
      <c r="B97" t="str">
        <f t="shared" si="723"/>
        <v xml:space="preserve"> Services providing</v>
      </c>
      <c r="C97" s="4"/>
      <c r="D97" s="4"/>
      <c r="E97" s="4"/>
      <c r="F97" s="4"/>
      <c r="G97" s="4">
        <f t="shared" si="724"/>
        <v>2.1030408834395553</v>
      </c>
      <c r="H97" s="4">
        <f t="shared" si="725"/>
        <v>1.5783766416322065</v>
      </c>
      <c r="I97" s="4">
        <f t="shared" si="726"/>
        <v>0.82276720060414643</v>
      </c>
      <c r="J97" s="4">
        <f t="shared" si="727"/>
        <v>1.1248012718600764</v>
      </c>
      <c r="K97" s="4">
        <f t="shared" si="728"/>
        <v>2.2823969143902056</v>
      </c>
      <c r="L97" s="4">
        <f t="shared" si="729"/>
        <v>1.8701565712478274</v>
      </c>
      <c r="M97" s="4">
        <f t="shared" si="730"/>
        <v>1.5138374201687288</v>
      </c>
      <c r="N97" s="4">
        <f t="shared" si="731"/>
        <v>2.1813465393232034</v>
      </c>
      <c r="O97" s="4">
        <f t="shared" si="732"/>
        <v>1.9943241457061944</v>
      </c>
      <c r="P97" s="4">
        <f t="shared" si="733"/>
        <v>2.7052202600426734</v>
      </c>
      <c r="Q97" s="4">
        <f t="shared" si="734"/>
        <v>4.3533980582524334</v>
      </c>
      <c r="R97" s="4">
        <f t="shared" si="735"/>
        <v>2.6002000153858118</v>
      </c>
      <c r="S97" s="4">
        <f t="shared" si="736"/>
        <v>2.7710016770849277</v>
      </c>
      <c r="T97" s="4">
        <f t="shared" si="737"/>
        <v>2.5961756480991527</v>
      </c>
      <c r="U97" s="4">
        <f t="shared" si="738"/>
        <v>1.4811506828923404</v>
      </c>
      <c r="V97" s="4">
        <f t="shared" si="739"/>
        <v>3.5765164579740549</v>
      </c>
      <c r="W97" s="4">
        <f t="shared" si="740"/>
        <v>3.2192263472165417</v>
      </c>
      <c r="X97" s="4">
        <f t="shared" si="741"/>
        <v>2.7883163284098789</v>
      </c>
      <c r="Y97" s="4">
        <f t="shared" si="742"/>
        <v>3.0694194873299052</v>
      </c>
      <c r="Z97" s="4">
        <f t="shared" si="743"/>
        <v>2.8340813667294018</v>
      </c>
      <c r="AA97" s="4">
        <f t="shared" si="744"/>
        <v>3.2625489561999288</v>
      </c>
      <c r="AB97" s="4">
        <f t="shared" si="745"/>
        <v>3.4795384505124316</v>
      </c>
      <c r="AC97" s="4">
        <f t="shared" si="746"/>
        <v>3.6397922151853779</v>
      </c>
      <c r="AD97" s="4">
        <f t="shared" si="747"/>
        <v>3.9562141424096309</v>
      </c>
      <c r="AE97" s="4">
        <f t="shared" si="748"/>
        <v>3.4065207557674393</v>
      </c>
      <c r="AF97" s="4">
        <f t="shared" si="749"/>
        <v>4.7858157010769897</v>
      </c>
      <c r="AG97" s="4">
        <f t="shared" si="750"/>
        <v>4.6139585979607878</v>
      </c>
      <c r="AH97" s="4">
        <f t="shared" si="751"/>
        <v>4.4117149145082246</v>
      </c>
      <c r="AI97" s="4">
        <f t="shared" si="752"/>
        <v>4.8354532606501133</v>
      </c>
      <c r="AJ97" s="4">
        <f t="shared" si="753"/>
        <v>4.316071251528486</v>
      </c>
      <c r="AK97" s="4">
        <f t="shared" si="754"/>
        <v>4.5909493650116762</v>
      </c>
      <c r="AL97" s="4">
        <f t="shared" si="755"/>
        <v>4.4814838835203208</v>
      </c>
      <c r="AM97" s="4">
        <f t="shared" si="756"/>
        <v>4.445514363665537</v>
      </c>
      <c r="AN97" s="4">
        <f t="shared" si="757"/>
        <v>3.8111832726120509</v>
      </c>
      <c r="AO97" s="4">
        <f t="shared" si="758"/>
        <v>4.2294176706827225</v>
      </c>
      <c r="AP97" s="4">
        <f t="shared" si="759"/>
        <v>4.1930477963997514</v>
      </c>
      <c r="AQ97" s="4">
        <f t="shared" si="760"/>
        <v>4.2901044867854621</v>
      </c>
      <c r="AR97" s="4">
        <f t="shared" si="761"/>
        <v>4.0618896484375222</v>
      </c>
      <c r="AS97" s="4">
        <f t="shared" si="762"/>
        <v>3.3774834437086287</v>
      </c>
      <c r="AT97" s="4">
        <f t="shared" si="763"/>
        <v>2.9698251467040082</v>
      </c>
      <c r="AU97" s="4">
        <f t="shared" si="764"/>
        <v>1.4144271570014411</v>
      </c>
      <c r="AV97" s="4">
        <f t="shared" si="765"/>
        <v>0.38417548901725773</v>
      </c>
      <c r="AW97" s="4">
        <f t="shared" si="766"/>
        <v>-1.3511152524605441</v>
      </c>
      <c r="AX97" s="4">
        <f t="shared" si="767"/>
        <v>-3.1965980097199642</v>
      </c>
      <c r="AY97" s="4">
        <f t="shared" si="768"/>
        <v>-3.4112040911204233</v>
      </c>
      <c r="AZ97" s="4">
        <f t="shared" si="769"/>
        <v>-3.1142272860064213</v>
      </c>
      <c r="BA97" s="4">
        <f t="shared" si="770"/>
        <v>-1.3873310112757609</v>
      </c>
      <c r="BB97" s="4">
        <f t="shared" si="771"/>
        <v>-0.16734901234199961</v>
      </c>
      <c r="BC97" s="4">
        <f t="shared" si="772"/>
        <v>0.70392876481562006</v>
      </c>
      <c r="BD97" s="4">
        <f t="shared" si="773"/>
        <v>0.81112049209985937</v>
      </c>
      <c r="BE97" s="4">
        <f t="shared" si="774"/>
        <v>0.23647030651341439</v>
      </c>
      <c r="BF97" s="4">
        <f t="shared" si="775"/>
        <v>0.59568353937797802</v>
      </c>
      <c r="BG97" s="4">
        <f t="shared" si="776"/>
        <v>0.41223563149719311</v>
      </c>
      <c r="BH97" s="4">
        <f t="shared" si="777"/>
        <v>1.0767804265246816</v>
      </c>
      <c r="BI97" s="4">
        <f t="shared" si="778"/>
        <v>1.1586585839280961</v>
      </c>
      <c r="BJ97" s="4">
        <f t="shared" si="779"/>
        <v>1.3271439623876669</v>
      </c>
      <c r="BK97" s="4">
        <f t="shared" si="780"/>
        <v>1.6362230023204472</v>
      </c>
      <c r="BL97" s="4">
        <f t="shared" si="781"/>
        <v>1.7636788684047167</v>
      </c>
      <c r="BM97" s="4">
        <f t="shared" si="782"/>
        <v>2.2730627306272844</v>
      </c>
      <c r="BN97" s="4">
        <f t="shared" si="783"/>
        <v>2.3258545753553461</v>
      </c>
      <c r="BO97" s="4">
        <f t="shared" si="784"/>
        <v>2.5319049291651963</v>
      </c>
      <c r="BP97" s="4">
        <f t="shared" si="785"/>
        <v>2.4426415423536518</v>
      </c>
      <c r="BQ97" s="4">
        <f t="shared" si="786"/>
        <v>2.2773849040265803</v>
      </c>
      <c r="BR97" s="4">
        <f t="shared" si="787"/>
        <v>2.192630008035823</v>
      </c>
      <c r="BS97" s="4">
        <f t="shared" si="788"/>
        <v>2.5635901681464013</v>
      </c>
      <c r="BT97" s="4">
        <f t="shared" si="789"/>
        <v>2.503619177382288</v>
      </c>
      <c r="BU97" s="4">
        <f t="shared" si="790"/>
        <v>2.4693796918213939</v>
      </c>
      <c r="BV97" s="4">
        <f t="shared" si="791"/>
        <v>2.6398562120871549</v>
      </c>
      <c r="BW97" s="4">
        <f t="shared" si="792"/>
        <v>2.5217802766721364</v>
      </c>
      <c r="BX97" s="4">
        <f t="shared" si="793"/>
        <v>2.0935449032150943</v>
      </c>
      <c r="BY97" s="4">
        <f t="shared" si="794"/>
        <v>1.9499297694786533</v>
      </c>
      <c r="BZ97" s="4">
        <f t="shared" si="795"/>
        <v>0.36664112947359939</v>
      </c>
      <c r="CA97" s="4">
        <f t="shared" si="796"/>
        <v>-1.7810115928650672</v>
      </c>
      <c r="CB97" s="4">
        <f t="shared" si="797"/>
        <v>-3.482789486532667</v>
      </c>
      <c r="CC97" s="4">
        <f t="shared" si="798"/>
        <v>-4.5438582273009782</v>
      </c>
      <c r="CD97" s="4">
        <f t="shared" si="799"/>
        <v>-3.9910582847173193</v>
      </c>
      <c r="CE97" s="4">
        <f t="shared" si="800"/>
        <v>-2.8996323631036325</v>
      </c>
      <c r="CF97" s="4">
        <f t="shared" si="801"/>
        <v>-0.63232442458479587</v>
      </c>
      <c r="CG97" s="4">
        <f t="shared" si="802"/>
        <v>0.24904485637471385</v>
      </c>
      <c r="CH97" s="4">
        <f t="shared" si="803"/>
        <v>1.2380032937702179</v>
      </c>
      <c r="CI97" s="4">
        <f t="shared" si="804"/>
        <v>1.8133682532452733</v>
      </c>
      <c r="CJ97" s="4">
        <f t="shared" si="805"/>
        <v>1.7054132021042001</v>
      </c>
      <c r="CK97" s="4">
        <f t="shared" si="806"/>
        <v>1.8406120317308039</v>
      </c>
      <c r="CL97" s="4">
        <f t="shared" si="807"/>
        <v>1.6295506815504623</v>
      </c>
      <c r="CM97" s="4">
        <f t="shared" si="808"/>
        <v>1.8845239759541554</v>
      </c>
      <c r="CN97" s="4">
        <f t="shared" si="809"/>
        <v>2.1273045799615975</v>
      </c>
      <c r="CO97" s="4">
        <f t="shared" si="810"/>
        <v>2.0762300762300789</v>
      </c>
      <c r="CP97" s="4">
        <f t="shared" si="811"/>
        <v>2.4755071063888412</v>
      </c>
      <c r="CQ97" s="4">
        <f t="shared" si="812"/>
        <v>2.5439776064107189</v>
      </c>
      <c r="CR97" s="4">
        <f t="shared" si="813"/>
        <v>2.4315199041551105</v>
      </c>
      <c r="CS97" s="4">
        <f t="shared" si="814"/>
        <v>2.7970888550944872</v>
      </c>
      <c r="CT97" s="4">
        <f t="shared" si="815"/>
        <v>2.9247010664655848</v>
      </c>
      <c r="CU97" s="4">
        <f t="shared" si="816"/>
        <v>3.0187871326874616</v>
      </c>
      <c r="CV97" s="4">
        <f t="shared" si="817"/>
        <v>2.6156995135436789</v>
      </c>
      <c r="CW97" s="4">
        <f t="shared" si="818"/>
        <v>3.0802557193427393</v>
      </c>
      <c r="CX97" s="4">
        <f t="shared" si="819"/>
        <v>2.6061018368307876</v>
      </c>
      <c r="CY97" s="4">
        <f t="shared" si="820"/>
        <v>2.5484491089520445</v>
      </c>
      <c r="CZ97" s="4">
        <f t="shared" si="821"/>
        <v>3.2018236924591381</v>
      </c>
      <c r="DA97" s="4">
        <f t="shared" si="822"/>
        <v>3.1496668375192272</v>
      </c>
      <c r="DB97" s="4">
        <f t="shared" si="823"/>
        <v>3.3992961697353108</v>
      </c>
      <c r="DC97" s="4">
        <f t="shared" si="824"/>
        <v>3.5972134262191036</v>
      </c>
      <c r="DD97" s="4">
        <f t="shared" si="825"/>
        <v>3.7701749541906082</v>
      </c>
      <c r="DE97" s="4">
        <f t="shared" si="826"/>
        <v>3.5628214365574173</v>
      </c>
      <c r="DF97" s="4">
        <f t="shared" si="827"/>
        <v>3.4700471058278115</v>
      </c>
      <c r="DG97" s="4">
        <f t="shared" si="828"/>
        <v>3.3280352121286327</v>
      </c>
      <c r="DH97" s="4">
        <f t="shared" si="829"/>
        <v>3.2751989550325211</v>
      </c>
      <c r="DI97" s="4">
        <f t="shared" si="830"/>
        <v>3.0731953074394802</v>
      </c>
      <c r="DJ97" s="4">
        <f t="shared" si="831"/>
        <v>2.9055632359250572</v>
      </c>
      <c r="DK97" s="4">
        <f t="shared" si="832"/>
        <v>2.9037296478606756</v>
      </c>
      <c r="DL97" s="4">
        <f t="shared" si="833"/>
        <v>2.2531912401920762</v>
      </c>
      <c r="DM97" s="4">
        <f t="shared" si="834"/>
        <v>2.05986407224652</v>
      </c>
      <c r="DN97" s="4">
        <f t="shared" si="835"/>
        <v>2.0406272438792783</v>
      </c>
      <c r="DO97" s="4">
        <f t="shared" si="836"/>
        <v>1.7409102407837329</v>
      </c>
      <c r="DP97" s="4">
        <f t="shared" si="837"/>
        <v>2.1829259912499621</v>
      </c>
      <c r="DQ97" s="4">
        <f t="shared" si="838"/>
        <v>2.7184200323838725</v>
      </c>
      <c r="DR97" s="4">
        <f t="shared" si="839"/>
        <v>2.5922731193535276</v>
      </c>
      <c r="DS97" s="4">
        <f t="shared" si="840"/>
        <v>2.4660940325497371</v>
      </c>
      <c r="DT97" s="4">
        <f t="shared" si="841"/>
        <v>-10.130015691549</v>
      </c>
      <c r="DU97" s="4">
        <f t="shared" si="842"/>
        <v>-7.6419262449768048</v>
      </c>
      <c r="DV97" s="4">
        <f t="shared" si="843"/>
        <v>-7.0094698645897786</v>
      </c>
      <c r="DW97" s="4">
        <f t="shared" si="844"/>
        <v>-7.2158125785885989</v>
      </c>
      <c r="DX97" s="4">
        <f t="shared" si="845"/>
        <v>6.7371729315806705</v>
      </c>
      <c r="DY97" s="4">
        <f t="shared" si="846"/>
        <v>5.4472463280367256</v>
      </c>
      <c r="DZ97" s="4">
        <f t="shared" si="847"/>
        <v>6.3291139240506444</v>
      </c>
      <c r="EA97" s="4">
        <f t="shared" si="848"/>
        <v>6.7570137898240512</v>
      </c>
      <c r="EB97" s="4">
        <f t="shared" si="849"/>
        <v>5.9263413722191238</v>
      </c>
      <c r="EC97" s="4">
        <f t="shared" si="850"/>
        <v>4.602758463467449</v>
      </c>
      <c r="ED97" s="4">
        <f t="shared" si="851"/>
        <v>2.3138202649480633</v>
      </c>
      <c r="EE97" s="4">
        <f t="shared" si="852"/>
        <v>2.088993808739037</v>
      </c>
      <c r="EF97" s="4">
        <f t="shared" si="853"/>
        <v>1.6700494175785341</v>
      </c>
      <c r="EG97" s="4">
        <f t="shared" si="854"/>
        <v>0.12204690088049031</v>
      </c>
      <c r="EH97" s="4">
        <f t="shared" si="855"/>
        <v>0.35650234023008043</v>
      </c>
      <c r="EI97" s="4">
        <f t="shared" si="856"/>
        <v>-0.12870855148342519</v>
      </c>
      <c r="EJ97" s="11">
        <f t="shared" si="857"/>
        <v>0.16361071932298188</v>
      </c>
      <c r="EK97" s="11">
        <f t="shared" si="858"/>
        <v>-9.0988245537648726E-2</v>
      </c>
      <c r="EL97" s="11">
        <f t="shared" si="859"/>
        <v>-0.66714612618502533</v>
      </c>
      <c r="EM97" s="11">
        <f t="shared" si="860"/>
        <v>-1.1353181450820093</v>
      </c>
      <c r="EN97" s="11">
        <f t="shared" si="861"/>
        <v>-2.2844256115631678</v>
      </c>
      <c r="EO97" s="11">
        <f t="shared" si="862"/>
        <v>-1.9780514268533556</v>
      </c>
      <c r="EP97" s="11">
        <f t="shared" si="863"/>
        <v>-1.1939740511394792</v>
      </c>
      <c r="EQ97" s="11">
        <f t="shared" si="864"/>
        <v>-0.46795006058164557</v>
      </c>
      <c r="ER97" s="11">
        <f t="shared" si="865"/>
        <v>2.4741774357672774E-2</v>
      </c>
      <c r="ES97" s="11">
        <f t="shared" si="866"/>
        <v>0.45996571261679442</v>
      </c>
      <c r="ET97" s="11">
        <f t="shared" si="867"/>
        <v>0.5830173546253592</v>
      </c>
      <c r="EU97" s="11">
        <f t="shared" si="868"/>
        <v>0.9608776490895421</v>
      </c>
      <c r="EV97" s="11">
        <f t="shared" si="869"/>
        <v>1.0975449198152409</v>
      </c>
      <c r="EW97" s="11">
        <f t="shared" si="870"/>
        <v>1.2399648208685221</v>
      </c>
      <c r="EX97" s="11">
        <f t="shared" si="871"/>
        <v>1.4190930838170468</v>
      </c>
      <c r="EY97" s="11">
        <f t="shared" si="872"/>
        <v>1.5355420601987912</v>
      </c>
      <c r="EZ97" s="11">
        <f t="shared" si="873"/>
        <v>1.6319961484022816</v>
      </c>
      <c r="FA97" s="11">
        <f t="shared" si="874"/>
        <v>1.7606880418762572</v>
      </c>
      <c r="FB97" s="11">
        <f t="shared" si="875"/>
        <v>1.8530236688902191</v>
      </c>
      <c r="FC97" s="11">
        <f t="shared" si="876"/>
        <v>1.844016690085537</v>
      </c>
      <c r="FD97" s="11">
        <f t="shared" si="877"/>
        <v>2.0380903443585119</v>
      </c>
      <c r="FE97" s="11">
        <f t="shared" si="878"/>
        <v>2.1220131807583309</v>
      </c>
      <c r="FF97" s="11">
        <f t="shared" si="879"/>
        <v>2.116225377650105</v>
      </c>
      <c r="FG97" s="11">
        <f t="shared" si="880"/>
        <v>2.0351549967054572</v>
      </c>
      <c r="FH97" s="11">
        <f t="shared" si="881"/>
        <v>1.8251249116834067</v>
      </c>
      <c r="FI97" s="11">
        <f t="shared" si="882"/>
        <v>1.9859348019333201</v>
      </c>
      <c r="FJ97" s="11">
        <f t="shared" si="883"/>
        <v>1.7809179026042177</v>
      </c>
    </row>
    <row r="98" spans="2:166" x14ac:dyDescent="0.2">
      <c r="B98" t="str">
        <f t="shared" si="723"/>
        <v xml:space="preserve">   Wholesale and retail trade</v>
      </c>
      <c r="C98" s="4"/>
      <c r="D98" s="4"/>
      <c r="E98" s="4"/>
      <c r="F98" s="4"/>
      <c r="G98" s="4">
        <f t="shared" si="724"/>
        <v>-0.51010768940109585</v>
      </c>
      <c r="H98" s="4">
        <f t="shared" si="725"/>
        <v>-0.64114652083725465</v>
      </c>
      <c r="I98" s="4">
        <f t="shared" si="726"/>
        <v>-1.2589252160841835</v>
      </c>
      <c r="J98" s="4">
        <f t="shared" si="727"/>
        <v>-2.6956683398401293</v>
      </c>
      <c r="K98" s="4">
        <f t="shared" si="728"/>
        <v>0.41777440182302339</v>
      </c>
      <c r="L98" s="4">
        <f t="shared" si="729"/>
        <v>0.45549440121466223</v>
      </c>
      <c r="M98" s="4">
        <f t="shared" si="730"/>
        <v>7.6117982873458168E-2</v>
      </c>
      <c r="N98" s="4">
        <f t="shared" si="731"/>
        <v>0.68781047000381346</v>
      </c>
      <c r="O98" s="4">
        <f t="shared" si="732"/>
        <v>0.11346444780635512</v>
      </c>
      <c r="P98" s="4">
        <f t="shared" si="733"/>
        <v>0.3400717929340713</v>
      </c>
      <c r="Q98" s="4">
        <f t="shared" si="734"/>
        <v>2.9283133675603867</v>
      </c>
      <c r="R98" s="4">
        <f t="shared" si="735"/>
        <v>1.0056925996205113</v>
      </c>
      <c r="S98" s="4">
        <f t="shared" si="736"/>
        <v>0.90668681526255845</v>
      </c>
      <c r="T98" s="4">
        <f t="shared" si="737"/>
        <v>1.0732442101299311</v>
      </c>
      <c r="U98" s="4">
        <f t="shared" si="738"/>
        <v>0.20321448365046013</v>
      </c>
      <c r="V98" s="4">
        <f t="shared" si="739"/>
        <v>2.2355814390381479</v>
      </c>
      <c r="W98" s="4">
        <f t="shared" si="740"/>
        <v>2.6207412953949794</v>
      </c>
      <c r="X98" s="4">
        <f t="shared" si="741"/>
        <v>2.7011922503725749</v>
      </c>
      <c r="Y98" s="4">
        <f t="shared" si="742"/>
        <v>2.710176991150437</v>
      </c>
      <c r="Z98" s="4">
        <f t="shared" si="743"/>
        <v>3.2892319000367598</v>
      </c>
      <c r="AA98" s="4">
        <f t="shared" si="744"/>
        <v>4.1773075519883296</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3.8570976920644817</v>
      </c>
      <c r="AQ98" s="4">
        <f t="shared" si="760"/>
        <v>3.8709677419354716</v>
      </c>
      <c r="AR98" s="4">
        <f t="shared" si="761"/>
        <v>3.8347159179840329</v>
      </c>
      <c r="AS98" s="4">
        <f t="shared" si="762"/>
        <v>2.3919753086419471</v>
      </c>
      <c r="AT98" s="4">
        <f t="shared" si="763"/>
        <v>1.7351598173515947</v>
      </c>
      <c r="AU98" s="4">
        <f t="shared" si="764"/>
        <v>0.39387971519466713</v>
      </c>
      <c r="AV98" s="4">
        <f t="shared" si="765"/>
        <v>-1.130539644256856</v>
      </c>
      <c r="AW98" s="4">
        <f t="shared" si="766"/>
        <v>-2.969103240391846</v>
      </c>
      <c r="AX98" s="4">
        <f t="shared" si="767"/>
        <v>-6.2836624775583498</v>
      </c>
      <c r="AY98" s="4">
        <f t="shared" si="768"/>
        <v>-7.4241738343141739</v>
      </c>
      <c r="AZ98" s="4">
        <f t="shared" si="769"/>
        <v>-7.9585302637597222</v>
      </c>
      <c r="BA98" s="4">
        <f t="shared" si="770"/>
        <v>-3.3084808946877931</v>
      </c>
      <c r="BB98" s="4">
        <f t="shared" si="771"/>
        <v>-1.3409961685823757</v>
      </c>
      <c r="BC98" s="4">
        <f t="shared" si="772"/>
        <v>0.86389568052158694</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1.321378008494567</v>
      </c>
      <c r="BT98" s="4">
        <f t="shared" si="789"/>
        <v>1.5251572327044105</v>
      </c>
      <c r="BU98" s="4">
        <f t="shared" si="790"/>
        <v>1.8684251844873545</v>
      </c>
      <c r="BV98" s="4">
        <f t="shared" si="791"/>
        <v>2.4803767660910303</v>
      </c>
      <c r="BW98" s="4">
        <f t="shared" si="792"/>
        <v>2.3443564663871985</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-6.9658719027583027</v>
      </c>
      <c r="CE98" s="4">
        <f t="shared" si="800"/>
        <v>-5.4629926305671201</v>
      </c>
      <c r="CF98" s="4">
        <f t="shared" si="801"/>
        <v>-2.7595269382391541</v>
      </c>
      <c r="CG98" s="4">
        <f t="shared" si="802"/>
        <v>-2.2678364509187254</v>
      </c>
      <c r="CH98" s="4">
        <f t="shared" si="803"/>
        <v>-0.43551088777219471</v>
      </c>
      <c r="CI98" s="4">
        <f t="shared" si="804"/>
        <v>1.1015082189459457</v>
      </c>
      <c r="CJ98" s="4">
        <f t="shared" si="805"/>
        <v>1.1655405405405217</v>
      </c>
      <c r="CK98" s="4">
        <f t="shared" si="806"/>
        <v>1.5074525745257361</v>
      </c>
      <c r="CL98" s="4">
        <f t="shared" si="807"/>
        <v>0.89165545087483977</v>
      </c>
      <c r="CM98" s="4">
        <f t="shared" si="808"/>
        <v>0.97217566208516182</v>
      </c>
      <c r="CN98" s="4">
        <f t="shared" si="809"/>
        <v>1.4359659375521749</v>
      </c>
      <c r="CO98" s="4">
        <f t="shared" si="810"/>
        <v>1.9689637910895952</v>
      </c>
      <c r="CP98" s="4">
        <f t="shared" si="811"/>
        <v>2.5346006336501636</v>
      </c>
      <c r="CQ98" s="4">
        <f t="shared" si="812"/>
        <v>2.7556440903054646</v>
      </c>
      <c r="CR98" s="4">
        <f t="shared" si="813"/>
        <v>2.534979423868311</v>
      </c>
      <c r="CS98" s="4">
        <f t="shared" si="814"/>
        <v>2.7000490918016595</v>
      </c>
      <c r="CT98" s="4">
        <f t="shared" si="815"/>
        <v>3.2362985851357884</v>
      </c>
      <c r="CU98" s="4">
        <f t="shared" si="816"/>
        <v>2.7786752827140271</v>
      </c>
      <c r="CV98" s="4">
        <f t="shared" si="817"/>
        <v>1.9746347728367253</v>
      </c>
      <c r="CW98" s="4">
        <f t="shared" si="818"/>
        <v>2.0873167622689426</v>
      </c>
      <c r="CX98" s="4">
        <f t="shared" si="819"/>
        <v>1.4020163831127697</v>
      </c>
      <c r="CY98" s="4">
        <f t="shared" si="820"/>
        <v>1.7761710154039934</v>
      </c>
      <c r="CZ98" s="4">
        <f t="shared" si="821"/>
        <v>2.4716624685138688</v>
      </c>
      <c r="DA98" s="4">
        <f t="shared" si="822"/>
        <v>2.2787576088653339</v>
      </c>
      <c r="DB98" s="4">
        <f t="shared" si="823"/>
        <v>1.7865465278856796</v>
      </c>
      <c r="DC98" s="4">
        <f t="shared" si="824"/>
        <v>1.1428571428571344</v>
      </c>
      <c r="DD98" s="4">
        <f t="shared" si="825"/>
        <v>1.2444307881394723</v>
      </c>
      <c r="DE98" s="4">
        <f t="shared" si="826"/>
        <v>0.65618800549365197</v>
      </c>
      <c r="DF98" s="4">
        <f t="shared" si="827"/>
        <v>1.0531135531135494</v>
      </c>
      <c r="DG98" s="4">
        <f t="shared" si="828"/>
        <v>1.3742556115437399</v>
      </c>
      <c r="DH98" s="4">
        <f t="shared" si="829"/>
        <v>1.0925644916540245</v>
      </c>
      <c r="DI98" s="4">
        <f t="shared" si="830"/>
        <v>1.1218920557914069</v>
      </c>
      <c r="DJ98" s="4">
        <f t="shared" si="831"/>
        <v>0.67965564114182975</v>
      </c>
      <c r="DK98" s="4">
        <f t="shared" si="832"/>
        <v>0.79831299894559393</v>
      </c>
      <c r="DL98" s="4">
        <f t="shared" si="833"/>
        <v>-3.0021014710279736E-2</v>
      </c>
      <c r="DM98" s="4">
        <f t="shared" si="834"/>
        <v>-0.1949025487256506</v>
      </c>
      <c r="DN98" s="4">
        <f t="shared" si="835"/>
        <v>-0.60006000600059117</v>
      </c>
      <c r="DO98" s="4">
        <f t="shared" si="836"/>
        <v>-2.9886431560055549E-2</v>
      </c>
      <c r="DP98" s="4">
        <f t="shared" si="837"/>
        <v>-0.67567567567567988</v>
      </c>
      <c r="DQ98" s="4">
        <f t="shared" si="838"/>
        <v>-1.3369385609133144</v>
      </c>
      <c r="DR98" s="4">
        <f t="shared" si="839"/>
        <v>-1.0866284334440146</v>
      </c>
      <c r="DS98" s="4">
        <f t="shared" si="840"/>
        <v>-2.0478325859491608</v>
      </c>
      <c r="DT98" s="4">
        <f t="shared" si="841"/>
        <v>-12.214663643235092</v>
      </c>
      <c r="DU98" s="4">
        <f t="shared" si="842"/>
        <v>-5.9683313032886876</v>
      </c>
      <c r="DV98" s="4">
        <f t="shared" si="843"/>
        <v>-4.0128166005492849</v>
      </c>
      <c r="DW98" s="4">
        <f t="shared" si="844"/>
        <v>-2.6857927666717796</v>
      </c>
      <c r="DX98" s="4">
        <f t="shared" si="845"/>
        <v>11.744446357843996</v>
      </c>
      <c r="DY98" s="4">
        <f t="shared" si="846"/>
        <v>5.5861398963730657</v>
      </c>
      <c r="DZ98" s="4">
        <f t="shared" si="847"/>
        <v>4.4349070100143217</v>
      </c>
      <c r="EA98" s="4">
        <f t="shared" si="848"/>
        <v>-0.32930845225025429</v>
      </c>
      <c r="EB98" s="4">
        <f t="shared" si="849"/>
        <v>-1.987979657882577</v>
      </c>
      <c r="EC98" s="4">
        <f t="shared" si="850"/>
        <v>-2.1622450544395266</v>
      </c>
      <c r="ED98" s="4">
        <f t="shared" si="851"/>
        <v>-3.7442922374429144</v>
      </c>
      <c r="EE98" s="4">
        <f t="shared" si="852"/>
        <v>1.2901195720578906</v>
      </c>
      <c r="EF98" s="4">
        <f t="shared" si="853"/>
        <v>1.3679245283019004</v>
      </c>
      <c r="EG98" s="4">
        <f t="shared" si="854"/>
        <v>6.2695924764910593E-2</v>
      </c>
      <c r="EH98" s="4">
        <f t="shared" si="855"/>
        <v>-0.71157495256166658</v>
      </c>
      <c r="EI98" s="4">
        <f t="shared" si="856"/>
        <v>-3.6968002485244011</v>
      </c>
      <c r="EJ98" s="11">
        <f t="shared" si="857"/>
        <v>-3.1231735691019114</v>
      </c>
      <c r="EK98" s="11">
        <f t="shared" si="858"/>
        <v>-3.6180921052631709</v>
      </c>
      <c r="EL98" s="11">
        <f t="shared" si="859"/>
        <v>-3.0459627329192607</v>
      </c>
      <c r="EM98" s="11">
        <f t="shared" si="860"/>
        <v>-2.4315806451612687</v>
      </c>
      <c r="EN98" s="11">
        <f t="shared" si="861"/>
        <v>-3.5219558447808996</v>
      </c>
      <c r="EO98" s="11">
        <f t="shared" si="862"/>
        <v>-2.1806361460492307</v>
      </c>
      <c r="EP98" s="11">
        <f t="shared" si="863"/>
        <v>-1.0916359163591682</v>
      </c>
      <c r="EQ98" s="11">
        <f t="shared" si="864"/>
        <v>-0.68200280299581806</v>
      </c>
      <c r="ER98" s="11">
        <f t="shared" si="865"/>
        <v>0.28129605289362036</v>
      </c>
      <c r="ES98" s="11">
        <f t="shared" si="866"/>
        <v>0.49255289136822533</v>
      </c>
      <c r="ET98" s="11">
        <f t="shared" si="867"/>
        <v>5.5204135726438786E-2</v>
      </c>
      <c r="EU98" s="11">
        <f t="shared" si="868"/>
        <v>-5.2180547691027535E-2</v>
      </c>
      <c r="EV98" s="11">
        <f t="shared" si="869"/>
        <v>-1.0178184002661017</v>
      </c>
      <c r="EW98" s="11">
        <f t="shared" si="870"/>
        <v>-1.2459799897230561</v>
      </c>
      <c r="EX98" s="11">
        <f t="shared" si="871"/>
        <v>-0.87386540411233948</v>
      </c>
      <c r="EY98" s="11">
        <f t="shared" si="872"/>
        <v>-0.52612462823806716</v>
      </c>
      <c r="EZ98" s="11">
        <f t="shared" si="873"/>
        <v>-0.26613713435611475</v>
      </c>
      <c r="FA98" s="11">
        <f t="shared" si="874"/>
        <v>7.2876376853736602E-2</v>
      </c>
      <c r="FB98" s="11">
        <f t="shared" si="875"/>
        <v>0.44317071516661866</v>
      </c>
      <c r="FC98" s="11">
        <f t="shared" si="876"/>
        <v>0.71051677325841833</v>
      </c>
      <c r="FD98" s="11">
        <f t="shared" si="877"/>
        <v>1.3281512852273858</v>
      </c>
      <c r="FE98" s="11">
        <f t="shared" si="878"/>
        <v>1.5904188419136878</v>
      </c>
      <c r="FF98" s="11">
        <f t="shared" si="879"/>
        <v>1.6836902850095203</v>
      </c>
      <c r="FG98" s="11">
        <f t="shared" si="880"/>
        <v>1.7634858393014818</v>
      </c>
      <c r="FH98" s="11">
        <f t="shared" si="881"/>
        <v>1.6651181350915145</v>
      </c>
      <c r="FI98" s="11">
        <f t="shared" si="882"/>
        <v>1.5934824074700815</v>
      </c>
      <c r="FJ98" s="11">
        <f t="shared" si="883"/>
        <v>1.3750638174805374</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1.2125079770261671</v>
      </c>
      <c r="J99" s="4">
        <f t="shared" si="727"/>
        <v>2.5557011795543927</v>
      </c>
      <c r="K99" s="4">
        <f t="shared" si="728"/>
        <v>-2.2236340533672294</v>
      </c>
      <c r="L99" s="4">
        <f t="shared" si="729"/>
        <v>-1.2787723785166238</v>
      </c>
      <c r="M99" s="4">
        <f t="shared" si="730"/>
        <v>-3.9092055485498212</v>
      </c>
      <c r="N99" s="4">
        <f t="shared" si="731"/>
        <v>-3.5143769968051131</v>
      </c>
      <c r="O99" s="4">
        <f t="shared" si="732"/>
        <v>-0.77972709551656916</v>
      </c>
      <c r="P99" s="4">
        <f t="shared" si="733"/>
        <v>-2.9792746113989632</v>
      </c>
      <c r="Q99" s="4">
        <f t="shared" si="734"/>
        <v>0</v>
      </c>
      <c r="R99" s="4">
        <f t="shared" si="735"/>
        <v>-4.9668874172185458</v>
      </c>
      <c r="S99" s="4">
        <f t="shared" si="736"/>
        <v>-1.3097576948264522</v>
      </c>
      <c r="T99" s="4">
        <f t="shared" si="737"/>
        <v>0.93457943925232545</v>
      </c>
      <c r="U99" s="4">
        <f t="shared" si="738"/>
        <v>-0.85301837270340686</v>
      </c>
      <c r="V99" s="4">
        <f t="shared" si="739"/>
        <v>5.505226480836245</v>
      </c>
      <c r="W99" s="4">
        <f t="shared" si="740"/>
        <v>6.6357000663574972E-2</v>
      </c>
      <c r="X99" s="4">
        <f t="shared" si="741"/>
        <v>-0.39682539682538431</v>
      </c>
      <c r="Y99" s="4">
        <f t="shared" si="742"/>
        <v>1.588352084712108</v>
      </c>
      <c r="Z99" s="4">
        <f t="shared" si="743"/>
        <v>1.2549537648612885</v>
      </c>
      <c r="AA99" s="4">
        <f t="shared" si="744"/>
        <v>4.1777188328912418</v>
      </c>
      <c r="AB99" s="4">
        <f t="shared" si="745"/>
        <v>0.26560424966799445</v>
      </c>
      <c r="AC99" s="4">
        <f t="shared" si="746"/>
        <v>3.5830618892508159</v>
      </c>
      <c r="AD99" s="4">
        <f t="shared" si="747"/>
        <v>6.1969993476842733</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-1.0532475131656005</v>
      </c>
      <c r="AS99" s="4">
        <f t="shared" si="762"/>
        <v>-0.99706744868035546</v>
      </c>
      <c r="AT99" s="4">
        <f t="shared" si="763"/>
        <v>-0.98550724637680442</v>
      </c>
      <c r="AU99" s="4">
        <f t="shared" si="764"/>
        <v>0.58754406580492358</v>
      </c>
      <c r="AV99" s="4">
        <f t="shared" si="765"/>
        <v>-1.0053222945002993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-2.018229166666663</v>
      </c>
      <c r="BG99" s="4">
        <f t="shared" si="776"/>
        <v>-2.4025974025973951</v>
      </c>
      <c r="BH99" s="4">
        <f t="shared" si="777"/>
        <v>0.39577836411610612</v>
      </c>
      <c r="BI99" s="4">
        <f t="shared" si="778"/>
        <v>0.461741424802109</v>
      </c>
      <c r="BJ99" s="4">
        <f t="shared" si="779"/>
        <v>2.0598006644518163</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7.3499662845583069</v>
      </c>
      <c r="CW99" s="4">
        <f t="shared" si="818"/>
        <v>7.4666666666666659</v>
      </c>
      <c r="CX99" s="4">
        <f t="shared" si="819"/>
        <v>7.4342105263157876</v>
      </c>
      <c r="CY99" s="4">
        <f t="shared" si="820"/>
        <v>6.6709429121231567</v>
      </c>
      <c r="CZ99" s="4">
        <f t="shared" si="821"/>
        <v>4.8994974874371877</v>
      </c>
      <c r="DA99" s="4">
        <f t="shared" si="822"/>
        <v>4.9007444168734482</v>
      </c>
      <c r="DB99" s="4">
        <f t="shared" si="823"/>
        <v>5.9399877526025824</v>
      </c>
      <c r="DC99" s="4">
        <f t="shared" si="824"/>
        <v>4.4497895369813412</v>
      </c>
      <c r="DD99" s="4">
        <f t="shared" si="825"/>
        <v>5.8083832335329433</v>
      </c>
      <c r="DE99" s="4">
        <f t="shared" si="826"/>
        <v>6.3276167947959649</v>
      </c>
      <c r="DF99" s="4">
        <f t="shared" si="827"/>
        <v>5.0867052023121362</v>
      </c>
      <c r="DG99" s="4">
        <f t="shared" si="828"/>
        <v>6.2751871042026508</v>
      </c>
      <c r="DH99" s="4">
        <f t="shared" si="829"/>
        <v>5.8856819468025012</v>
      </c>
      <c r="DI99" s="4">
        <f t="shared" si="830"/>
        <v>5.3948832035595196</v>
      </c>
      <c r="DJ99" s="4">
        <f t="shared" si="831"/>
        <v>5.6105610561056007</v>
      </c>
      <c r="DK99" s="4">
        <f t="shared" si="832"/>
        <v>5.1462621885157267</v>
      </c>
      <c r="DL99" s="4">
        <f t="shared" si="833"/>
        <v>3.848209513629075</v>
      </c>
      <c r="DM99" s="4">
        <f t="shared" si="834"/>
        <v>2.6385224274406482</v>
      </c>
      <c r="DN99" s="4">
        <f t="shared" si="835"/>
        <v>2.5520833333333215</v>
      </c>
      <c r="DO99" s="4">
        <f t="shared" si="836"/>
        <v>2.163833075734134</v>
      </c>
      <c r="DP99" s="4">
        <f t="shared" si="837"/>
        <v>3.242408646423045</v>
      </c>
      <c r="DQ99" s="4">
        <f t="shared" si="838"/>
        <v>4.2673521850899565</v>
      </c>
      <c r="DR99" s="4">
        <f t="shared" si="839"/>
        <v>3.9106145251396773</v>
      </c>
      <c r="DS99" s="4">
        <f t="shared" si="840"/>
        <v>3.9334341906202885</v>
      </c>
      <c r="DT99" s="4">
        <f t="shared" si="841"/>
        <v>-6.3310069790628027</v>
      </c>
      <c r="DU99" s="4">
        <f t="shared" si="842"/>
        <v>-6.6568047337278058</v>
      </c>
      <c r="DV99" s="4">
        <f t="shared" si="843"/>
        <v>-5.0830889540567021</v>
      </c>
      <c r="DW99" s="4">
        <f t="shared" si="844"/>
        <v>-5.579815623483741</v>
      </c>
      <c r="DX99" s="4">
        <f t="shared" si="845"/>
        <v>2.0223523150612044</v>
      </c>
      <c r="DY99" s="4">
        <f t="shared" si="846"/>
        <v>3.3280507131537185</v>
      </c>
      <c r="DZ99" s="4">
        <f t="shared" si="847"/>
        <v>5.6127703398558326</v>
      </c>
      <c r="EA99" s="4">
        <f t="shared" si="848"/>
        <v>9.4552929085303106</v>
      </c>
      <c r="EB99" s="4">
        <f t="shared" si="849"/>
        <v>11.841418883672405</v>
      </c>
      <c r="EC99" s="4">
        <f t="shared" si="850"/>
        <v>11.145194274028626</v>
      </c>
      <c r="ED99" s="4">
        <f t="shared" si="851"/>
        <v>7.0697220867869337</v>
      </c>
      <c r="EE99" s="4">
        <f t="shared" si="852"/>
        <v>2.4882629107981113</v>
      </c>
      <c r="EF99" s="4">
        <f t="shared" si="853"/>
        <v>1.1660447761193904</v>
      </c>
      <c r="EG99" s="4">
        <f t="shared" si="854"/>
        <v>-0.41398344066236881</v>
      </c>
      <c r="EH99" s="4">
        <f t="shared" si="855"/>
        <v>-1.3205828779599305</v>
      </c>
      <c r="EI99" s="4">
        <f t="shared" si="856"/>
        <v>-1.6032982134677076</v>
      </c>
      <c r="EJ99" s="11">
        <f t="shared" si="857"/>
        <v>-0.41268326417702728</v>
      </c>
      <c r="EK99" s="11">
        <f t="shared" si="858"/>
        <v>9.3039260969973725E-2</v>
      </c>
      <c r="EL99" s="11">
        <f t="shared" si="859"/>
        <v>-0.11849561605906667</v>
      </c>
      <c r="EM99" s="11">
        <f t="shared" si="860"/>
        <v>0.47015363128490861</v>
      </c>
      <c r="EN99" s="11">
        <f t="shared" si="861"/>
        <v>-0.32307601925124496</v>
      </c>
      <c r="EO99" s="11">
        <f t="shared" si="862"/>
        <v>-0.95160424183634573</v>
      </c>
      <c r="EP99" s="11">
        <f t="shared" si="863"/>
        <v>-1.2099893912130844</v>
      </c>
      <c r="EQ99" s="11">
        <f t="shared" si="864"/>
        <v>-1.190700759821528</v>
      </c>
      <c r="ER99" s="11">
        <f t="shared" si="865"/>
        <v>-1.2247347427531752</v>
      </c>
      <c r="ES99" s="11">
        <f t="shared" si="866"/>
        <v>-1.1981450367265056</v>
      </c>
      <c r="ET99" s="11">
        <f t="shared" si="867"/>
        <v>-1.0576394785475118</v>
      </c>
      <c r="EU99" s="11">
        <f t="shared" si="868"/>
        <v>-1.0903054695492576</v>
      </c>
      <c r="EV99" s="11">
        <f t="shared" si="869"/>
        <v>-1.1911548069594491</v>
      </c>
      <c r="EW99" s="11">
        <f t="shared" si="870"/>
        <v>-1.1079485975226677</v>
      </c>
      <c r="EX99" s="11">
        <f t="shared" si="871"/>
        <v>-1.0726602726311207</v>
      </c>
      <c r="EY99" s="11">
        <f t="shared" si="872"/>
        <v>-0.88637963481733584</v>
      </c>
      <c r="EZ99" s="11">
        <f t="shared" si="873"/>
        <v>-0.7058114411721883</v>
      </c>
      <c r="FA99" s="11">
        <f t="shared" si="874"/>
        <v>-0.6639630360770199</v>
      </c>
      <c r="FB99" s="11">
        <f t="shared" si="875"/>
        <v>-0.63658469180879473</v>
      </c>
      <c r="FC99" s="11">
        <f t="shared" si="876"/>
        <v>-0.56015965116921196</v>
      </c>
      <c r="FD99" s="11">
        <f t="shared" si="877"/>
        <v>-0.46969694137689588</v>
      </c>
      <c r="FE99" s="11">
        <f t="shared" si="878"/>
        <v>-0.42039490595370266</v>
      </c>
      <c r="FF99" s="11">
        <f t="shared" si="879"/>
        <v>-0.33438944425714379</v>
      </c>
      <c r="FG99" s="11">
        <f t="shared" si="880"/>
        <v>-0.29043928707654931</v>
      </c>
      <c r="FH99" s="11">
        <f t="shared" si="881"/>
        <v>-0.27649150482016438</v>
      </c>
      <c r="FI99" s="11">
        <f t="shared" si="882"/>
        <v>-0.2337095979286663</v>
      </c>
      <c r="FJ99" s="11">
        <f t="shared" si="883"/>
        <v>-0.19890410237178857</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9.6256684491978781</v>
      </c>
      <c r="AH100" s="4">
        <f t="shared" si="751"/>
        <v>8.5357846355876621</v>
      </c>
      <c r="AI100" s="4">
        <f t="shared" si="752"/>
        <v>7.9099678456591604</v>
      </c>
      <c r="AJ100" s="4">
        <f t="shared" si="753"/>
        <v>6.2893081761006275</v>
      </c>
      <c r="AK100" s="4">
        <f t="shared" si="754"/>
        <v>5.9146341463414576</v>
      </c>
      <c r="AL100" s="4">
        <f t="shared" si="755"/>
        <v>6.9570477918935225</v>
      </c>
      <c r="AM100" s="4">
        <f t="shared" si="756"/>
        <v>10.429082240762799</v>
      </c>
      <c r="AN100" s="4">
        <f t="shared" si="757"/>
        <v>11.065088757396445</v>
      </c>
      <c r="AO100" s="4">
        <f t="shared" si="758"/>
        <v>14.622913068508915</v>
      </c>
      <c r="AP100" s="4">
        <f t="shared" si="759"/>
        <v>13.574660633484182</v>
      </c>
      <c r="AQ100" s="4">
        <f t="shared" si="760"/>
        <v>15.596330275229375</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-6.8325601012231063</v>
      </c>
      <c r="AZ100" s="4">
        <f t="shared" si="769"/>
        <v>-5.6798623063683333</v>
      </c>
      <c r="BA100" s="4">
        <f t="shared" si="770"/>
        <v>-4.302019315188776</v>
      </c>
      <c r="BB100" s="4">
        <f t="shared" si="771"/>
        <v>-3.5033259423503438</v>
      </c>
      <c r="BC100" s="4">
        <f t="shared" si="772"/>
        <v>-2.3992756903576495</v>
      </c>
      <c r="BD100" s="4">
        <f t="shared" si="773"/>
        <v>-2.5547445255474366</v>
      </c>
      <c r="BE100" s="4">
        <f t="shared" si="774"/>
        <v>-1.4220183486238325</v>
      </c>
      <c r="BF100" s="4">
        <f t="shared" si="775"/>
        <v>-0.59742647058823595</v>
      </c>
      <c r="BG100" s="4">
        <f t="shared" si="776"/>
        <v>0.74211502782932648</v>
      </c>
      <c r="BH100" s="4">
        <f t="shared" si="777"/>
        <v>2.1067415730336991</v>
      </c>
      <c r="BI100" s="4">
        <f t="shared" si="778"/>
        <v>1.3029315960911836</v>
      </c>
      <c r="BJ100" s="4">
        <f t="shared" si="779"/>
        <v>1.4794267221451829</v>
      </c>
      <c r="BK100" s="4">
        <f t="shared" si="780"/>
        <v>1.9797421731123199</v>
      </c>
      <c r="BL100" s="4">
        <f t="shared" si="781"/>
        <v>1.7881705639614776</v>
      </c>
      <c r="BM100" s="4">
        <f t="shared" si="782"/>
        <v>2.5723472668810476</v>
      </c>
      <c r="BN100" s="4">
        <f t="shared" si="783"/>
        <v>2.1412300683371299</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5.7933419801124098</v>
      </c>
      <c r="BU100" s="4">
        <f t="shared" si="790"/>
        <v>3.7177862272919082</v>
      </c>
      <c r="BV100" s="4">
        <f t="shared" si="791"/>
        <v>3.2150313152400578</v>
      </c>
      <c r="BW100" s="4">
        <f t="shared" si="792"/>
        <v>3.6363636363636154</v>
      </c>
      <c r="BX100" s="4">
        <f t="shared" si="793"/>
        <v>3.8823048630976853</v>
      </c>
      <c r="BY100" s="4">
        <f t="shared" si="794"/>
        <v>5.2953156822810765</v>
      </c>
      <c r="BZ100" s="4">
        <f t="shared" si="795"/>
        <v>5.4611650485437035</v>
      </c>
      <c r="CA100" s="4">
        <f t="shared" si="796"/>
        <v>3.5087719298245723</v>
      </c>
      <c r="CB100" s="4">
        <f t="shared" si="797"/>
        <v>0.78678206136899576</v>
      </c>
      <c r="CC100" s="4">
        <f t="shared" si="798"/>
        <v>-2.0116054158607399</v>
      </c>
      <c r="CD100" s="4">
        <f t="shared" si="799"/>
        <v>-2.9919447640966768</v>
      </c>
      <c r="CE100" s="4">
        <f t="shared" si="800"/>
        <v>-2.3882896764252703</v>
      </c>
      <c r="CF100" s="4">
        <f t="shared" si="801"/>
        <v>-1.0928961748633781</v>
      </c>
      <c r="CG100" s="4">
        <f t="shared" si="802"/>
        <v>0.23687327279906523</v>
      </c>
      <c r="CH100" s="4">
        <f t="shared" si="803"/>
        <v>1.3444049031237748</v>
      </c>
      <c r="CI100" s="4">
        <f t="shared" si="804"/>
        <v>0.98658247829517265</v>
      </c>
      <c r="CJ100" s="4">
        <f t="shared" si="805"/>
        <v>1.3812154696132728</v>
      </c>
      <c r="CK100" s="4">
        <f t="shared" si="806"/>
        <v>1.969279243796751</v>
      </c>
      <c r="CL100" s="4">
        <f t="shared" si="807"/>
        <v>1.1705033164260525</v>
      </c>
      <c r="CM100" s="4">
        <f t="shared" si="808"/>
        <v>1.9148104728409665</v>
      </c>
      <c r="CN100" s="4">
        <f t="shared" si="809"/>
        <v>1.8684312962242045</v>
      </c>
      <c r="CO100" s="4">
        <f t="shared" si="810"/>
        <v>0.19312475859405431</v>
      </c>
      <c r="CP100" s="4">
        <f t="shared" si="811"/>
        <v>0.3085229463941408</v>
      </c>
      <c r="CQ100" s="4">
        <f t="shared" si="812"/>
        <v>0.34509202453987253</v>
      </c>
      <c r="CR100" s="4">
        <f t="shared" si="813"/>
        <v>0.61138708444783418</v>
      </c>
      <c r="CS100" s="4">
        <f t="shared" si="814"/>
        <v>2.1588280647648395</v>
      </c>
      <c r="CT100" s="4">
        <f t="shared" si="815"/>
        <v>2.9988465974625012</v>
      </c>
      <c r="CU100" s="4">
        <f t="shared" si="816"/>
        <v>3.3244172716851317</v>
      </c>
      <c r="CV100" s="4">
        <f t="shared" si="817"/>
        <v>3.8359285985567704</v>
      </c>
      <c r="CW100" s="4">
        <f t="shared" si="818"/>
        <v>4.9811320754716837</v>
      </c>
      <c r="CX100" s="4">
        <f t="shared" si="819"/>
        <v>3.6207540126912852</v>
      </c>
      <c r="CY100" s="4">
        <f t="shared" si="820"/>
        <v>2.4408284023668347</v>
      </c>
      <c r="CZ100" s="4">
        <f t="shared" si="821"/>
        <v>2.5603511338698093</v>
      </c>
      <c r="DA100" s="4">
        <f t="shared" si="822"/>
        <v>2.8756290438533672</v>
      </c>
      <c r="DB100" s="4">
        <f t="shared" si="823"/>
        <v>5.2233429394813014</v>
      </c>
      <c r="DC100" s="4">
        <f t="shared" si="824"/>
        <v>7.148014440433248</v>
      </c>
      <c r="DD100" s="4">
        <f t="shared" si="825"/>
        <v>8.3452211126961338</v>
      </c>
      <c r="DE100" s="4">
        <f t="shared" si="826"/>
        <v>8.3857442348008284</v>
      </c>
      <c r="DF100" s="4">
        <f t="shared" si="827"/>
        <v>7.9767203012666821</v>
      </c>
      <c r="DG100" s="4">
        <f t="shared" si="828"/>
        <v>7.7493261455525486</v>
      </c>
      <c r="DH100" s="4">
        <f t="shared" si="829"/>
        <v>6.6491112574061706</v>
      </c>
      <c r="DI100" s="4">
        <f t="shared" si="830"/>
        <v>5.6737588652482351</v>
      </c>
      <c r="DJ100" s="4">
        <f t="shared" si="831"/>
        <v>5.0729232720355233</v>
      </c>
      <c r="DK100" s="4">
        <f t="shared" si="832"/>
        <v>4.7529706066291588</v>
      </c>
      <c r="DL100" s="4">
        <f t="shared" si="833"/>
        <v>6.6358024691358208</v>
      </c>
      <c r="DM100" s="4">
        <f t="shared" si="834"/>
        <v>8.2367297132397876</v>
      </c>
      <c r="DN100" s="4">
        <f t="shared" si="835"/>
        <v>8.539529269764623</v>
      </c>
      <c r="DO100" s="4">
        <f t="shared" si="836"/>
        <v>9.5820895522388039</v>
      </c>
      <c r="DP100" s="4">
        <f t="shared" si="837"/>
        <v>8.6251808972503277</v>
      </c>
      <c r="DQ100" s="4">
        <f t="shared" si="838"/>
        <v>8.6245772266065224</v>
      </c>
      <c r="DR100" s="4">
        <f t="shared" si="839"/>
        <v>7.4228523769808152</v>
      </c>
      <c r="DS100" s="4">
        <f t="shared" si="840"/>
        <v>6.8373740125306171</v>
      </c>
      <c r="DT100" s="4">
        <f t="shared" si="841"/>
        <v>4.5830002664535074</v>
      </c>
      <c r="DU100" s="4">
        <f t="shared" si="842"/>
        <v>2.1017125064867859</v>
      </c>
      <c r="DV100" s="4">
        <f t="shared" si="843"/>
        <v>3.6749482401656319</v>
      </c>
      <c r="DW100" s="4">
        <f t="shared" si="844"/>
        <v>2.549719530851613</v>
      </c>
      <c r="DX100" s="4">
        <f t="shared" si="845"/>
        <v>3.8726114649681564</v>
      </c>
      <c r="DY100" s="4">
        <f t="shared" si="846"/>
        <v>5.1334180432020204</v>
      </c>
      <c r="DZ100" s="4">
        <f t="shared" si="847"/>
        <v>6.5651522715926225</v>
      </c>
      <c r="EA100" s="4">
        <f t="shared" si="848"/>
        <v>6.2904027846842459</v>
      </c>
      <c r="EB100" s="4">
        <f t="shared" si="849"/>
        <v>7.6281579592837989</v>
      </c>
      <c r="EC100" s="4">
        <f t="shared" si="850"/>
        <v>5.6562726613487824</v>
      </c>
      <c r="ED100" s="4">
        <f t="shared" si="851"/>
        <v>1.7334270320918055</v>
      </c>
      <c r="EE100" s="4">
        <f t="shared" si="852"/>
        <v>0.42105263157894424</v>
      </c>
      <c r="EF100" s="4">
        <f t="shared" si="853"/>
        <v>-3.7374658158614404</v>
      </c>
      <c r="EG100" s="4">
        <f t="shared" si="854"/>
        <v>-5.8567833447723654</v>
      </c>
      <c r="EH100" s="4">
        <f t="shared" si="855"/>
        <v>-4.1676260649320511</v>
      </c>
      <c r="EI100" s="4">
        <f t="shared" si="856"/>
        <v>-4.1695783834148621</v>
      </c>
      <c r="EJ100" s="11">
        <f t="shared" si="857"/>
        <v>-1.5750710227272813</v>
      </c>
      <c r="EK100" s="11">
        <f t="shared" si="858"/>
        <v>0.11616038882138469</v>
      </c>
      <c r="EL100" s="11">
        <f t="shared" si="859"/>
        <v>-2.244545891398364</v>
      </c>
      <c r="EM100" s="11">
        <f t="shared" si="860"/>
        <v>-2.0023091881380628</v>
      </c>
      <c r="EN100" s="11">
        <f t="shared" si="861"/>
        <v>-3.2188814877513239</v>
      </c>
      <c r="EO100" s="11">
        <f t="shared" si="862"/>
        <v>-3.2312890494152535</v>
      </c>
      <c r="EP100" s="11">
        <f t="shared" si="863"/>
        <v>-1.7941385966904422</v>
      </c>
      <c r="EQ100" s="11">
        <f t="shared" si="864"/>
        <v>-1.7532136545437615</v>
      </c>
      <c r="ER100" s="11">
        <f t="shared" si="865"/>
        <v>-1.6089143053127031</v>
      </c>
      <c r="ES100" s="11">
        <f t="shared" si="866"/>
        <v>-2.8219124891071257E-2</v>
      </c>
      <c r="ET100" s="11">
        <f t="shared" si="867"/>
        <v>0.32060378627816188</v>
      </c>
      <c r="EU100" s="11">
        <f t="shared" si="868"/>
        <v>2.1305537925069506</v>
      </c>
      <c r="EV100" s="11">
        <f t="shared" si="869"/>
        <v>2.3367049701584319</v>
      </c>
      <c r="EW100" s="11">
        <f t="shared" si="870"/>
        <v>1.1969791744291136</v>
      </c>
      <c r="EX100" s="11">
        <f t="shared" si="871"/>
        <v>0.40939068894390029</v>
      </c>
      <c r="EY100" s="11">
        <f t="shared" si="872"/>
        <v>-0.33987321683363048</v>
      </c>
      <c r="EZ100" s="11">
        <f t="shared" si="873"/>
        <v>-0.69353529728864993</v>
      </c>
      <c r="FA100" s="11">
        <f t="shared" si="874"/>
        <v>-0.77319990211341949</v>
      </c>
      <c r="FB100" s="11">
        <f t="shared" si="875"/>
        <v>-0.90623001456467955</v>
      </c>
      <c r="FC100" s="11">
        <f t="shared" si="876"/>
        <v>-0.93595989466173091</v>
      </c>
      <c r="FD100" s="11">
        <f t="shared" si="877"/>
        <v>-0.2320472803790441</v>
      </c>
      <c r="FE100" s="11">
        <f t="shared" si="878"/>
        <v>0.77232840936178881</v>
      </c>
      <c r="FF100" s="11">
        <f t="shared" si="879"/>
        <v>1.4490268112082871</v>
      </c>
      <c r="FG100" s="11">
        <f t="shared" si="880"/>
        <v>1.5224411338535804</v>
      </c>
      <c r="FH100" s="11">
        <f t="shared" si="881"/>
        <v>1.2355062877710932</v>
      </c>
      <c r="FI100" s="11">
        <f t="shared" si="882"/>
        <v>1.3859784976951284</v>
      </c>
      <c r="FJ100" s="11">
        <f t="shared" si="883"/>
        <v>1.454354834404481</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1.9792648444863392</v>
      </c>
      <c r="N101" s="4">
        <f t="shared" si="731"/>
        <v>4.1568256967406736</v>
      </c>
      <c r="O101" s="4">
        <f t="shared" si="732"/>
        <v>3.4112149532710356</v>
      </c>
      <c r="P101" s="4">
        <f t="shared" si="733"/>
        <v>3.4048507462686395</v>
      </c>
      <c r="Q101" s="4">
        <f t="shared" si="734"/>
        <v>5.2680221811460148</v>
      </c>
      <c r="R101" s="4">
        <f t="shared" si="735"/>
        <v>2.7210884353741527</v>
      </c>
      <c r="S101" s="4">
        <f t="shared" si="736"/>
        <v>5.6032535020334562</v>
      </c>
      <c r="T101" s="4">
        <f t="shared" si="737"/>
        <v>3.2025259359494962</v>
      </c>
      <c r="U101" s="4">
        <f t="shared" si="738"/>
        <v>-0.70237050043897575</v>
      </c>
      <c r="V101" s="4">
        <f t="shared" si="739"/>
        <v>-2.1633554083885342</v>
      </c>
      <c r="W101" s="4">
        <f t="shared" si="740"/>
        <v>-5.5626872058194383</v>
      </c>
      <c r="X101" s="4">
        <f t="shared" si="741"/>
        <v>-4.1958041958041985</v>
      </c>
      <c r="Y101" s="4">
        <f t="shared" si="742"/>
        <v>-1.7683465959328126</v>
      </c>
      <c r="Z101" s="4">
        <f t="shared" si="743"/>
        <v>1.3537906137184086</v>
      </c>
      <c r="AA101" s="4">
        <f t="shared" si="744"/>
        <v>2.6280018124150484</v>
      </c>
      <c r="AB101" s="4">
        <f t="shared" si="745"/>
        <v>3.8321167883211826</v>
      </c>
      <c r="AC101" s="4">
        <f t="shared" si="746"/>
        <v>2.7452745274527457</v>
      </c>
      <c r="AD101" s="4">
        <f t="shared" si="747"/>
        <v>1.8699910952804988</v>
      </c>
      <c r="AE101" s="4">
        <f t="shared" si="748"/>
        <v>1.1479028697571669</v>
      </c>
      <c r="AF101" s="4">
        <f t="shared" si="749"/>
        <v>2.0210896309314386</v>
      </c>
      <c r="AG101" s="4">
        <f t="shared" si="750"/>
        <v>2.803328953131845</v>
      </c>
      <c r="AH101" s="4">
        <f t="shared" si="751"/>
        <v>5.2447552447552503</v>
      </c>
      <c r="AI101" s="4">
        <f t="shared" si="752"/>
        <v>4.321257092972508</v>
      </c>
      <c r="AJ101" s="4">
        <f t="shared" si="753"/>
        <v>7.4504737295435053</v>
      </c>
      <c r="AK101" s="4">
        <f t="shared" si="754"/>
        <v>8.2658713250958638</v>
      </c>
      <c r="AL101" s="4">
        <f t="shared" si="755"/>
        <v>8.9285714285714413</v>
      </c>
      <c r="AM101" s="4">
        <f t="shared" si="756"/>
        <v>10.292887029288721</v>
      </c>
      <c r="AN101" s="4">
        <f t="shared" si="757"/>
        <v>6.3727454909819681</v>
      </c>
      <c r="AO101" s="4">
        <f t="shared" si="758"/>
        <v>5.1554506099960484</v>
      </c>
      <c r="AP101" s="4">
        <f t="shared" si="759"/>
        <v>1.4487228364468141</v>
      </c>
      <c r="AQ101" s="4">
        <f t="shared" si="760"/>
        <v>1.4415781487101542</v>
      </c>
      <c r="AR101" s="4">
        <f t="shared" si="761"/>
        <v>0.15071590052750938</v>
      </c>
      <c r="AS101" s="4">
        <f t="shared" si="762"/>
        <v>-1.0479041916167553</v>
      </c>
      <c r="AT101" s="4">
        <f t="shared" si="763"/>
        <v>-0.30063885757234399</v>
      </c>
      <c r="AU101" s="4">
        <f t="shared" si="764"/>
        <v>0.97232610321615898</v>
      </c>
      <c r="AV101" s="4">
        <f t="shared" si="765"/>
        <v>1.5048908954100826</v>
      </c>
      <c r="AW101" s="4">
        <f t="shared" si="766"/>
        <v>3.895612708018148</v>
      </c>
      <c r="AX101" s="4">
        <f t="shared" si="767"/>
        <v>2.7892951375801056</v>
      </c>
      <c r="AY101" s="4">
        <f t="shared" si="768"/>
        <v>-0.33333333333332993</v>
      </c>
      <c r="AZ101" s="4">
        <f t="shared" si="769"/>
        <v>-7.4128984432908496E-2</v>
      </c>
      <c r="BA101" s="4">
        <f t="shared" si="770"/>
        <v>-1.7473607571896532</v>
      </c>
      <c r="BB101" s="4">
        <f t="shared" si="771"/>
        <v>-0.36670333700037361</v>
      </c>
      <c r="BC101" s="4">
        <f t="shared" si="772"/>
        <v>2.4526198439241975</v>
      </c>
      <c r="BD101" s="4">
        <f t="shared" si="773"/>
        <v>2.8560830860533848</v>
      </c>
      <c r="BE101" s="4">
        <f t="shared" si="774"/>
        <v>3.5939236754353399</v>
      </c>
      <c r="BF101" s="4">
        <f t="shared" si="775"/>
        <v>2.3555391976444628</v>
      </c>
      <c r="BG101" s="4">
        <f t="shared" si="776"/>
        <v>0.61661225970257583</v>
      </c>
      <c r="BH101" s="4">
        <f t="shared" si="777"/>
        <v>-0.72124053371797059</v>
      </c>
      <c r="BI101" s="4">
        <f t="shared" si="778"/>
        <v>-1.7525035765379227</v>
      </c>
      <c r="BJ101" s="4">
        <f t="shared" si="779"/>
        <v>-1.4023732470334394</v>
      </c>
      <c r="BK101" s="4">
        <f t="shared" si="780"/>
        <v>-1.4780100937274887</v>
      </c>
      <c r="BL101" s="4">
        <f t="shared" si="781"/>
        <v>-0.21794406102435548</v>
      </c>
      <c r="BM101" s="4">
        <f t="shared" si="782"/>
        <v>1.7473607571896865</v>
      </c>
      <c r="BN101" s="4">
        <f t="shared" si="783"/>
        <v>2.6987600291757952</v>
      </c>
      <c r="BO101" s="4">
        <f t="shared" si="784"/>
        <v>3.4028540065861757</v>
      </c>
      <c r="BP101" s="4">
        <f t="shared" si="785"/>
        <v>2.7666545322169611</v>
      </c>
      <c r="BQ101" s="4">
        <f t="shared" si="786"/>
        <v>0.67978533094810167</v>
      </c>
      <c r="BR101" s="4">
        <f t="shared" si="787"/>
        <v>-0.31960227272728181</v>
      </c>
      <c r="BS101" s="4">
        <f t="shared" si="788"/>
        <v>-0.53078556263269627</v>
      </c>
      <c r="BT101" s="4">
        <f t="shared" si="789"/>
        <v>-0.38965639390720064</v>
      </c>
      <c r="BU101" s="4">
        <f t="shared" si="790"/>
        <v>-0.71073205401562811</v>
      </c>
      <c r="BV101" s="4">
        <f t="shared" si="791"/>
        <v>-0.42750267189167745</v>
      </c>
      <c r="BW101" s="4">
        <f t="shared" si="792"/>
        <v>-0.46246887228743594</v>
      </c>
      <c r="BX101" s="4">
        <f t="shared" si="793"/>
        <v>-1.3513513513513153</v>
      </c>
      <c r="BY101" s="4">
        <f t="shared" si="794"/>
        <v>-1.9327129563350254</v>
      </c>
      <c r="BZ101" s="4">
        <f t="shared" si="795"/>
        <v>-4.0787119856887433</v>
      </c>
      <c r="CA101" s="4">
        <f t="shared" si="796"/>
        <v>-6.6118656182988067</v>
      </c>
      <c r="CB101" s="4">
        <f t="shared" si="797"/>
        <v>-7.8586878154289996</v>
      </c>
      <c r="CC101" s="4">
        <f t="shared" si="798"/>
        <v>-8.9051094890510782</v>
      </c>
      <c r="CD101" s="4">
        <f t="shared" si="799"/>
        <v>-8.7653860499813607</v>
      </c>
      <c r="CE101" s="4">
        <f t="shared" si="800"/>
        <v>-7.7305778798316016</v>
      </c>
      <c r="CF101" s="4">
        <f t="shared" si="801"/>
        <v>-5.8685446009389626</v>
      </c>
      <c r="CG101" s="4">
        <f t="shared" si="802"/>
        <v>-3.8862179487179516</v>
      </c>
      <c r="CH101" s="4">
        <f t="shared" si="803"/>
        <v>-2.0850367947669479</v>
      </c>
      <c r="CI101" s="4">
        <f t="shared" si="804"/>
        <v>-1.2028204064703507</v>
      </c>
      <c r="CJ101" s="4">
        <f t="shared" si="805"/>
        <v>-1.7040731504571971</v>
      </c>
      <c r="CK101" s="4">
        <f t="shared" si="806"/>
        <v>-2.4176740308461953</v>
      </c>
      <c r="CL101" s="4">
        <f t="shared" si="807"/>
        <v>-2.5469728601252739</v>
      </c>
      <c r="CM101" s="4">
        <f t="shared" si="808"/>
        <v>-2.5608732157850644</v>
      </c>
      <c r="CN101" s="4">
        <f t="shared" si="809"/>
        <v>-1.5221987315010455</v>
      </c>
      <c r="CO101" s="4">
        <f t="shared" si="810"/>
        <v>-0.21358393848781576</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0.49854590776898799</v>
      </c>
      <c r="CW101" s="4">
        <f t="shared" si="818"/>
        <v>0.7864238410596025</v>
      </c>
      <c r="CX101" s="4">
        <f t="shared" si="819"/>
        <v>1.1152416356877248</v>
      </c>
      <c r="CY101" s="4">
        <f t="shared" si="820"/>
        <v>1.490066225165565</v>
      </c>
      <c r="CZ101" s="4">
        <f t="shared" si="821"/>
        <v>1.5708970649028764</v>
      </c>
      <c r="DA101" s="4">
        <f t="shared" si="822"/>
        <v>1.2731006160164204</v>
      </c>
      <c r="DB101" s="4">
        <f t="shared" si="823"/>
        <v>0.93954248366014959</v>
      </c>
      <c r="DC101" s="4">
        <f t="shared" si="824"/>
        <v>1.5905383360522052</v>
      </c>
      <c r="DD101" s="4">
        <f t="shared" si="825"/>
        <v>1.424501424501412</v>
      </c>
      <c r="DE101" s="4">
        <f t="shared" si="826"/>
        <v>1.6626115166261002</v>
      </c>
      <c r="DF101" s="4">
        <f t="shared" si="827"/>
        <v>1.1736139214892694</v>
      </c>
      <c r="DG101" s="4">
        <f t="shared" si="828"/>
        <v>0.56202328382175537</v>
      </c>
      <c r="DH101" s="4">
        <f t="shared" si="829"/>
        <v>1.2038523274478408</v>
      </c>
      <c r="DI101" s="4">
        <f t="shared" si="830"/>
        <v>1.196649381731163</v>
      </c>
      <c r="DJ101" s="4">
        <f t="shared" si="831"/>
        <v>2.0399999999999974</v>
      </c>
      <c r="DK101" s="4">
        <f t="shared" si="832"/>
        <v>3.1536926147704758</v>
      </c>
      <c r="DL101" s="4">
        <f t="shared" si="833"/>
        <v>3.1720856463124614</v>
      </c>
      <c r="DM101" s="4">
        <f t="shared" si="834"/>
        <v>2.719747733543576</v>
      </c>
      <c r="DN101" s="4">
        <f t="shared" si="835"/>
        <v>2.1560172481379869</v>
      </c>
      <c r="DO101" s="4">
        <f t="shared" si="836"/>
        <v>1.5479876160990669</v>
      </c>
      <c r="DP101" s="4">
        <f t="shared" si="837"/>
        <v>1.6141429669485063</v>
      </c>
      <c r="DQ101" s="4">
        <f t="shared" si="838"/>
        <v>2.2256331542593877</v>
      </c>
      <c r="DR101" s="4">
        <f t="shared" si="839"/>
        <v>2.4942440521872555</v>
      </c>
      <c r="DS101" s="4">
        <f t="shared" si="840"/>
        <v>0.76219512195121464</v>
      </c>
      <c r="DT101" s="4">
        <f t="shared" si="841"/>
        <v>-3.5173978819969864</v>
      </c>
      <c r="DU101" s="4">
        <f t="shared" si="842"/>
        <v>-4.1666666666666741</v>
      </c>
      <c r="DV101" s="4">
        <f t="shared" si="843"/>
        <v>-3.0325720703856307</v>
      </c>
      <c r="DW101" s="4">
        <f t="shared" si="844"/>
        <v>-1.8532526475037781</v>
      </c>
      <c r="DX101" s="4">
        <f t="shared" si="845"/>
        <v>1.9600156801254487</v>
      </c>
      <c r="DY101" s="4">
        <f t="shared" si="846"/>
        <v>2.3893458676067514</v>
      </c>
      <c r="DZ101" s="4">
        <f t="shared" si="847"/>
        <v>2.5868725868725795</v>
      </c>
      <c r="EA101" s="4">
        <f t="shared" si="848"/>
        <v>3.7764932562620368</v>
      </c>
      <c r="EB101" s="4">
        <f t="shared" si="849"/>
        <v>3.1910803537101184</v>
      </c>
      <c r="EC101" s="4">
        <f t="shared" si="850"/>
        <v>2.5248661055852883</v>
      </c>
      <c r="ED101" s="4">
        <f t="shared" si="851"/>
        <v>0.52691004892735371</v>
      </c>
      <c r="EE101" s="4">
        <f t="shared" si="852"/>
        <v>-1.2253991830671995</v>
      </c>
      <c r="EF101" s="4">
        <f t="shared" si="853"/>
        <v>-0.96870342771981921</v>
      </c>
      <c r="EG101" s="4">
        <f t="shared" si="854"/>
        <v>-1.8656716417910557</v>
      </c>
      <c r="EH101" s="4">
        <f t="shared" si="855"/>
        <v>-1.2729314863346941</v>
      </c>
      <c r="EI101" s="4">
        <f t="shared" si="856"/>
        <v>-1.2406015037594087</v>
      </c>
      <c r="EJ101" s="11">
        <f t="shared" si="857"/>
        <v>-1.4846049661399685</v>
      </c>
      <c r="EK101" s="11">
        <f t="shared" si="858"/>
        <v>-0.36121673003801646</v>
      </c>
      <c r="EL101" s="11">
        <f t="shared" si="859"/>
        <v>-0.49810011376565377</v>
      </c>
      <c r="EM101" s="11">
        <f t="shared" si="860"/>
        <v>0.57482299200608544</v>
      </c>
      <c r="EN101" s="11">
        <f t="shared" si="861"/>
        <v>1.2967917379277827</v>
      </c>
      <c r="EO101" s="11">
        <f t="shared" si="862"/>
        <v>1.5978248425873032</v>
      </c>
      <c r="EP101" s="11">
        <f t="shared" si="863"/>
        <v>1.8873531265002796</v>
      </c>
      <c r="EQ101" s="11">
        <f t="shared" si="864"/>
        <v>1.9611327441506177</v>
      </c>
      <c r="ER101" s="11">
        <f t="shared" si="865"/>
        <v>1.8552071818236815</v>
      </c>
      <c r="ES101" s="11">
        <f t="shared" si="866"/>
        <v>1.7030684303577459</v>
      </c>
      <c r="ET101" s="11">
        <f t="shared" si="867"/>
        <v>1.4088197566031191</v>
      </c>
      <c r="EU101" s="11">
        <f t="shared" si="868"/>
        <v>0.97759183778467484</v>
      </c>
      <c r="EV101" s="11">
        <f t="shared" si="869"/>
        <v>0.88813899220325787</v>
      </c>
      <c r="EW101" s="11">
        <f t="shared" si="870"/>
        <v>0.76239985552384315</v>
      </c>
      <c r="EX101" s="11">
        <f t="shared" si="871"/>
        <v>0.50224453633258559</v>
      </c>
      <c r="EY101" s="11">
        <f t="shared" si="872"/>
        <v>0.24442227982475195</v>
      </c>
      <c r="EZ101" s="11">
        <f t="shared" si="873"/>
        <v>7.8189077567003551E-2</v>
      </c>
      <c r="FA101" s="11">
        <f t="shared" si="874"/>
        <v>1.0544809281887169E-2</v>
      </c>
      <c r="FB101" s="11">
        <f t="shared" si="875"/>
        <v>0.1833142117235731</v>
      </c>
      <c r="FC101" s="11">
        <f t="shared" si="876"/>
        <v>0.23656532191993485</v>
      </c>
      <c r="FD101" s="11">
        <f t="shared" si="877"/>
        <v>0.14345460328271109</v>
      </c>
      <c r="FE101" s="11">
        <f t="shared" si="878"/>
        <v>0.12587569585380542</v>
      </c>
      <c r="FF101" s="11">
        <f t="shared" si="879"/>
        <v>-4.4456074705556681E-2</v>
      </c>
      <c r="FG101" s="11">
        <f t="shared" si="880"/>
        <v>-0.25150447198329928</v>
      </c>
      <c r="FH101" s="11">
        <f t="shared" si="881"/>
        <v>-0.40438989762147104</v>
      </c>
      <c r="FI101" s="11">
        <f t="shared" si="882"/>
        <v>-0.45307255024470416</v>
      </c>
      <c r="FJ101" s="11">
        <f t="shared" si="883"/>
        <v>-0.54793803596419055</v>
      </c>
    </row>
    <row r="102" spans="2:166" x14ac:dyDescent="0.2">
      <c r="B102" t="str">
        <f t="shared" si="723"/>
        <v xml:space="preserve">   Professional and business services</v>
      </c>
      <c r="C102" s="4"/>
      <c r="D102" s="4"/>
      <c r="E102" s="4"/>
      <c r="F102" s="4"/>
      <c r="G102" s="4">
        <f t="shared" si="724"/>
        <v>2.3236741388737103</v>
      </c>
      <c r="H102" s="4">
        <f t="shared" si="725"/>
        <v>-0.5097933995170334</v>
      </c>
      <c r="I102" s="4">
        <f t="shared" si="726"/>
        <v>-1.6644649933949984</v>
      </c>
      <c r="J102" s="4">
        <f t="shared" si="727"/>
        <v>-0.6367736800212298</v>
      </c>
      <c r="K102" s="4">
        <f t="shared" si="728"/>
        <v>2.8853860539673981</v>
      </c>
      <c r="L102" s="4">
        <f t="shared" si="729"/>
        <v>2.265372168284796</v>
      </c>
      <c r="M102" s="4">
        <f t="shared" si="730"/>
        <v>0</v>
      </c>
      <c r="N102" s="4">
        <f t="shared" si="731"/>
        <v>-0.16021361815753421</v>
      </c>
      <c r="O102" s="4">
        <f t="shared" si="732"/>
        <v>0.90885484289793261</v>
      </c>
      <c r="P102" s="4">
        <f t="shared" si="733"/>
        <v>3.4282700421941037</v>
      </c>
      <c r="Q102" s="4">
        <f t="shared" si="734"/>
        <v>8.0333154218162228</v>
      </c>
      <c r="R102" s="4">
        <f t="shared" si="735"/>
        <v>7.1142016581973833</v>
      </c>
      <c r="S102" s="4">
        <f t="shared" si="736"/>
        <v>4.9922799794132722</v>
      </c>
      <c r="T102" s="4">
        <f t="shared" si="737"/>
        <v>6.3742988271290102</v>
      </c>
      <c r="U102" s="4">
        <f t="shared" si="738"/>
        <v>5.7448395921412487</v>
      </c>
      <c r="V102" s="4">
        <f t="shared" si="739"/>
        <v>8.8389513108614324</v>
      </c>
      <c r="W102" s="4">
        <f t="shared" si="740"/>
        <v>6.7401960784313708</v>
      </c>
      <c r="X102" s="4">
        <f t="shared" si="741"/>
        <v>3.7392138063279123</v>
      </c>
      <c r="Y102" s="4">
        <f t="shared" si="742"/>
        <v>2.7516462841016054</v>
      </c>
      <c r="Z102" s="4">
        <f t="shared" si="743"/>
        <v>2.4776324845148023</v>
      </c>
      <c r="AA102" s="4">
        <f t="shared" si="744"/>
        <v>5.4190585533869129</v>
      </c>
      <c r="AB102" s="4">
        <f t="shared" si="745"/>
        <v>6.2384473197781842</v>
      </c>
      <c r="AC102" s="4">
        <f t="shared" si="746"/>
        <v>7.3472190432593454</v>
      </c>
      <c r="AD102" s="4">
        <f t="shared" si="747"/>
        <v>7.9247817327064984</v>
      </c>
      <c r="AE102" s="4">
        <f t="shared" si="748"/>
        <v>7.514702679154861</v>
      </c>
      <c r="AF102" s="4">
        <f t="shared" si="749"/>
        <v>10.417572857764235</v>
      </c>
      <c r="AG102" s="4">
        <f t="shared" si="750"/>
        <v>8.8272921108741862</v>
      </c>
      <c r="AH102" s="4">
        <f t="shared" si="751"/>
        <v>8.1518357187305703</v>
      </c>
      <c r="AI102" s="4">
        <f t="shared" si="752"/>
        <v>7.9416531604538099</v>
      </c>
      <c r="AJ102" s="4">
        <f t="shared" si="753"/>
        <v>5.1408311995272848</v>
      </c>
      <c r="AK102" s="4">
        <f t="shared" si="754"/>
        <v>5.6230407523511161</v>
      </c>
      <c r="AL102" s="4">
        <f t="shared" si="755"/>
        <v>4.2002301495972283</v>
      </c>
      <c r="AM102" s="4">
        <f t="shared" si="756"/>
        <v>3.2657657657657824</v>
      </c>
      <c r="AN102" s="4">
        <f t="shared" si="757"/>
        <v>5.5451479955039407</v>
      </c>
      <c r="AO102" s="4">
        <f t="shared" si="758"/>
        <v>6.6963457614542587</v>
      </c>
      <c r="AP102" s="4">
        <f t="shared" si="759"/>
        <v>8.2090925823670169</v>
      </c>
      <c r="AQ102" s="4">
        <f t="shared" si="760"/>
        <v>8.3969465648855</v>
      </c>
      <c r="AR102" s="4">
        <f t="shared" si="761"/>
        <v>6.7447639332623321</v>
      </c>
      <c r="AS102" s="4">
        <f t="shared" si="762"/>
        <v>6.7454798331015198</v>
      </c>
      <c r="AT102" s="4">
        <f t="shared" si="763"/>
        <v>4.779724442932487</v>
      </c>
      <c r="AU102" s="4">
        <f t="shared" si="764"/>
        <v>-0.18443997317235672</v>
      </c>
      <c r="AV102" s="4">
        <f t="shared" si="765"/>
        <v>-3.0096441636182081</v>
      </c>
      <c r="AW102" s="4">
        <f t="shared" si="766"/>
        <v>-8.4527687296416687</v>
      </c>
      <c r="AX102" s="4">
        <f t="shared" si="767"/>
        <v>-11.250000000000027</v>
      </c>
      <c r="AY102" s="4">
        <f t="shared" si="768"/>
        <v>-9.0374601041491864</v>
      </c>
      <c r="AZ102" s="4">
        <f t="shared" si="769"/>
        <v>-7.5604320246871364</v>
      </c>
      <c r="BA102" s="4">
        <f t="shared" si="770"/>
        <v>-3.9850560398505652</v>
      </c>
      <c r="BB102" s="4">
        <f t="shared" si="771"/>
        <v>-1.4633254069873702</v>
      </c>
      <c r="BC102" s="4">
        <f t="shared" si="772"/>
        <v>-1.0341643582640891</v>
      </c>
      <c r="BD102" s="4">
        <f t="shared" si="773"/>
        <v>-1.4280415430267146</v>
      </c>
      <c r="BE102" s="4">
        <f t="shared" si="774"/>
        <v>-1.6675931072818284</v>
      </c>
      <c r="BF102" s="4">
        <f t="shared" si="775"/>
        <v>-0.81678113978095324</v>
      </c>
      <c r="BG102" s="4">
        <f t="shared" si="776"/>
        <v>1.0263108788953312</v>
      </c>
      <c r="BH102" s="4">
        <f t="shared" si="777"/>
        <v>2.9539040451552312</v>
      </c>
      <c r="BI102" s="4">
        <f t="shared" si="778"/>
        <v>4.1643112869794718</v>
      </c>
      <c r="BJ102" s="4">
        <f t="shared" si="779"/>
        <v>5.0346247426539259</v>
      </c>
      <c r="BK102" s="4">
        <f t="shared" si="780"/>
        <v>5.0794237162910871</v>
      </c>
      <c r="BL102" s="4">
        <f t="shared" si="781"/>
        <v>5.2083333333333259</v>
      </c>
      <c r="BM102" s="4">
        <f t="shared" si="782"/>
        <v>6.0238784370477472</v>
      </c>
      <c r="BN102" s="4">
        <f t="shared" si="783"/>
        <v>5.7911617961511341</v>
      </c>
      <c r="BO102" s="4">
        <f t="shared" si="784"/>
        <v>5.5545790121286576</v>
      </c>
      <c r="BP102" s="4">
        <f t="shared" si="785"/>
        <v>6.3227375369115713</v>
      </c>
      <c r="BQ102" s="4">
        <f t="shared" si="786"/>
        <v>6.1422965364272386</v>
      </c>
      <c r="BR102" s="4">
        <f t="shared" si="787"/>
        <v>6.097355566784568</v>
      </c>
      <c r="BS102" s="4">
        <f t="shared" si="788"/>
        <v>6.4779350541215752</v>
      </c>
      <c r="BT102" s="4">
        <f t="shared" si="789"/>
        <v>5.3095899362849197</v>
      </c>
      <c r="BU102" s="4">
        <f t="shared" si="790"/>
        <v>4.5169586883137658</v>
      </c>
      <c r="BV102" s="4">
        <f t="shared" si="791"/>
        <v>4.1593903794252984</v>
      </c>
      <c r="BW102" s="4">
        <f t="shared" si="792"/>
        <v>3.8317172349077389</v>
      </c>
      <c r="BX102" s="4">
        <f t="shared" si="793"/>
        <v>3.4129692832764347</v>
      </c>
      <c r="BY102" s="4">
        <f t="shared" si="794"/>
        <v>1.9686250384497228</v>
      </c>
      <c r="BZ102" s="4">
        <f t="shared" si="795"/>
        <v>-1.2650510592897235</v>
      </c>
      <c r="CA102" s="4">
        <f t="shared" si="796"/>
        <v>-5.181503238439511</v>
      </c>
      <c r="CB102" s="4">
        <f t="shared" si="797"/>
        <v>-9.7659765976597654</v>
      </c>
      <c r="CC102" s="4">
        <f t="shared" si="798"/>
        <v>-10.754147812971338</v>
      </c>
      <c r="CD102" s="4">
        <f t="shared" si="799"/>
        <v>-8.6137696820006155</v>
      </c>
      <c r="CE102" s="4">
        <f t="shared" si="800"/>
        <v>-5.3534551231136041</v>
      </c>
      <c r="CF102" s="4">
        <f t="shared" si="801"/>
        <v>-3.3250207813784183E-2</v>
      </c>
      <c r="CG102" s="4">
        <f t="shared" si="802"/>
        <v>2.6026702720973516</v>
      </c>
      <c r="CH102" s="4">
        <f t="shared" si="803"/>
        <v>3.8851351351351093</v>
      </c>
      <c r="CI102" s="4">
        <f t="shared" si="804"/>
        <v>4.6156428331654897</v>
      </c>
      <c r="CJ102" s="4">
        <f t="shared" si="805"/>
        <v>4.922667553633775</v>
      </c>
      <c r="CK102" s="4">
        <f t="shared" si="806"/>
        <v>5.5180365672870879</v>
      </c>
      <c r="CL102" s="4">
        <f t="shared" si="807"/>
        <v>5.5121951219512244</v>
      </c>
      <c r="CM102" s="4">
        <f t="shared" si="808"/>
        <v>5.3425316861864358</v>
      </c>
      <c r="CN102" s="4">
        <f t="shared" si="809"/>
        <v>6.1816452686638046</v>
      </c>
      <c r="CO102" s="4">
        <f t="shared" si="810"/>
        <v>5.2606931002185497</v>
      </c>
      <c r="CP102" s="4">
        <f t="shared" si="811"/>
        <v>5.8560641084912879</v>
      </c>
      <c r="CQ102" s="4">
        <f t="shared" si="812"/>
        <v>6.0310691440755182</v>
      </c>
      <c r="CR102" s="4">
        <f t="shared" si="813"/>
        <v>4.8663979698462256</v>
      </c>
      <c r="CS102" s="4">
        <f t="shared" si="814"/>
        <v>5.2350585792674043</v>
      </c>
      <c r="CT102" s="4">
        <f t="shared" si="815"/>
        <v>4.6440529917018525</v>
      </c>
      <c r="CU102" s="4">
        <f t="shared" si="816"/>
        <v>4.3234702671646197</v>
      </c>
      <c r="CV102" s="4">
        <f t="shared" si="817"/>
        <v>3.8861209964413002</v>
      </c>
      <c r="CW102" s="4">
        <f t="shared" si="818"/>
        <v>5.0169109357384389</v>
      </c>
      <c r="CX102" s="4">
        <f t="shared" si="819"/>
        <v>4.9248747913188673</v>
      </c>
      <c r="CY102" s="4">
        <f t="shared" si="820"/>
        <v>4.7501032631144247</v>
      </c>
      <c r="CZ102" s="4">
        <f t="shared" si="821"/>
        <v>5.8098109070978232</v>
      </c>
      <c r="DA102" s="4">
        <f t="shared" si="822"/>
        <v>5.2066559312936134</v>
      </c>
      <c r="DB102" s="4">
        <f t="shared" si="823"/>
        <v>5.0251922566958207</v>
      </c>
      <c r="DC102" s="4">
        <f t="shared" si="824"/>
        <v>5.3627760252365819</v>
      </c>
      <c r="DD102" s="4">
        <f t="shared" si="825"/>
        <v>5.3354053354053521</v>
      </c>
      <c r="DE102" s="4">
        <f t="shared" si="826"/>
        <v>5.0892857142857295</v>
      </c>
      <c r="DF102" s="4">
        <f t="shared" si="827"/>
        <v>4.7847494003282698</v>
      </c>
      <c r="DG102" s="4">
        <f t="shared" si="828"/>
        <v>5.1022954091816342</v>
      </c>
      <c r="DH102" s="4">
        <f t="shared" si="829"/>
        <v>5.667568232112119</v>
      </c>
      <c r="DI102" s="4">
        <f t="shared" si="830"/>
        <v>5.7531253792935999</v>
      </c>
      <c r="DJ102" s="4">
        <f t="shared" si="831"/>
        <v>5.5662650602409602</v>
      </c>
      <c r="DK102" s="4">
        <f t="shared" si="832"/>
        <v>5.0801186943620236</v>
      </c>
      <c r="DL102" s="4">
        <f t="shared" si="833"/>
        <v>3.2460732984293195</v>
      </c>
      <c r="DM102" s="4">
        <f t="shared" si="834"/>
        <v>2.6741650407437145</v>
      </c>
      <c r="DN102" s="4">
        <f t="shared" si="835"/>
        <v>3.3211595526135618</v>
      </c>
      <c r="DO102" s="4">
        <f t="shared" si="836"/>
        <v>2.2817124138709843</v>
      </c>
      <c r="DP102" s="4">
        <f t="shared" si="837"/>
        <v>4.2370971377056366</v>
      </c>
      <c r="DQ102" s="4">
        <f t="shared" si="838"/>
        <v>5.2761010507489381</v>
      </c>
      <c r="DR102" s="4">
        <f t="shared" si="839"/>
        <v>5.5119849773555663</v>
      </c>
      <c r="DS102" s="4">
        <f t="shared" si="840"/>
        <v>6.6040861402540063</v>
      </c>
      <c r="DT102" s="4">
        <f t="shared" si="841"/>
        <v>-0.87567567567566895</v>
      </c>
      <c r="DU102" s="4">
        <f t="shared" si="842"/>
        <v>-0.76449352304099882</v>
      </c>
      <c r="DV102" s="4">
        <f t="shared" si="843"/>
        <v>0.68048576214405632</v>
      </c>
      <c r="DW102" s="4">
        <f t="shared" si="844"/>
        <v>-0.92199316274732546</v>
      </c>
      <c r="DX102" s="4">
        <f t="shared" si="845"/>
        <v>4.4497764205475132</v>
      </c>
      <c r="DY102" s="4">
        <f t="shared" si="846"/>
        <v>4.8576931307511506</v>
      </c>
      <c r="DZ102" s="4">
        <f t="shared" si="847"/>
        <v>5.3239055838619098</v>
      </c>
      <c r="EA102" s="4">
        <f t="shared" si="848"/>
        <v>10.393140945211199</v>
      </c>
      <c r="EB102" s="4">
        <f t="shared" si="849"/>
        <v>11.76777696564686</v>
      </c>
      <c r="EC102" s="4">
        <f t="shared" si="850"/>
        <v>9.0510204081632573</v>
      </c>
      <c r="ED102" s="4">
        <f t="shared" si="851"/>
        <v>5.1732648830091987</v>
      </c>
      <c r="EE102" s="4">
        <f t="shared" si="852"/>
        <v>-8.5243417313884962E-2</v>
      </c>
      <c r="EF102" s="4">
        <f t="shared" si="853"/>
        <v>-2.2701793721973118</v>
      </c>
      <c r="EG102" s="4">
        <f t="shared" si="854"/>
        <v>-2.3954337045008045</v>
      </c>
      <c r="EH102" s="4">
        <f t="shared" si="855"/>
        <v>-2.046371914014844</v>
      </c>
      <c r="EI102" s="4">
        <f t="shared" si="856"/>
        <v>-0.99535500995354687</v>
      </c>
      <c r="EJ102" s="11">
        <f t="shared" si="857"/>
        <v>0.16257527960998885</v>
      </c>
      <c r="EK102" s="11">
        <f t="shared" si="858"/>
        <v>-1.6465918895599563</v>
      </c>
      <c r="EL102" s="11">
        <f t="shared" si="859"/>
        <v>-3.9970963104935309</v>
      </c>
      <c r="EM102" s="11">
        <f t="shared" si="860"/>
        <v>-7.1894676369207211</v>
      </c>
      <c r="EN102" s="11">
        <f t="shared" si="861"/>
        <v>-10.042949961762771</v>
      </c>
      <c r="EO102" s="11">
        <f t="shared" si="862"/>
        <v>-9.4042601969501973</v>
      </c>
      <c r="EP102" s="11">
        <f t="shared" si="863"/>
        <v>-7.6468997553679641</v>
      </c>
      <c r="EQ102" s="11">
        <f t="shared" si="864"/>
        <v>-4.6418433175159475</v>
      </c>
      <c r="ER102" s="11">
        <f t="shared" si="865"/>
        <v>-1.8908291856334247</v>
      </c>
      <c r="ES102" s="11">
        <f t="shared" si="866"/>
        <v>-0.55216894232872349</v>
      </c>
      <c r="ET102" s="11">
        <f t="shared" si="867"/>
        <v>0.24316233607053483</v>
      </c>
      <c r="EU102" s="11">
        <f t="shared" si="868"/>
        <v>1.5543980910490696</v>
      </c>
      <c r="EV102" s="11">
        <f t="shared" si="869"/>
        <v>2.5681152988456857</v>
      </c>
      <c r="EW102" s="11">
        <f t="shared" si="870"/>
        <v>3.8491236235568493</v>
      </c>
      <c r="EX102" s="11">
        <f t="shared" si="871"/>
        <v>4.9933898268351484</v>
      </c>
      <c r="EY102" s="11">
        <f t="shared" si="872"/>
        <v>5.7226755505670246</v>
      </c>
      <c r="EZ102" s="11">
        <f t="shared" si="873"/>
        <v>6.2472640919821965</v>
      </c>
      <c r="FA102" s="11">
        <f t="shared" si="874"/>
        <v>6.6878316006340865</v>
      </c>
      <c r="FB102" s="11">
        <f t="shared" si="875"/>
        <v>6.8396689275266764</v>
      </c>
      <c r="FC102" s="11">
        <f t="shared" si="876"/>
        <v>6.5948895047665879</v>
      </c>
      <c r="FD102" s="11">
        <f t="shared" si="877"/>
        <v>6.7258816381293718</v>
      </c>
      <c r="FE102" s="11">
        <f t="shared" si="878"/>
        <v>6.7656955171902622</v>
      </c>
      <c r="FF102" s="11">
        <f t="shared" si="879"/>
        <v>6.714164353492591</v>
      </c>
      <c r="FG102" s="11">
        <f t="shared" si="880"/>
        <v>6.4909976132785152</v>
      </c>
      <c r="FH102" s="11">
        <f t="shared" si="881"/>
        <v>6.0486897601661482</v>
      </c>
      <c r="FI102" s="11">
        <f t="shared" si="882"/>
        <v>5.8153040150382473</v>
      </c>
      <c r="FJ102" s="11">
        <f t="shared" si="883"/>
        <v>5.3726193728512284</v>
      </c>
    </row>
    <row r="103" spans="2:166" x14ac:dyDescent="0.2">
      <c r="B103" t="str">
        <f t="shared" si="723"/>
        <v xml:space="preserve">   Other services</v>
      </c>
      <c r="C103" s="4"/>
      <c r="D103" s="4"/>
      <c r="E103" s="4"/>
      <c r="F103" s="4"/>
      <c r="G103" s="4">
        <f t="shared" si="724"/>
        <v>3.5048802129547418</v>
      </c>
      <c r="H103" s="4">
        <f t="shared" si="725"/>
        <v>2.9265437518290804</v>
      </c>
      <c r="I103" s="4">
        <f t="shared" si="726"/>
        <v>1.8521198090001301</v>
      </c>
      <c r="J103" s="4">
        <f t="shared" si="727"/>
        <v>2.2282921219091367</v>
      </c>
      <c r="K103" s="4">
        <f t="shared" si="728"/>
        <v>2.0860122874696074</v>
      </c>
      <c r="L103" s="4">
        <f t="shared" si="729"/>
        <v>2.1893659368780183</v>
      </c>
      <c r="M103" s="4">
        <f t="shared" si="730"/>
        <v>3.4521949140502883</v>
      </c>
      <c r="N103" s="4">
        <f t="shared" si="731"/>
        <v>3.487554493038969</v>
      </c>
      <c r="O103" s="4">
        <f t="shared" si="732"/>
        <v>3.6109167249825269</v>
      </c>
      <c r="P103" s="4">
        <f t="shared" si="733"/>
        <v>4.8692264885920933</v>
      </c>
      <c r="Q103" s="4">
        <f t="shared" si="734"/>
        <v>4.3806646525679893</v>
      </c>
      <c r="R103" s="4">
        <f t="shared" si="735"/>
        <v>3.0303030303030276</v>
      </c>
      <c r="S103" s="4">
        <f t="shared" si="736"/>
        <v>2.9312440902336867</v>
      </c>
      <c r="T103" s="4">
        <f t="shared" si="737"/>
        <v>1.7776598567259327</v>
      </c>
      <c r="U103" s="4">
        <f t="shared" si="738"/>
        <v>1.6050519668464602</v>
      </c>
      <c r="V103" s="4">
        <f t="shared" si="739"/>
        <v>2.9147982062780242</v>
      </c>
      <c r="W103" s="4">
        <f t="shared" si="740"/>
        <v>4.278215223097126</v>
      </c>
      <c r="X103" s="4">
        <f t="shared" si="741"/>
        <v>3.8451511991657972</v>
      </c>
      <c r="Y103" s="4">
        <f t="shared" si="742"/>
        <v>3.6384824550045325</v>
      </c>
      <c r="Z103" s="4">
        <f t="shared" si="743"/>
        <v>2.870690759964134</v>
      </c>
      <c r="AA103" s="4">
        <f t="shared" si="744"/>
        <v>0.66700226529070594</v>
      </c>
      <c r="AB103" s="4">
        <f t="shared" si="745"/>
        <v>1.7698004267603817</v>
      </c>
      <c r="AC103" s="4">
        <f t="shared" si="746"/>
        <v>2.2363818090954446</v>
      </c>
      <c r="AD103" s="4">
        <f t="shared" si="747"/>
        <v>3.6377226859349854</v>
      </c>
      <c r="AE103" s="4">
        <f t="shared" si="748"/>
        <v>4.6755844480560249</v>
      </c>
      <c r="AF103" s="4">
        <f t="shared" si="749"/>
        <v>4.020720276270362</v>
      </c>
      <c r="AG103" s="4">
        <f t="shared" si="750"/>
        <v>4.2282781376023593</v>
      </c>
      <c r="AH103" s="4">
        <f t="shared" si="751"/>
        <v>4.1230917177545345</v>
      </c>
      <c r="AI103" s="4">
        <f t="shared" si="752"/>
        <v>3.7979218917950419</v>
      </c>
      <c r="AJ103" s="4">
        <f t="shared" si="753"/>
        <v>4.801991937396255</v>
      </c>
      <c r="AK103" s="4">
        <f t="shared" si="754"/>
        <v>4.4319380935631258</v>
      </c>
      <c r="AL103" s="4">
        <f t="shared" si="755"/>
        <v>3.4518586931424622</v>
      </c>
      <c r="AM103" s="4">
        <f t="shared" si="756"/>
        <v>4.0271545276723053</v>
      </c>
      <c r="AN103" s="4">
        <f t="shared" si="757"/>
        <v>2.251385903382741</v>
      </c>
      <c r="AO103" s="4">
        <f t="shared" si="758"/>
        <v>2.2229706972044516</v>
      </c>
      <c r="AP103" s="4">
        <f t="shared" si="759"/>
        <v>2.7229103894654605</v>
      </c>
      <c r="AQ103" s="4">
        <f t="shared" si="760"/>
        <v>2.8536666297975799</v>
      </c>
      <c r="AR103" s="4">
        <f t="shared" si="761"/>
        <v>2.5558751936269219</v>
      </c>
      <c r="AS103" s="4">
        <f t="shared" si="762"/>
        <v>2.4601867105985553</v>
      </c>
      <c r="AT103" s="4">
        <f t="shared" si="763"/>
        <v>2.2705051602390114</v>
      </c>
      <c r="AU103" s="4">
        <f t="shared" si="764"/>
        <v>0.65598451446393646</v>
      </c>
      <c r="AV103" s="4">
        <f t="shared" si="765"/>
        <v>1.4133131945193611</v>
      </c>
      <c r="AW103" s="4">
        <f t="shared" si="766"/>
        <v>0.6753135384285569</v>
      </c>
      <c r="AX103" s="4">
        <f t="shared" si="767"/>
        <v>-0.58423624389206674</v>
      </c>
      <c r="AY103" s="4">
        <f t="shared" si="768"/>
        <v>0.26709401709401615</v>
      </c>
      <c r="AZ103" s="4">
        <f t="shared" si="769"/>
        <v>0.35106382978722372</v>
      </c>
      <c r="BA103" s="4">
        <f t="shared" si="770"/>
        <v>0.83049403747870176</v>
      </c>
      <c r="BB103" s="4">
        <f t="shared" si="771"/>
        <v>1.4958863126402377</v>
      </c>
      <c r="BC103" s="4">
        <f t="shared" si="772"/>
        <v>1.7155034629728227</v>
      </c>
      <c r="BD103" s="4">
        <f t="shared" si="773"/>
        <v>1.5689600339234611</v>
      </c>
      <c r="BE103" s="4">
        <f t="shared" si="774"/>
        <v>1.7106652587117077</v>
      </c>
      <c r="BF103" s="4">
        <f t="shared" si="775"/>
        <v>2.1054847878724026</v>
      </c>
      <c r="BG103" s="4">
        <f t="shared" si="776"/>
        <v>1.2780222082547699</v>
      </c>
      <c r="BH103" s="4">
        <f t="shared" si="777"/>
        <v>1.6282225237449044</v>
      </c>
      <c r="BI103" s="4">
        <f t="shared" si="778"/>
        <v>1.3704318936877291</v>
      </c>
      <c r="BJ103" s="4">
        <f t="shared" si="779"/>
        <v>1.2372409526755446</v>
      </c>
      <c r="BK103" s="4">
        <f t="shared" si="780"/>
        <v>2.0997103847745002</v>
      </c>
      <c r="BL103" s="4">
        <f t="shared" si="781"/>
        <v>2.392934168635108</v>
      </c>
      <c r="BM103" s="4">
        <f t="shared" si="782"/>
        <v>2.591151167554262</v>
      </c>
      <c r="BN103" s="4">
        <f t="shared" si="783"/>
        <v>2.3729504022812931</v>
      </c>
      <c r="BO103" s="4">
        <f t="shared" si="784"/>
        <v>2.3807111741465103</v>
      </c>
      <c r="BP103" s="4">
        <f t="shared" si="785"/>
        <v>1.7352056168505658</v>
      </c>
      <c r="BQ103" s="4">
        <f t="shared" si="786"/>
        <v>1.7470300489168533</v>
      </c>
      <c r="BR103" s="4">
        <f t="shared" si="787"/>
        <v>1.9797055312375633</v>
      </c>
      <c r="BS103" s="4">
        <f t="shared" si="788"/>
        <v>2.3847219473579928</v>
      </c>
      <c r="BT103" s="4">
        <f t="shared" si="789"/>
        <v>2.6126392586019787</v>
      </c>
      <c r="BU103" s="4">
        <f t="shared" si="790"/>
        <v>2.8846153846153744</v>
      </c>
      <c r="BV103" s="4">
        <f t="shared" si="791"/>
        <v>3.3069944395668793</v>
      </c>
      <c r="BW103" s="4">
        <f t="shared" si="792"/>
        <v>3.083019232627815</v>
      </c>
      <c r="BX103" s="4">
        <f t="shared" si="793"/>
        <v>2.9688700999231488</v>
      </c>
      <c r="BY103" s="4">
        <f t="shared" si="794"/>
        <v>3.0135418653442825</v>
      </c>
      <c r="BZ103" s="4">
        <f t="shared" si="795"/>
        <v>1.8319169027384286</v>
      </c>
      <c r="CA103" s="4">
        <f t="shared" si="796"/>
        <v>0.90943183948997142</v>
      </c>
      <c r="CB103" s="4">
        <f t="shared" si="797"/>
        <v>-8.39787253895663E-2</v>
      </c>
      <c r="CC103" s="4">
        <f t="shared" si="798"/>
        <v>-0.51842251434919273</v>
      </c>
      <c r="CD103" s="4">
        <f t="shared" si="799"/>
        <v>0</v>
      </c>
      <c r="CE103" s="4">
        <f t="shared" si="800"/>
        <v>0.18582179689679013</v>
      </c>
      <c r="CF103" s="4">
        <f t="shared" si="801"/>
        <v>1.3447889428464643</v>
      </c>
      <c r="CG103" s="4">
        <f t="shared" si="802"/>
        <v>1.7029592406476945</v>
      </c>
      <c r="CH103" s="4">
        <f t="shared" si="803"/>
        <v>2.6242581602373916</v>
      </c>
      <c r="CI103" s="4">
        <f t="shared" si="804"/>
        <v>3.0510989520541543</v>
      </c>
      <c r="CJ103" s="4">
        <f t="shared" si="805"/>
        <v>3.3265757464061796</v>
      </c>
      <c r="CK103" s="4">
        <f t="shared" si="806"/>
        <v>3.0469393357123176</v>
      </c>
      <c r="CL103" s="4">
        <f t="shared" si="807"/>
        <v>2.2951115930243127</v>
      </c>
      <c r="CM103" s="4">
        <f t="shared" si="808"/>
        <v>2.5377969762419017</v>
      </c>
      <c r="CN103" s="4">
        <f t="shared" si="809"/>
        <v>2.2830643003656448</v>
      </c>
      <c r="CO103" s="4">
        <f t="shared" si="810"/>
        <v>2.113301367430287</v>
      </c>
      <c r="CP103" s="4">
        <f t="shared" si="811"/>
        <v>2.3849483261195958</v>
      </c>
      <c r="CQ103" s="4">
        <f t="shared" si="812"/>
        <v>2.0098297349482097</v>
      </c>
      <c r="CR103" s="4">
        <f t="shared" si="813"/>
        <v>2.1361932164966291</v>
      </c>
      <c r="CS103" s="4">
        <f t="shared" si="814"/>
        <v>2.4347826086956514</v>
      </c>
      <c r="CT103" s="4">
        <f t="shared" si="815"/>
        <v>2.4588042446725966</v>
      </c>
      <c r="CU103" s="4">
        <f t="shared" si="816"/>
        <v>3.1403252172416796</v>
      </c>
      <c r="CV103" s="4">
        <f t="shared" si="817"/>
        <v>2.4244493768140751</v>
      </c>
      <c r="CW103" s="4">
        <f t="shared" si="818"/>
        <v>2.6400679117147829</v>
      </c>
      <c r="CX103" s="4">
        <f t="shared" si="819"/>
        <v>1.9366790165038728</v>
      </c>
      <c r="CY103" s="4">
        <f t="shared" si="820"/>
        <v>1.6516516516516422</v>
      </c>
      <c r="CZ103" s="4">
        <f t="shared" si="821"/>
        <v>2.5920986831138526</v>
      </c>
      <c r="DA103" s="4">
        <f t="shared" si="822"/>
        <v>2.704490943677107</v>
      </c>
      <c r="DB103" s="4">
        <f t="shared" si="823"/>
        <v>3.3454485379150967</v>
      </c>
      <c r="DC103" s="4">
        <f t="shared" si="824"/>
        <v>3.9963892991958128</v>
      </c>
      <c r="DD103" s="4">
        <f t="shared" si="825"/>
        <v>3.9727029003168379</v>
      </c>
      <c r="DE103" s="4">
        <f t="shared" si="826"/>
        <v>3.7767756482525394</v>
      </c>
      <c r="DF103" s="4">
        <f t="shared" si="827"/>
        <v>3.5968347853888361</v>
      </c>
      <c r="DG103" s="4">
        <f t="shared" si="828"/>
        <v>2.8564665035903047</v>
      </c>
      <c r="DH103" s="4">
        <f t="shared" si="829"/>
        <v>2.8520081262697117</v>
      </c>
      <c r="DI103" s="4">
        <f t="shared" si="830"/>
        <v>2.5917591371149129</v>
      </c>
      <c r="DJ103" s="4">
        <f t="shared" si="831"/>
        <v>2.6618316487925453</v>
      </c>
      <c r="DK103" s="4">
        <f t="shared" si="832"/>
        <v>3.2527809742999514</v>
      </c>
      <c r="DL103" s="4">
        <f t="shared" si="833"/>
        <v>2.9324622046645876</v>
      </c>
      <c r="DM103" s="4">
        <f t="shared" si="834"/>
        <v>2.93472505861887</v>
      </c>
      <c r="DN103" s="4">
        <f t="shared" si="835"/>
        <v>2.9234931609799952</v>
      </c>
      <c r="DO103" s="4">
        <f t="shared" si="836"/>
        <v>2.4890407905490797</v>
      </c>
      <c r="DP103" s="4">
        <f t="shared" si="837"/>
        <v>2.4651265776072018</v>
      </c>
      <c r="DQ103" s="4">
        <f t="shared" si="838"/>
        <v>2.601219781027253</v>
      </c>
      <c r="DR103" s="4">
        <f t="shared" si="839"/>
        <v>2.3658269441402036</v>
      </c>
      <c r="DS103" s="4">
        <f t="shared" si="840"/>
        <v>0.91344062635927425</v>
      </c>
      <c r="DT103" s="4">
        <f t="shared" si="841"/>
        <v>-23.719657134625084</v>
      </c>
      <c r="DU103" s="4">
        <f t="shared" si="842"/>
        <v>-18.634963832987182</v>
      </c>
      <c r="DV103" s="4">
        <f t="shared" si="843"/>
        <v>-17.954205007489843</v>
      </c>
      <c r="DW103" s="4">
        <f t="shared" si="844"/>
        <v>-17.614942528735632</v>
      </c>
      <c r="DX103" s="4">
        <f t="shared" si="845"/>
        <v>12.785646836638342</v>
      </c>
      <c r="DY103" s="4">
        <f t="shared" si="846"/>
        <v>9.7174544494322603</v>
      </c>
      <c r="DZ103" s="4">
        <f t="shared" si="847"/>
        <v>10.937228308120339</v>
      </c>
      <c r="EA103" s="4">
        <f t="shared" si="848"/>
        <v>12.068364143704224</v>
      </c>
      <c r="EB103" s="4">
        <f t="shared" si="849"/>
        <v>9.0756865371734783</v>
      </c>
      <c r="EC103" s="4">
        <f t="shared" si="850"/>
        <v>6.3217007621339638</v>
      </c>
      <c r="ED103" s="4">
        <f t="shared" si="851"/>
        <v>4.4278996865203757</v>
      </c>
      <c r="EE103" s="4">
        <f t="shared" si="852"/>
        <v>5.1509492685963387</v>
      </c>
      <c r="EF103" s="4">
        <f t="shared" si="853"/>
        <v>4.9124961621123786</v>
      </c>
      <c r="EG103" s="4">
        <f t="shared" si="854"/>
        <v>3.9160944691768007</v>
      </c>
      <c r="EH103" s="4">
        <f t="shared" si="855"/>
        <v>4.4427767354596526</v>
      </c>
      <c r="EI103" s="4">
        <f t="shared" si="856"/>
        <v>2.2865176853633207</v>
      </c>
      <c r="EJ103" s="11">
        <f t="shared" si="857"/>
        <v>2.2246268656716417</v>
      </c>
      <c r="EK103" s="11">
        <f t="shared" si="858"/>
        <v>2.0704908510020381</v>
      </c>
      <c r="EL103" s="11">
        <f t="shared" si="859"/>
        <v>1.423302435869811</v>
      </c>
      <c r="EM103" s="11">
        <f t="shared" si="860"/>
        <v>2.4526803154163224</v>
      </c>
      <c r="EN103" s="11">
        <f t="shared" si="861"/>
        <v>2.1891185424169901</v>
      </c>
      <c r="EO103" s="11">
        <f t="shared" si="862"/>
        <v>1.9362462428367477</v>
      </c>
      <c r="EP103" s="11">
        <f t="shared" si="863"/>
        <v>1.93830981203722</v>
      </c>
      <c r="EQ103" s="11">
        <f t="shared" si="864"/>
        <v>1.8740104705298632</v>
      </c>
      <c r="ER103" s="11">
        <f t="shared" si="865"/>
        <v>1.2138736946897044</v>
      </c>
      <c r="ES103" s="11">
        <f t="shared" si="866"/>
        <v>1.1654697857799157</v>
      </c>
      <c r="ET103" s="11">
        <f t="shared" si="867"/>
        <v>1.135267840854004</v>
      </c>
      <c r="EU103" s="11">
        <f t="shared" si="868"/>
        <v>1.1235471426931598</v>
      </c>
      <c r="EV103" s="11">
        <f t="shared" si="869"/>
        <v>1.2496572094178982</v>
      </c>
      <c r="EW103" s="11">
        <f t="shared" si="870"/>
        <v>1.2910713350748892</v>
      </c>
      <c r="EX103" s="11">
        <f t="shared" si="871"/>
        <v>1.2418477840712816</v>
      </c>
      <c r="EY103" s="11">
        <f t="shared" si="872"/>
        <v>1.1937463925331127</v>
      </c>
      <c r="EZ103" s="11">
        <f t="shared" si="873"/>
        <v>1.1086306747329244</v>
      </c>
      <c r="FA103" s="11">
        <f t="shared" si="874"/>
        <v>1.0655436094863191</v>
      </c>
      <c r="FB103" s="11">
        <f t="shared" si="875"/>
        <v>1.0622464702592094</v>
      </c>
      <c r="FC103" s="11">
        <f t="shared" si="876"/>
        <v>1.0376265613217361</v>
      </c>
      <c r="FD103" s="11">
        <f t="shared" si="877"/>
        <v>1.0567493803419703</v>
      </c>
      <c r="FE103" s="11">
        <f t="shared" si="878"/>
        <v>0.84234785157630832</v>
      </c>
      <c r="FF103" s="11">
        <f t="shared" si="879"/>
        <v>0.62354437638409976</v>
      </c>
      <c r="FG103" s="11">
        <f t="shared" si="880"/>
        <v>0.46889816473076884</v>
      </c>
      <c r="FH103" s="11">
        <f t="shared" si="881"/>
        <v>0.26258859053978068</v>
      </c>
      <c r="FI103" s="11">
        <f t="shared" si="882"/>
        <v>0.39209609331241069</v>
      </c>
      <c r="FJ103" s="11">
        <f t="shared" si="883"/>
        <v>0.45198002573474394</v>
      </c>
    </row>
    <row r="104" spans="2:166" x14ac:dyDescent="0.2">
      <c r="B104" t="str">
        <f t="shared" si="723"/>
        <v xml:space="preserve">      Leisure and Hospitality</v>
      </c>
      <c r="C104" s="4"/>
      <c r="D104" s="4"/>
      <c r="E104" s="4"/>
      <c r="F104" s="4"/>
      <c r="G104" s="4">
        <f t="shared" si="724"/>
        <v>3.1516499814608689</v>
      </c>
      <c r="H104" s="4">
        <f t="shared" si="725"/>
        <v>1.6146788990825778</v>
      </c>
      <c r="I104" s="4">
        <f t="shared" si="726"/>
        <v>-0.72886297376095754</v>
      </c>
      <c r="J104" s="4">
        <f t="shared" si="727"/>
        <v>0.36549707602338</v>
      </c>
      <c r="K104" s="4">
        <f t="shared" si="728"/>
        <v>-0.43134435657801173</v>
      </c>
      <c r="L104" s="4">
        <f t="shared" si="729"/>
        <v>0.57782592993858017</v>
      </c>
      <c r="M104" s="4">
        <f t="shared" si="730"/>
        <v>3.5976505139500681</v>
      </c>
      <c r="N104" s="4">
        <f t="shared" si="731"/>
        <v>3.3867443554260968</v>
      </c>
      <c r="O104" s="4">
        <f t="shared" si="732"/>
        <v>3.2490974729241895</v>
      </c>
      <c r="P104" s="4">
        <f t="shared" si="733"/>
        <v>3.6624775583482982</v>
      </c>
      <c r="Q104" s="4">
        <f t="shared" si="734"/>
        <v>3.9333805811481382</v>
      </c>
      <c r="R104" s="4">
        <f t="shared" si="735"/>
        <v>2.39520958083832</v>
      </c>
      <c r="S104" s="4">
        <f t="shared" si="736"/>
        <v>2.4475524475524812</v>
      </c>
      <c r="T104" s="4">
        <f t="shared" si="737"/>
        <v>2.8749567024593192</v>
      </c>
      <c r="U104" s="4">
        <f t="shared" si="738"/>
        <v>0.88646437095121211</v>
      </c>
      <c r="V104" s="4">
        <f t="shared" si="739"/>
        <v>3.7839697282421536</v>
      </c>
      <c r="W104" s="4">
        <f t="shared" si="740"/>
        <v>4.7098976109214874</v>
      </c>
      <c r="X104" s="4">
        <f t="shared" si="741"/>
        <v>3.8047138047138107</v>
      </c>
      <c r="Y104" s="4">
        <f t="shared" si="742"/>
        <v>3.852652923284916</v>
      </c>
      <c r="Z104" s="4">
        <f t="shared" si="743"/>
        <v>4.0768975803778806</v>
      </c>
      <c r="AA104" s="4">
        <f t="shared" si="744"/>
        <v>1.2385919165579962</v>
      </c>
      <c r="AB104" s="4">
        <f t="shared" si="745"/>
        <v>3.0814142069412798</v>
      </c>
      <c r="AC104" s="4">
        <f t="shared" si="746"/>
        <v>5.109013992840894</v>
      </c>
      <c r="AD104" s="4">
        <f t="shared" si="747"/>
        <v>3.5668789808916967</v>
      </c>
      <c r="AE104" s="4">
        <f t="shared" si="748"/>
        <v>4.6361880231809316</v>
      </c>
      <c r="AF104" s="4">
        <f t="shared" si="749"/>
        <v>2.1711768407803422</v>
      </c>
      <c r="AG104" s="4">
        <f t="shared" si="750"/>
        <v>2.1052631578947212</v>
      </c>
      <c r="AH104" s="4">
        <f t="shared" si="751"/>
        <v>3.5670356703566997</v>
      </c>
      <c r="AI104" s="4">
        <f t="shared" si="752"/>
        <v>3.3230769230769397</v>
      </c>
      <c r="AJ104" s="4">
        <f t="shared" si="753"/>
        <v>4.9892208192177545</v>
      </c>
      <c r="AK104" s="4">
        <f t="shared" si="754"/>
        <v>4.4269254093389776</v>
      </c>
      <c r="AL104" s="4">
        <f t="shared" si="755"/>
        <v>1.4548693586698302</v>
      </c>
      <c r="AM104" s="4">
        <f t="shared" si="756"/>
        <v>5.6879094699225696</v>
      </c>
      <c r="AN104" s="4">
        <f t="shared" si="757"/>
        <v>4.3414491053094695</v>
      </c>
      <c r="AO104" s="4">
        <f t="shared" si="758"/>
        <v>3.7166085946573668</v>
      </c>
      <c r="AP104" s="4">
        <f t="shared" si="759"/>
        <v>5.9701492537313383</v>
      </c>
      <c r="AQ104" s="4">
        <f t="shared" si="760"/>
        <v>2.5922795153564326</v>
      </c>
      <c r="AR104" s="4">
        <f t="shared" si="761"/>
        <v>1.8273826258082604</v>
      </c>
      <c r="AS104" s="4">
        <f t="shared" si="762"/>
        <v>-0.16797312430011369</v>
      </c>
      <c r="AT104" s="4">
        <f t="shared" si="763"/>
        <v>0.69041701187515514</v>
      </c>
      <c r="AU104" s="4">
        <f t="shared" si="764"/>
        <v>-2.7464982147773487E-2</v>
      </c>
      <c r="AV104" s="4">
        <f t="shared" si="765"/>
        <v>8.28271673108949E-2</v>
      </c>
      <c r="AW104" s="4">
        <f t="shared" si="766"/>
        <v>0.81323611890073977</v>
      </c>
      <c r="AX104" s="4">
        <f t="shared" si="767"/>
        <v>-3.6204059243005848</v>
      </c>
      <c r="AY104" s="4">
        <f t="shared" si="768"/>
        <v>-3.9560439560439531</v>
      </c>
      <c r="AZ104" s="4">
        <f t="shared" si="769"/>
        <v>-2.8689655172413842</v>
      </c>
      <c r="BA104" s="4">
        <f t="shared" si="770"/>
        <v>-1.5855354659249032</v>
      </c>
      <c r="BB104" s="4">
        <f t="shared" si="771"/>
        <v>0.68298235628911907</v>
      </c>
      <c r="BC104" s="4">
        <f t="shared" si="772"/>
        <v>1.4588100686498962</v>
      </c>
      <c r="BD104" s="4">
        <f t="shared" si="773"/>
        <v>1.022436807725069</v>
      </c>
      <c r="BE104" s="4">
        <f t="shared" si="774"/>
        <v>1.6393442622950838</v>
      </c>
      <c r="BF104" s="4">
        <f t="shared" si="775"/>
        <v>3.3352176370831099</v>
      </c>
      <c r="BG104" s="4">
        <f t="shared" si="776"/>
        <v>2.9320552579644943</v>
      </c>
      <c r="BH104" s="4">
        <f t="shared" si="777"/>
        <v>3.8515603036266555</v>
      </c>
      <c r="BI104" s="4">
        <f t="shared" si="778"/>
        <v>2.4471635150166815</v>
      </c>
      <c r="BJ104" s="4">
        <f t="shared" si="779"/>
        <v>1.8052516411378505</v>
      </c>
      <c r="BK104" s="4">
        <f t="shared" si="780"/>
        <v>2.3829087921117376</v>
      </c>
      <c r="BL104" s="4">
        <f t="shared" si="781"/>
        <v>2.6529507309150047</v>
      </c>
      <c r="BM104" s="4">
        <f t="shared" si="782"/>
        <v>3.5016286644951045</v>
      </c>
      <c r="BN104" s="4">
        <f t="shared" si="783"/>
        <v>3.3046749059645331</v>
      </c>
      <c r="BO104" s="4">
        <f t="shared" si="784"/>
        <v>3.6650615302300737</v>
      </c>
      <c r="BP104" s="4">
        <f t="shared" si="785"/>
        <v>2.7162447257383926</v>
      </c>
      <c r="BQ104" s="4">
        <f t="shared" si="786"/>
        <v>3.3307107264621161</v>
      </c>
      <c r="BR104" s="4">
        <f t="shared" si="787"/>
        <v>3.4330299089726957</v>
      </c>
      <c r="BS104" s="4">
        <f t="shared" si="788"/>
        <v>3.6387096774193717</v>
      </c>
      <c r="BT104" s="4">
        <f t="shared" si="789"/>
        <v>3.7997432605904935</v>
      </c>
      <c r="BU104" s="4">
        <f t="shared" si="790"/>
        <v>3.4771573604060801</v>
      </c>
      <c r="BV104" s="4">
        <f t="shared" si="791"/>
        <v>3.1682172491828142</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0.35860655737705027</v>
      </c>
      <c r="CH104" s="4">
        <f t="shared" si="803"/>
        <v>1.931496265773891</v>
      </c>
      <c r="CI104" s="4">
        <f t="shared" si="804"/>
        <v>2.2193548387096751</v>
      </c>
      <c r="CJ104" s="4">
        <f t="shared" si="805"/>
        <v>2.5371604305484352</v>
      </c>
      <c r="CK104" s="4">
        <f t="shared" si="806"/>
        <v>2.3481368044921069</v>
      </c>
      <c r="CL104" s="4">
        <f t="shared" si="807"/>
        <v>2.2991409802930685</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4.8021235521235495</v>
      </c>
      <c r="CT104" s="4">
        <f t="shared" si="815"/>
        <v>4.0104413858566668</v>
      </c>
      <c r="CU104" s="4">
        <f t="shared" si="816"/>
        <v>4.2372881355932313</v>
      </c>
      <c r="CV104" s="4">
        <f t="shared" si="817"/>
        <v>3.2790697674418556</v>
      </c>
      <c r="CW104" s="4">
        <f t="shared" si="818"/>
        <v>3.0854248215519187</v>
      </c>
      <c r="CX104" s="4">
        <f t="shared" si="819"/>
        <v>2.5781428245494009</v>
      </c>
      <c r="CY104" s="4">
        <f t="shared" si="820"/>
        <v>2.9132791327913354</v>
      </c>
      <c r="CZ104" s="4">
        <f t="shared" si="821"/>
        <v>3.7378968700743087</v>
      </c>
      <c r="DA104" s="4">
        <f t="shared" si="822"/>
        <v>5.0033504578959276</v>
      </c>
      <c r="DB104" s="4">
        <f t="shared" si="823"/>
        <v>5.2491103202846778</v>
      </c>
      <c r="DC104" s="4">
        <f t="shared" si="824"/>
        <v>5.0252359008119418</v>
      </c>
      <c r="DD104" s="4">
        <f t="shared" si="825"/>
        <v>4.6885174734100143</v>
      </c>
      <c r="DE104" s="4">
        <f t="shared" si="826"/>
        <v>3.8289725590299861</v>
      </c>
      <c r="DF104" s="4">
        <f t="shared" si="827"/>
        <v>3.6982248520710082</v>
      </c>
      <c r="DG104" s="4">
        <f t="shared" si="828"/>
        <v>3.3221897200167216</v>
      </c>
      <c r="DH104" s="4">
        <f t="shared" si="829"/>
        <v>3.980924735641711</v>
      </c>
      <c r="DI104" s="4">
        <f t="shared" si="830"/>
        <v>2.786314279860691</v>
      </c>
      <c r="DJ104" s="4">
        <f t="shared" si="831"/>
        <v>2.7307927450580749</v>
      </c>
      <c r="DK104" s="4">
        <f t="shared" si="832"/>
        <v>3.2760364004044362</v>
      </c>
      <c r="DL104" s="4">
        <f t="shared" si="833"/>
        <v>2.7517447657028793</v>
      </c>
      <c r="DM104" s="4">
        <f t="shared" si="834"/>
        <v>2.5513254933227092</v>
      </c>
      <c r="DN104" s="4">
        <f t="shared" si="835"/>
        <v>2.8367387423130497</v>
      </c>
      <c r="DO104" s="4">
        <f t="shared" si="836"/>
        <v>1.4685725474838707</v>
      </c>
      <c r="DP104" s="4">
        <f t="shared" si="837"/>
        <v>1.0673394139336434</v>
      </c>
      <c r="DQ104" s="4">
        <f t="shared" si="838"/>
        <v>1.6520894071914594</v>
      </c>
      <c r="DR104" s="4">
        <f t="shared" si="839"/>
        <v>0.98379629629627985</v>
      </c>
      <c r="DS104" s="4">
        <f t="shared" si="840"/>
        <v>-0.28946352759553484</v>
      </c>
      <c r="DT104" s="4">
        <f t="shared" si="841"/>
        <v>-44.604454685099846</v>
      </c>
      <c r="DU104" s="4">
        <f t="shared" si="842"/>
        <v>-36.959847036328874</v>
      </c>
      <c r="DV104" s="4">
        <f t="shared" si="843"/>
        <v>-35.568290353390644</v>
      </c>
      <c r="DW104" s="4">
        <f t="shared" si="844"/>
        <v>-35.707373717824666</v>
      </c>
      <c r="DX104" s="4">
        <f t="shared" si="845"/>
        <v>28.180242634315444</v>
      </c>
      <c r="DY104" s="4">
        <f t="shared" si="846"/>
        <v>24.658780709736128</v>
      </c>
      <c r="DZ104" s="4">
        <f t="shared" si="847"/>
        <v>28.1944856211088</v>
      </c>
      <c r="EA104" s="4">
        <f t="shared" si="848"/>
        <v>32.510535821794129</v>
      </c>
      <c r="EB104" s="4">
        <f t="shared" si="849"/>
        <v>21.795565170362341</v>
      </c>
      <c r="EC104" s="4">
        <f t="shared" si="850"/>
        <v>12.89537712895379</v>
      </c>
      <c r="ED104" s="4">
        <f t="shared" si="851"/>
        <v>9.1581868640148159</v>
      </c>
      <c r="EE104" s="4">
        <f t="shared" si="852"/>
        <v>9.0640617900954012</v>
      </c>
      <c r="EF104" s="4">
        <f t="shared" si="853"/>
        <v>8.7033747779751369</v>
      </c>
      <c r="EG104" s="4">
        <f t="shared" si="854"/>
        <v>6.7456896551723933</v>
      </c>
      <c r="EH104" s="4">
        <f t="shared" si="855"/>
        <v>9.0889830508474425</v>
      </c>
      <c r="EI104" s="4">
        <f t="shared" si="856"/>
        <v>5.3738804415746744</v>
      </c>
      <c r="EJ104" s="11">
        <f t="shared" si="857"/>
        <v>3.8421568627451164</v>
      </c>
      <c r="EK104" s="11">
        <f t="shared" si="858"/>
        <v>2.5345245305875341</v>
      </c>
      <c r="EL104" s="11">
        <f t="shared" si="859"/>
        <v>-1.4558555059234757</v>
      </c>
      <c r="EM104" s="11">
        <f t="shared" si="860"/>
        <v>8.1636687092312421E-2</v>
      </c>
      <c r="EN104" s="11">
        <f t="shared" si="861"/>
        <v>0.38396085688119364</v>
      </c>
      <c r="EO104" s="11">
        <f t="shared" si="862"/>
        <v>0.46371640640459066</v>
      </c>
      <c r="EP104" s="11">
        <f t="shared" si="863"/>
        <v>0.69252536145767429</v>
      </c>
      <c r="EQ104" s="11">
        <f t="shared" si="864"/>
        <v>0.33986881632510624</v>
      </c>
      <c r="ER104" s="11">
        <f t="shared" si="865"/>
        <v>-0.73241943533165488</v>
      </c>
      <c r="ES104" s="11">
        <f t="shared" si="866"/>
        <v>-0.56694469025898586</v>
      </c>
      <c r="ET104" s="11">
        <f t="shared" si="867"/>
        <v>-0.31232036001102026</v>
      </c>
      <c r="EU104" s="11">
        <f t="shared" si="868"/>
        <v>7.7298006549963993E-2</v>
      </c>
      <c r="EV104" s="11">
        <f t="shared" si="869"/>
        <v>0.55905222261896093</v>
      </c>
      <c r="EW104" s="11">
        <f t="shared" si="870"/>
        <v>0.71156847242517252</v>
      </c>
      <c r="EX104" s="11">
        <f t="shared" si="871"/>
        <v>0.52463863724716564</v>
      </c>
      <c r="EY104" s="11">
        <f t="shared" si="872"/>
        <v>0.43959156338231331</v>
      </c>
      <c r="EZ104" s="11">
        <f t="shared" si="873"/>
        <v>0.32369720267202418</v>
      </c>
      <c r="FA104" s="11">
        <f t="shared" si="874"/>
        <v>0.28665610544622577</v>
      </c>
      <c r="FB104" s="11">
        <f t="shared" si="875"/>
        <v>0.41467274720548009</v>
      </c>
      <c r="FC104" s="11">
        <f t="shared" si="876"/>
        <v>0.60033897209796905</v>
      </c>
      <c r="FD104" s="11">
        <f t="shared" si="877"/>
        <v>0.74385641980432293</v>
      </c>
      <c r="FE104" s="11">
        <f t="shared" si="878"/>
        <v>0.64105416494921741</v>
      </c>
      <c r="FF104" s="11">
        <f t="shared" si="879"/>
        <v>0.3496479012956577</v>
      </c>
      <c r="FG104" s="11">
        <f t="shared" si="880"/>
        <v>5.0454793906173911E-2</v>
      </c>
      <c r="FH104" s="11">
        <f t="shared" si="881"/>
        <v>-0.35330542158356071</v>
      </c>
      <c r="FI104" s="11">
        <f t="shared" si="882"/>
        <v>-0.51980403940387054</v>
      </c>
      <c r="FJ104" s="11">
        <f t="shared" si="883"/>
        <v>-0.68278715787954969</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3.4798126254740325</v>
      </c>
      <c r="J105" s="4">
        <f t="shared" si="727"/>
        <v>4.0322580645161255</v>
      </c>
      <c r="K105" s="4">
        <f t="shared" si="728"/>
        <v>5.3113144387413547</v>
      </c>
      <c r="L105" s="4">
        <f t="shared" si="729"/>
        <v>3.5465622280243636</v>
      </c>
      <c r="M105" s="4">
        <f t="shared" si="730"/>
        <v>2.1771933606380633</v>
      </c>
      <c r="N105" s="4">
        <f t="shared" si="731"/>
        <v>4.026701119724363</v>
      </c>
      <c r="O105" s="4">
        <f t="shared" si="732"/>
        <v>1.8859927950837019</v>
      </c>
      <c r="P105" s="4">
        <f t="shared" si="733"/>
        <v>1.8491279680605155</v>
      </c>
      <c r="Q105" s="4">
        <f t="shared" si="734"/>
        <v>2.65822784810128</v>
      </c>
      <c r="R105" s="4">
        <f t="shared" si="735"/>
        <v>1.5317739598426749</v>
      </c>
      <c r="S105" s="4">
        <f t="shared" si="736"/>
        <v>1.9134775374376245</v>
      </c>
      <c r="T105" s="4">
        <f t="shared" si="737"/>
        <v>1.9187126057355064</v>
      </c>
      <c r="U105" s="4">
        <f t="shared" si="738"/>
        <v>0.57542129058774094</v>
      </c>
      <c r="V105" s="4">
        <f t="shared" si="739"/>
        <v>2.1202854230377044</v>
      </c>
      <c r="W105" s="4">
        <f t="shared" si="740"/>
        <v>2.6122448979591706</v>
      </c>
      <c r="X105" s="4">
        <f t="shared" si="741"/>
        <v>2.1255060728744946</v>
      </c>
      <c r="Y105" s="4">
        <f t="shared" si="742"/>
        <v>2.3293829178586023</v>
      </c>
      <c r="Z105" s="4">
        <f t="shared" si="743"/>
        <v>1.1179876222799034</v>
      </c>
      <c r="AA105" s="4">
        <f t="shared" si="744"/>
        <v>2.0286396181384392</v>
      </c>
      <c r="AB105" s="4">
        <f t="shared" si="745"/>
        <v>1.5064420218037666</v>
      </c>
      <c r="AC105" s="4">
        <f t="shared" si="746"/>
        <v>1.9369009584664587</v>
      </c>
      <c r="AD105" s="4">
        <f t="shared" si="747"/>
        <v>1.2438302073050522</v>
      </c>
      <c r="AE105" s="4">
        <f t="shared" si="748"/>
        <v>-3.8986354775827348E-2</v>
      </c>
      <c r="AF105" s="4">
        <f t="shared" si="749"/>
        <v>2.2456551454794083</v>
      </c>
      <c r="AG105" s="4">
        <f t="shared" si="750"/>
        <v>2.4877571008814714</v>
      </c>
      <c r="AH105" s="4">
        <f t="shared" si="751"/>
        <v>2.476599063962559</v>
      </c>
      <c r="AI105" s="4">
        <f t="shared" si="752"/>
        <v>3.3346333853354171</v>
      </c>
      <c r="AJ105" s="4">
        <f t="shared" si="753"/>
        <v>2.0817417876241473</v>
      </c>
      <c r="AK105" s="4">
        <f t="shared" si="754"/>
        <v>2.6376146788990695</v>
      </c>
      <c r="AL105" s="4">
        <f t="shared" si="755"/>
        <v>2.8924833491912327</v>
      </c>
      <c r="AM105" s="4">
        <f t="shared" si="756"/>
        <v>2.3211926778637482</v>
      </c>
      <c r="AN105" s="4">
        <f t="shared" si="757"/>
        <v>2.2825070159027128</v>
      </c>
      <c r="AO105" s="4">
        <f t="shared" si="758"/>
        <v>2.7001862197392867</v>
      </c>
      <c r="AP105" s="4">
        <f t="shared" si="759"/>
        <v>2.1453671167005695</v>
      </c>
      <c r="AQ105" s="4">
        <f t="shared" si="760"/>
        <v>2.4345260051641393</v>
      </c>
      <c r="AR105" s="4">
        <f t="shared" si="761"/>
        <v>2.5059447594658613</v>
      </c>
      <c r="AS105" s="4">
        <f t="shared" si="762"/>
        <v>0.99728014505890972</v>
      </c>
      <c r="AT105" s="4">
        <f t="shared" si="763"/>
        <v>0.95962339308346412</v>
      </c>
      <c r="AU105" s="4">
        <f t="shared" si="764"/>
        <v>2.5027007562117287</v>
      </c>
      <c r="AV105" s="4">
        <f t="shared" si="765"/>
        <v>2.4625267665953077</v>
      </c>
      <c r="AW105" s="4">
        <f t="shared" si="766"/>
        <v>3.5727109515260258</v>
      </c>
      <c r="AX105" s="4">
        <f t="shared" si="767"/>
        <v>4.4476327116212522</v>
      </c>
      <c r="AY105" s="4">
        <f t="shared" si="768"/>
        <v>2.687510978394525</v>
      </c>
      <c r="AZ105" s="4">
        <f t="shared" si="769"/>
        <v>2.2117729014280663</v>
      </c>
      <c r="BA105" s="4">
        <f t="shared" si="770"/>
        <v>1.837406829606536</v>
      </c>
      <c r="BB105" s="4">
        <f t="shared" si="771"/>
        <v>1.5109890109890056</v>
      </c>
      <c r="BC105" s="4">
        <f t="shared" si="772"/>
        <v>1.436879917892564</v>
      </c>
      <c r="BD105" s="4">
        <f t="shared" si="773"/>
        <v>1.6016357130686831</v>
      </c>
      <c r="BE105" s="4">
        <f t="shared" si="774"/>
        <v>0.80000000000000071</v>
      </c>
      <c r="BF105" s="4">
        <f t="shared" si="775"/>
        <v>0.57510148849797549</v>
      </c>
      <c r="BG105" s="4">
        <f t="shared" si="776"/>
        <v>-0.10118043844855595</v>
      </c>
      <c r="BH105" s="4">
        <f t="shared" si="777"/>
        <v>-0.46956230085528627</v>
      </c>
      <c r="BI105" s="4">
        <f t="shared" si="778"/>
        <v>0.4221546774738183</v>
      </c>
      <c r="BJ105" s="4">
        <f t="shared" si="779"/>
        <v>0.1345442314160783</v>
      </c>
      <c r="BK105" s="4">
        <f t="shared" si="780"/>
        <v>-6.7521944631998565E-2</v>
      </c>
      <c r="BL105" s="4">
        <f t="shared" si="781"/>
        <v>-0.11794439764110098</v>
      </c>
      <c r="BM105" s="4">
        <f t="shared" si="782"/>
        <v>-0.13452160753320008</v>
      </c>
      <c r="BN105" s="4">
        <f t="shared" si="783"/>
        <v>-0.11756802149814893</v>
      </c>
      <c r="BO105" s="4">
        <f t="shared" si="784"/>
        <v>0.67567567567567988</v>
      </c>
      <c r="BP105" s="4">
        <f t="shared" si="785"/>
        <v>0.3711201079622084</v>
      </c>
      <c r="BQ105" s="4">
        <f t="shared" si="786"/>
        <v>0.15154066341134254</v>
      </c>
      <c r="BR105" s="4">
        <f t="shared" si="787"/>
        <v>0.26904321506640017</v>
      </c>
      <c r="BS105" s="4">
        <f t="shared" si="788"/>
        <v>0.13422818791943847</v>
      </c>
      <c r="BT105" s="4">
        <f t="shared" si="789"/>
        <v>0.57142857142857828</v>
      </c>
      <c r="BU105" s="4">
        <f t="shared" si="790"/>
        <v>1.3281775386684735</v>
      </c>
      <c r="BV105" s="4">
        <f t="shared" si="791"/>
        <v>1.2912963273520095</v>
      </c>
      <c r="BW105" s="4">
        <f t="shared" si="792"/>
        <v>1.7258713136729442</v>
      </c>
      <c r="BX105" s="4">
        <f t="shared" si="793"/>
        <v>1.5374331550802145</v>
      </c>
      <c r="BY105" s="4">
        <f t="shared" si="794"/>
        <v>2.6547204247552969</v>
      </c>
      <c r="BZ105" s="4">
        <f t="shared" si="795"/>
        <v>2.7483443708609334</v>
      </c>
      <c r="CA105" s="4">
        <f t="shared" si="796"/>
        <v>1.8118926041838179</v>
      </c>
      <c r="CB105" s="4">
        <f t="shared" si="797"/>
        <v>2.2876892692561102</v>
      </c>
      <c r="CC105" s="4">
        <f t="shared" si="798"/>
        <v>-8.0814611281743165E-2</v>
      </c>
      <c r="CD105" s="4">
        <f t="shared" si="799"/>
        <v>-0.66065098291976376</v>
      </c>
      <c r="CE105" s="4">
        <f t="shared" si="800"/>
        <v>-0.55007280375343193</v>
      </c>
      <c r="CF105" s="4">
        <f t="shared" si="801"/>
        <v>0.46661303298469736</v>
      </c>
      <c r="CG105" s="4">
        <f t="shared" si="802"/>
        <v>0</v>
      </c>
      <c r="CH105" s="4">
        <f t="shared" si="803"/>
        <v>-0.6974858069748513</v>
      </c>
      <c r="CI105" s="4">
        <f t="shared" si="804"/>
        <v>-0.91101350252156266</v>
      </c>
      <c r="CJ105" s="4">
        <f t="shared" si="805"/>
        <v>-2.6265214606021825</v>
      </c>
      <c r="CK105" s="4">
        <f t="shared" si="806"/>
        <v>-2.4263992235522447</v>
      </c>
      <c r="CL105" s="4">
        <f t="shared" si="807"/>
        <v>-1.0780790591310097</v>
      </c>
      <c r="CM105" s="4">
        <f t="shared" si="808"/>
        <v>-0.31193564275159291</v>
      </c>
      <c r="CN105" s="4">
        <f t="shared" si="809"/>
        <v>-0.16447368421051989</v>
      </c>
      <c r="CO105" s="4">
        <f t="shared" si="810"/>
        <v>0.66312997347479641</v>
      </c>
      <c r="CP105" s="4">
        <f t="shared" si="811"/>
        <v>0.80911492734476731</v>
      </c>
      <c r="CQ105" s="4">
        <f t="shared" si="812"/>
        <v>0.87285902503293489</v>
      </c>
      <c r="CR105" s="4">
        <f t="shared" si="813"/>
        <v>0.95551894563425943</v>
      </c>
      <c r="CS105" s="4">
        <f t="shared" si="814"/>
        <v>1.0540184453227797</v>
      </c>
      <c r="CT105" s="4">
        <f t="shared" si="815"/>
        <v>1.3267813267813677</v>
      </c>
      <c r="CU105" s="4">
        <f t="shared" si="816"/>
        <v>1.2571428571428678</v>
      </c>
      <c r="CV105" s="4">
        <f t="shared" si="817"/>
        <v>1.3381201044386337</v>
      </c>
      <c r="CW105" s="4">
        <f t="shared" si="818"/>
        <v>1.7112125162972669</v>
      </c>
      <c r="CX105" s="4">
        <f t="shared" si="819"/>
        <v>1.3902360168121186</v>
      </c>
      <c r="CY105" s="4">
        <f t="shared" si="820"/>
        <v>1.9187358916478381</v>
      </c>
      <c r="CZ105" s="4">
        <f t="shared" si="821"/>
        <v>2.544283413848647</v>
      </c>
      <c r="DA105" s="4">
        <f t="shared" si="822"/>
        <v>2.8521070341291699</v>
      </c>
      <c r="DB105" s="4">
        <f t="shared" si="823"/>
        <v>2.694515306122458</v>
      </c>
      <c r="DC105" s="4">
        <f t="shared" si="824"/>
        <v>2.2148394241417346</v>
      </c>
      <c r="DD105" s="4">
        <f t="shared" si="825"/>
        <v>2.418341708542715</v>
      </c>
      <c r="DE105" s="4">
        <f t="shared" si="826"/>
        <v>2.1031313288673914</v>
      </c>
      <c r="DF105" s="4">
        <f t="shared" si="827"/>
        <v>2.4685607824872058</v>
      </c>
      <c r="DG105" s="4">
        <f t="shared" si="828"/>
        <v>2.2751895991332871</v>
      </c>
      <c r="DH105" s="4">
        <f t="shared" si="829"/>
        <v>1.8399264029438589</v>
      </c>
      <c r="DI105" s="4">
        <f t="shared" si="830"/>
        <v>1.4647543484894721</v>
      </c>
      <c r="DJ105" s="4">
        <f t="shared" si="831"/>
        <v>0.8181818181818068</v>
      </c>
      <c r="DK105" s="4">
        <f t="shared" si="832"/>
        <v>-6.05326876513268E-2</v>
      </c>
      <c r="DL105" s="4">
        <f t="shared" si="833"/>
        <v>-1.0237880156579116</v>
      </c>
      <c r="DM105" s="4">
        <f t="shared" si="834"/>
        <v>-1.684210526315788</v>
      </c>
      <c r="DN105" s="4">
        <f t="shared" si="835"/>
        <v>-2.1941689209497794</v>
      </c>
      <c r="DO105" s="4">
        <f t="shared" si="836"/>
        <v>-2.7407631738340488</v>
      </c>
      <c r="DP105" s="4">
        <f t="shared" si="837"/>
        <v>-1.7493154852449178</v>
      </c>
      <c r="DQ105" s="4">
        <f t="shared" si="838"/>
        <v>0.12236157846436946</v>
      </c>
      <c r="DR105" s="4">
        <f t="shared" si="839"/>
        <v>-0.27658266748619154</v>
      </c>
      <c r="DS105" s="4">
        <f t="shared" si="840"/>
        <v>2.4132025533239787</v>
      </c>
      <c r="DT105" s="4">
        <f t="shared" si="841"/>
        <v>-4.4743768385199001</v>
      </c>
      <c r="DU105" s="4">
        <f t="shared" si="842"/>
        <v>-3.2233424992361814</v>
      </c>
      <c r="DV105" s="4">
        <f t="shared" si="843"/>
        <v>-6.3174114021571581</v>
      </c>
      <c r="DW105" s="4">
        <f t="shared" si="844"/>
        <v>-7.4490726664639624</v>
      </c>
      <c r="DX105" s="4">
        <f t="shared" si="845"/>
        <v>0.27552674230144625</v>
      </c>
      <c r="DY105" s="4">
        <f t="shared" si="846"/>
        <v>0.58405682715074736</v>
      </c>
      <c r="DZ105" s="4">
        <f t="shared" si="847"/>
        <v>2.8289473684210531</v>
      </c>
      <c r="EA105" s="4">
        <f t="shared" si="848"/>
        <v>-0.821287779237867</v>
      </c>
      <c r="EB105" s="4">
        <f t="shared" si="849"/>
        <v>-2.699208016809429</v>
      </c>
      <c r="EC105" s="4">
        <f t="shared" si="850"/>
        <v>-0.51789077212806012</v>
      </c>
      <c r="ED105" s="4">
        <f t="shared" si="851"/>
        <v>-0.67178502879077229</v>
      </c>
      <c r="EE105" s="4">
        <f t="shared" si="852"/>
        <v>2.7326929446836568</v>
      </c>
      <c r="EF105" s="4">
        <f t="shared" si="853"/>
        <v>7.2757475083056633</v>
      </c>
      <c r="EG105" s="4">
        <f t="shared" si="854"/>
        <v>1.6406373244991057</v>
      </c>
      <c r="EH105" s="4">
        <f t="shared" si="855"/>
        <v>1.256038647342983</v>
      </c>
      <c r="EI105" s="4">
        <f t="shared" si="856"/>
        <v>3.5789134289860192</v>
      </c>
      <c r="EJ105" s="11">
        <f t="shared" si="857"/>
        <v>1.0937287085784897</v>
      </c>
      <c r="EK105" s="11">
        <f t="shared" si="858"/>
        <v>1.2180350768275838</v>
      </c>
      <c r="EL105" s="11">
        <f t="shared" si="859"/>
        <v>3.3915553435114321</v>
      </c>
      <c r="EM105" s="11">
        <f t="shared" si="860"/>
        <v>1.5565136186770134</v>
      </c>
      <c r="EN105" s="11">
        <f t="shared" si="861"/>
        <v>0.28692070759681609</v>
      </c>
      <c r="EO105" s="11">
        <f t="shared" si="862"/>
        <v>0.47225490908655576</v>
      </c>
      <c r="EP105" s="11">
        <f t="shared" si="863"/>
        <v>0.99031557108690826</v>
      </c>
      <c r="EQ105" s="11">
        <f t="shared" si="864"/>
        <v>0.89751641607684896</v>
      </c>
      <c r="ER105" s="11">
        <f t="shared" si="865"/>
        <v>0.6264046681374813</v>
      </c>
      <c r="ES105" s="11">
        <f t="shared" si="866"/>
        <v>0.65789353195744305</v>
      </c>
      <c r="ET105" s="11">
        <f t="shared" si="867"/>
        <v>0.6938390202088307</v>
      </c>
      <c r="EU105" s="11">
        <f t="shared" si="868"/>
        <v>0.64925270776383659</v>
      </c>
      <c r="EV105" s="11">
        <f t="shared" si="869"/>
        <v>0.71999511867717469</v>
      </c>
      <c r="EW105" s="11">
        <f t="shared" si="870"/>
        <v>0.72791830284912873</v>
      </c>
      <c r="EX105" s="11">
        <f t="shared" si="871"/>
        <v>0.66981798611720489</v>
      </c>
      <c r="EY105" s="11">
        <f t="shared" si="872"/>
        <v>0.67105191076846094</v>
      </c>
      <c r="EZ105" s="11">
        <f t="shared" si="873"/>
        <v>0.69848250719504179</v>
      </c>
      <c r="FA105" s="11">
        <f t="shared" si="874"/>
        <v>0.71809702031733202</v>
      </c>
      <c r="FB105" s="11">
        <f t="shared" si="875"/>
        <v>0.70795774070155915</v>
      </c>
      <c r="FC105" s="11">
        <f t="shared" si="876"/>
        <v>0.66612909826573308</v>
      </c>
      <c r="FD105" s="11">
        <f t="shared" si="877"/>
        <v>0.69812713366508294</v>
      </c>
      <c r="FE105" s="11">
        <f t="shared" si="878"/>
        <v>0.74077528082834299</v>
      </c>
      <c r="FF105" s="11">
        <f t="shared" si="879"/>
        <v>0.71985498164892636</v>
      </c>
      <c r="FG105" s="11">
        <f t="shared" si="880"/>
        <v>0.69437836316483814</v>
      </c>
      <c r="FH105" s="11">
        <f t="shared" si="881"/>
        <v>0.59533522549441997</v>
      </c>
      <c r="FI105" s="11">
        <f t="shared" si="882"/>
        <v>1.6970583313454135</v>
      </c>
      <c r="FJ105" s="11">
        <f t="shared" si="883"/>
        <v>0.93490463199517038</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4.0709812108559618</v>
      </c>
      <c r="J106" s="4">
        <f t="shared" si="727"/>
        <v>4.3603133159269003</v>
      </c>
      <c r="K106" s="4">
        <f t="shared" si="728"/>
        <v>5.7982319292771756</v>
      </c>
      <c r="L106" s="4">
        <f t="shared" si="729"/>
        <v>3.8169868554094988</v>
      </c>
      <c r="M106" s="4">
        <f t="shared" si="730"/>
        <v>2.4824473420260951</v>
      </c>
      <c r="N106" s="4">
        <f t="shared" si="731"/>
        <v>4.4283212409306882</v>
      </c>
      <c r="O106" s="4">
        <f t="shared" si="732"/>
        <v>1.7694765298599258</v>
      </c>
      <c r="P106" s="4">
        <f t="shared" si="733"/>
        <v>1.753104455807164</v>
      </c>
      <c r="Q106" s="4">
        <f t="shared" si="734"/>
        <v>2.5691216050893084</v>
      </c>
      <c r="R106" s="4">
        <f t="shared" si="735"/>
        <v>1.4614278869190311</v>
      </c>
      <c r="S106" s="4">
        <f t="shared" si="736"/>
        <v>2.1492393141753219</v>
      </c>
      <c r="T106" s="4">
        <f t="shared" si="737"/>
        <v>2.1536252692031299</v>
      </c>
      <c r="U106" s="4">
        <f t="shared" si="738"/>
        <v>0.83492366412212249</v>
      </c>
      <c r="V106" s="4">
        <f t="shared" si="739"/>
        <v>2.573789846517105</v>
      </c>
      <c r="W106" s="4">
        <f t="shared" si="740"/>
        <v>3.3096926713947816</v>
      </c>
      <c r="X106" s="4">
        <f t="shared" si="741"/>
        <v>2.7641133754977787</v>
      </c>
      <c r="Y106" s="4">
        <f t="shared" si="742"/>
        <v>3.0044949136503352</v>
      </c>
      <c r="Z106" s="4">
        <f t="shared" si="743"/>
        <v>1.5653775322283625</v>
      </c>
      <c r="AA106" s="4">
        <f t="shared" si="744"/>
        <v>2.4713958810068881</v>
      </c>
      <c r="AB106" s="4">
        <f t="shared" si="745"/>
        <v>1.9603373603829466</v>
      </c>
      <c r="AC106" s="4">
        <f t="shared" si="746"/>
        <v>2.5493798805696022</v>
      </c>
      <c r="AD106" s="4">
        <f t="shared" si="747"/>
        <v>1.5639165911151443</v>
      </c>
      <c r="AE106" s="4">
        <f t="shared" si="748"/>
        <v>4.4662795891015072E-2</v>
      </c>
      <c r="AF106" s="4">
        <f t="shared" si="749"/>
        <v>2.52626872345183</v>
      </c>
      <c r="AG106" s="4">
        <f t="shared" si="750"/>
        <v>2.4636058230683044</v>
      </c>
      <c r="AH106" s="4">
        <f t="shared" si="751"/>
        <v>2.7002901138138746</v>
      </c>
      <c r="AI106" s="4">
        <f t="shared" si="752"/>
        <v>3.3482142857142794</v>
      </c>
      <c r="AJ106" s="4">
        <f t="shared" si="753"/>
        <v>1.984300043610987</v>
      </c>
      <c r="AK106" s="4">
        <f t="shared" si="754"/>
        <v>2.6010928961748725</v>
      </c>
      <c r="AL106" s="4">
        <f t="shared" si="755"/>
        <v>2.5423728813559254</v>
      </c>
      <c r="AM106" s="4">
        <f t="shared" si="756"/>
        <v>1.9438444924406051</v>
      </c>
      <c r="AN106" s="4">
        <f t="shared" si="757"/>
        <v>2.1595039555270423</v>
      </c>
      <c r="AO106" s="4">
        <f t="shared" si="758"/>
        <v>2.8973157221985568</v>
      </c>
      <c r="AP106" s="4">
        <f t="shared" si="759"/>
        <v>2.3098114007205073</v>
      </c>
      <c r="AQ106" s="4">
        <f t="shared" si="760"/>
        <v>2.923728813559312</v>
      </c>
      <c r="AR106" s="4">
        <f t="shared" si="761"/>
        <v>1.2557555462536341</v>
      </c>
      <c r="AS106" s="4">
        <f t="shared" si="762"/>
        <v>0.64182194616977384</v>
      </c>
      <c r="AT106" s="4">
        <f t="shared" si="763"/>
        <v>1.0977630488815171</v>
      </c>
      <c r="AU106" s="4">
        <f t="shared" si="764"/>
        <v>2.5730753396459471</v>
      </c>
      <c r="AV106" s="4">
        <f t="shared" si="765"/>
        <v>4.0926002480363932</v>
      </c>
      <c r="AW106" s="4">
        <f t="shared" si="766"/>
        <v>4.0732359596790779</v>
      </c>
      <c r="AX106" s="4">
        <f t="shared" si="767"/>
        <v>4.6711739397664598</v>
      </c>
      <c r="AY106" s="4">
        <f t="shared" si="768"/>
        <v>3.0102347983142597</v>
      </c>
      <c r="AZ106" s="4">
        <f t="shared" si="769"/>
        <v>2.3828435266084247</v>
      </c>
      <c r="BA106" s="4">
        <f t="shared" si="770"/>
        <v>1.9964419845819315</v>
      </c>
      <c r="BB106" s="4">
        <f t="shared" si="771"/>
        <v>1.0569583088666956</v>
      </c>
      <c r="BC106" s="4">
        <f t="shared" si="772"/>
        <v>0.87668030391583329</v>
      </c>
      <c r="BD106" s="4">
        <f t="shared" si="773"/>
        <v>1.1442979053529978</v>
      </c>
      <c r="BE106" s="4">
        <f t="shared" si="774"/>
        <v>0.40697674418606056</v>
      </c>
      <c r="BF106" s="4">
        <f t="shared" si="775"/>
        <v>0.75537478210343512</v>
      </c>
      <c r="BG106" s="4">
        <f t="shared" si="776"/>
        <v>0.11587485515645035</v>
      </c>
      <c r="BH106" s="4">
        <f t="shared" si="777"/>
        <v>-0.40268456375840422</v>
      </c>
      <c r="BI106" s="4">
        <f t="shared" si="778"/>
        <v>0.54043620922601399</v>
      </c>
      <c r="BJ106" s="4">
        <f t="shared" si="779"/>
        <v>0.21145713187236126</v>
      </c>
      <c r="BK106" s="4">
        <f t="shared" si="780"/>
        <v>0.1350308641975273</v>
      </c>
      <c r="BL106" s="4">
        <f t="shared" si="781"/>
        <v>0.15402387370042625</v>
      </c>
      <c r="BM106" s="4">
        <f t="shared" si="782"/>
        <v>1.9197542714533E-2</v>
      </c>
      <c r="BN106" s="4">
        <f t="shared" si="783"/>
        <v>0.32610780740456313</v>
      </c>
      <c r="BO106" s="4">
        <f t="shared" si="784"/>
        <v>1.0787902138316374</v>
      </c>
      <c r="BP106" s="4">
        <f t="shared" si="785"/>
        <v>0.73048827374087022</v>
      </c>
      <c r="BQ106" s="4">
        <f t="shared" si="786"/>
        <v>0.55662188099807608</v>
      </c>
      <c r="BR106" s="4">
        <f t="shared" si="787"/>
        <v>0.42065009560228184</v>
      </c>
      <c r="BS106" s="4">
        <f t="shared" si="788"/>
        <v>0.20964360587001352</v>
      </c>
      <c r="BT106" s="4">
        <f t="shared" si="789"/>
        <v>0.66793893129772908</v>
      </c>
      <c r="BU106" s="4">
        <f t="shared" si="790"/>
        <v>1.5079213590379892</v>
      </c>
      <c r="BV106" s="4">
        <f t="shared" si="791"/>
        <v>1.4470677837014501</v>
      </c>
      <c r="BW106" s="4">
        <f t="shared" si="792"/>
        <v>1.863826550019021</v>
      </c>
      <c r="BX106" s="4">
        <f t="shared" si="793"/>
        <v>1.6303317535544926</v>
      </c>
      <c r="BY106" s="4">
        <f t="shared" si="794"/>
        <v>2.8582173749529982</v>
      </c>
      <c r="BZ106" s="4">
        <f t="shared" si="795"/>
        <v>2.9091591591591692</v>
      </c>
      <c r="CA106" s="4">
        <f t="shared" si="796"/>
        <v>1.8857356235997047</v>
      </c>
      <c r="CB106" s="4">
        <f t="shared" si="797"/>
        <v>1.9958962880059827</v>
      </c>
      <c r="CC106" s="4">
        <f t="shared" si="798"/>
        <v>-0.38391224862891482</v>
      </c>
      <c r="CD106" s="4">
        <f t="shared" si="799"/>
        <v>-0.80248039394492654</v>
      </c>
      <c r="CE106" s="4">
        <f t="shared" si="800"/>
        <v>-0.32985156679493643</v>
      </c>
      <c r="CF106" s="4">
        <f t="shared" si="801"/>
        <v>-0.21945866861741159</v>
      </c>
      <c r="CG106" s="4">
        <f t="shared" si="802"/>
        <v>0.18351991191045691</v>
      </c>
      <c r="CH106" s="4">
        <f t="shared" si="803"/>
        <v>-0.47802904945760671</v>
      </c>
      <c r="CI106" s="4">
        <f t="shared" si="804"/>
        <v>-1.0479867622724792</v>
      </c>
      <c r="CJ106" s="4">
        <f t="shared" si="805"/>
        <v>-1.5212609970674529</v>
      </c>
      <c r="CK106" s="4">
        <f t="shared" si="806"/>
        <v>-2.3264334127129582</v>
      </c>
      <c r="CL106" s="4">
        <f t="shared" si="807"/>
        <v>-0.97912433031591695</v>
      </c>
      <c r="CM106" s="4">
        <f t="shared" si="808"/>
        <v>-7.4321813452249419E-2</v>
      </c>
      <c r="CN106" s="4">
        <f t="shared" si="809"/>
        <v>0.1116694584031297</v>
      </c>
      <c r="CO106" s="4">
        <f t="shared" si="810"/>
        <v>0.93773443360840592</v>
      </c>
      <c r="CP106" s="4">
        <f t="shared" si="811"/>
        <v>1.0634328358208656</v>
      </c>
      <c r="CQ106" s="4">
        <f t="shared" si="812"/>
        <v>1.1714391967273974</v>
      </c>
      <c r="CR106" s="4">
        <f t="shared" si="813"/>
        <v>1.3571295779884807</v>
      </c>
      <c r="CS106" s="4">
        <f t="shared" si="814"/>
        <v>1.5421776291341338</v>
      </c>
      <c r="CT106" s="4">
        <f t="shared" si="815"/>
        <v>1.86450064611412</v>
      </c>
      <c r="CU106" s="4">
        <f t="shared" si="816"/>
        <v>1.69086564969676</v>
      </c>
      <c r="CV106" s="4">
        <f t="shared" si="817"/>
        <v>1.6691122523844193</v>
      </c>
      <c r="CW106" s="4">
        <f t="shared" si="818"/>
        <v>2.1043000914913401</v>
      </c>
      <c r="CX106" s="4">
        <f t="shared" si="819"/>
        <v>1.7578832910474462</v>
      </c>
      <c r="CY106" s="4">
        <f t="shared" si="820"/>
        <v>2.3495391288631762</v>
      </c>
      <c r="CZ106" s="4">
        <f t="shared" si="821"/>
        <v>2.9767274039329106</v>
      </c>
      <c r="DA106" s="4">
        <f t="shared" si="822"/>
        <v>3.1899641577061155</v>
      </c>
      <c r="DB106" s="4">
        <f t="shared" si="823"/>
        <v>2.9207479964381333</v>
      </c>
      <c r="DC106" s="4">
        <f t="shared" si="824"/>
        <v>2.4015539466713642</v>
      </c>
      <c r="DD106" s="4">
        <f t="shared" si="825"/>
        <v>2.6454099509460427</v>
      </c>
      <c r="DE106" s="4">
        <f t="shared" si="826"/>
        <v>2.2924626606460219</v>
      </c>
      <c r="DF106" s="4">
        <f t="shared" si="827"/>
        <v>2.6475168714310549</v>
      </c>
      <c r="DG106" s="4">
        <f t="shared" si="828"/>
        <v>2.3969649939644899</v>
      </c>
      <c r="DH106" s="4">
        <f t="shared" si="829"/>
        <v>1.9798600443761583</v>
      </c>
      <c r="DI106" s="4">
        <f t="shared" si="830"/>
        <v>1.6298811544991576</v>
      </c>
      <c r="DJ106" s="4">
        <f t="shared" si="831"/>
        <v>1.011463250168565</v>
      </c>
      <c r="DK106" s="4">
        <f t="shared" si="832"/>
        <v>0.20208824520040469</v>
      </c>
      <c r="DL106" s="4">
        <f t="shared" si="833"/>
        <v>-0.87029288702925589</v>
      </c>
      <c r="DM106" s="4">
        <f t="shared" si="834"/>
        <v>-1.6204477113264226</v>
      </c>
      <c r="DN106" s="4">
        <f t="shared" si="835"/>
        <v>-2.1528704939919652</v>
      </c>
      <c r="DO106" s="4">
        <f t="shared" si="836"/>
        <v>-2.7899159663865691</v>
      </c>
      <c r="DP106" s="4">
        <f t="shared" si="837"/>
        <v>-1.6883336147222927</v>
      </c>
      <c r="DQ106" s="4">
        <f t="shared" si="838"/>
        <v>0.28867379860757492</v>
      </c>
      <c r="DR106" s="4">
        <f t="shared" si="839"/>
        <v>-0.17056114617092222</v>
      </c>
      <c r="DS106" s="4">
        <f t="shared" si="840"/>
        <v>2.6452282157676255</v>
      </c>
      <c r="DT106" s="4">
        <f t="shared" si="841"/>
        <v>-5.1176369568950886</v>
      </c>
      <c r="DU106" s="4">
        <f t="shared" si="842"/>
        <v>-4.4023027429732515</v>
      </c>
      <c r="DV106" s="4">
        <f t="shared" si="843"/>
        <v>-7.3637450879890709</v>
      </c>
      <c r="DW106" s="4">
        <f t="shared" si="844"/>
        <v>-8.3712312615799043</v>
      </c>
      <c r="DX106" s="4">
        <f t="shared" si="845"/>
        <v>0.27149321266968229</v>
      </c>
      <c r="DY106" s="4">
        <f t="shared" si="846"/>
        <v>1.5054906128232348</v>
      </c>
      <c r="DZ106" s="4">
        <f t="shared" si="847"/>
        <v>3.5226853559572113</v>
      </c>
      <c r="EA106" s="4">
        <f t="shared" si="848"/>
        <v>-0.62500000000003109</v>
      </c>
      <c r="EB106" s="4">
        <f t="shared" si="849"/>
        <v>-2.5270758122743486</v>
      </c>
      <c r="EC106" s="4">
        <f t="shared" si="850"/>
        <v>-0.12214273250741314</v>
      </c>
      <c r="ED106" s="4">
        <f t="shared" si="851"/>
        <v>-0.35631569570637733</v>
      </c>
      <c r="EE106" s="4">
        <f t="shared" si="852"/>
        <v>3.2556418793932451</v>
      </c>
      <c r="EF106" s="4">
        <f t="shared" si="853"/>
        <v>7.9629629629629939</v>
      </c>
      <c r="EG106" s="4">
        <f t="shared" si="854"/>
        <v>1.5024458420684672</v>
      </c>
      <c r="EH106" s="4">
        <f t="shared" si="855"/>
        <v>1.0727695333452525</v>
      </c>
      <c r="EI106" s="4">
        <f t="shared" si="856"/>
        <v>3.6366893586528448</v>
      </c>
      <c r="EJ106" s="11">
        <f t="shared" si="857"/>
        <v>0.99394511149226705</v>
      </c>
      <c r="EK106" s="11">
        <f t="shared" si="858"/>
        <v>1.2169018932874698</v>
      </c>
      <c r="EL106" s="11">
        <f t="shared" si="859"/>
        <v>3.6700866796391063</v>
      </c>
      <c r="EM106" s="11">
        <f t="shared" si="860"/>
        <v>1.715038893690557</v>
      </c>
      <c r="EN106" s="11">
        <f t="shared" si="861"/>
        <v>0.31630719502060423</v>
      </c>
      <c r="EO106" s="11">
        <f t="shared" si="862"/>
        <v>0.5234579136980555</v>
      </c>
      <c r="EP106" s="11">
        <f t="shared" si="863"/>
        <v>1.0985978940255769</v>
      </c>
      <c r="EQ106" s="11">
        <f t="shared" si="864"/>
        <v>0.99525595172849091</v>
      </c>
      <c r="ER106" s="11">
        <f t="shared" si="865"/>
        <v>0.69441305285249388</v>
      </c>
      <c r="ES106" s="11">
        <f t="shared" si="866"/>
        <v>0.72920763564485735</v>
      </c>
      <c r="ET106" s="11">
        <f t="shared" si="867"/>
        <v>0.76887983549971395</v>
      </c>
      <c r="EU106" s="11">
        <f t="shared" si="868"/>
        <v>0.71925957860112799</v>
      </c>
      <c r="EV106" s="11">
        <f t="shared" si="869"/>
        <v>0.79756714781977767</v>
      </c>
      <c r="EW106" s="11">
        <f t="shared" si="870"/>
        <v>0.80625171296371256</v>
      </c>
      <c r="EX106" s="11">
        <f t="shared" si="871"/>
        <v>0.74170810437075296</v>
      </c>
      <c r="EY106" s="11">
        <f t="shared" si="872"/>
        <v>0.74289259984341438</v>
      </c>
      <c r="EZ106" s="11">
        <f t="shared" si="873"/>
        <v>0.77309127921609821</v>
      </c>
      <c r="FA106" s="11">
        <f t="shared" si="874"/>
        <v>0.79475547350222886</v>
      </c>
      <c r="FB106" s="11">
        <f t="shared" si="875"/>
        <v>0.78338188944371279</v>
      </c>
      <c r="FC106" s="11">
        <f t="shared" si="876"/>
        <v>0.73691688938684052</v>
      </c>
      <c r="FD106" s="11">
        <f t="shared" si="877"/>
        <v>0.77222550514204347</v>
      </c>
      <c r="FE106" s="11">
        <f t="shared" si="878"/>
        <v>0.81923115636943766</v>
      </c>
      <c r="FF106" s="11">
        <f t="shared" si="879"/>
        <v>0.79595051576186737</v>
      </c>
      <c r="FG106" s="11">
        <f t="shared" si="880"/>
        <v>0.76757895069556881</v>
      </c>
      <c r="FH106" s="11">
        <f t="shared" si="881"/>
        <v>0.65799685710778988</v>
      </c>
      <c r="FI106" s="11">
        <f t="shared" si="882"/>
        <v>0.85629651633729598</v>
      </c>
      <c r="FJ106" s="11">
        <f t="shared" si="883"/>
        <v>0.90283922018414842</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-0.83682008368201055</v>
      </c>
      <c r="BS107" s="4">
        <f t="shared" si="788"/>
        <v>-0.42075736325384305</v>
      </c>
      <c r="BT107" s="4">
        <f t="shared" si="789"/>
        <v>-0.14084507042254613</v>
      </c>
      <c r="BU107" s="4">
        <f t="shared" si="790"/>
        <v>0</v>
      </c>
      <c r="BV107" s="4">
        <f t="shared" si="791"/>
        <v>0.14064697609001975</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-1.3867488443759624</v>
      </c>
      <c r="DR107" s="4">
        <f t="shared" si="839"/>
        <v>-1.2403100775193798</v>
      </c>
      <c r="DS107" s="4">
        <f t="shared" si="840"/>
        <v>0.3129890453834161</v>
      </c>
      <c r="DT107" s="4">
        <f t="shared" si="841"/>
        <v>1.4150943396226356</v>
      </c>
      <c r="DU107" s="4">
        <f t="shared" si="842"/>
        <v>7.6562500000000089</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-4.1731066460587112</v>
      </c>
      <c r="EC107" s="4">
        <f t="shared" si="850"/>
        <v>-4.0561622464898583</v>
      </c>
      <c r="ED107" s="4">
        <f t="shared" si="851"/>
        <v>-3.4428794992175438</v>
      </c>
      <c r="EE107" s="4">
        <f t="shared" si="852"/>
        <v>-1.7405063291139111</v>
      </c>
      <c r="EF107" s="4">
        <f t="shared" si="853"/>
        <v>1.2903225806451646</v>
      </c>
      <c r="EG107" s="4">
        <f t="shared" si="854"/>
        <v>2.9268292682926855</v>
      </c>
      <c r="EH107" s="4">
        <f t="shared" si="855"/>
        <v>2.9173419773095954</v>
      </c>
      <c r="EI107" s="4">
        <f t="shared" si="856"/>
        <v>3.0595813204508771</v>
      </c>
      <c r="EJ107" s="11">
        <f t="shared" si="857"/>
        <v>2.0197292993630489</v>
      </c>
      <c r="EK107" s="11">
        <f t="shared" si="858"/>
        <v>1.2285781990521327</v>
      </c>
      <c r="EL107" s="11">
        <f t="shared" si="859"/>
        <v>0.91173228346455026</v>
      </c>
      <c r="EM107" s="11">
        <f t="shared" si="860"/>
        <v>0.12364062500000994</v>
      </c>
      <c r="EN107" s="11">
        <f t="shared" si="861"/>
        <v>1.6810161766200871E-2</v>
      </c>
      <c r="EO107" s="11">
        <f t="shared" si="862"/>
        <v>2.2940901895696086E-3</v>
      </c>
      <c r="EP107" s="11">
        <f t="shared" si="863"/>
        <v>3.2772072575681932E-4</v>
      </c>
      <c r="EQ107" s="11">
        <f t="shared" si="864"/>
        <v>4.6817115029185175E-5</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9.7005485090628554</v>
      </c>
      <c r="FJ107" s="11">
        <f t="shared" si="883"/>
        <v>1.2408402357334314</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1.2216248618680314</v>
      </c>
      <c r="EF109" s="11">
        <f t="shared" si="897"/>
        <v>3.1233946054251449</v>
      </c>
      <c r="EG109" s="11">
        <f t="shared" ref="EG109:EP112" si="898">100*(EG25/EC25-1)</f>
        <v>2.4133518275888388</v>
      </c>
      <c r="EH109" s="11">
        <f t="shared" si="898"/>
        <v>3.3473330942975332</v>
      </c>
      <c r="EI109" s="11">
        <f t="shared" si="898"/>
        <v>2.6122210473582763</v>
      </c>
      <c r="EJ109" s="11">
        <f t="shared" si="898"/>
        <v>2.2942965952635008</v>
      </c>
      <c r="EK109" s="11">
        <f t="shared" si="898"/>
        <v>2.682245415900808</v>
      </c>
      <c r="EL109" s="11">
        <f t="shared" si="898"/>
        <v>1.5862860462270145</v>
      </c>
      <c r="EM109" s="11">
        <f t="shared" si="898"/>
        <v>1.9367784301133506</v>
      </c>
      <c r="EN109" s="11">
        <f t="shared" si="898"/>
        <v>1.1821958407099542</v>
      </c>
      <c r="EO109" s="11">
        <f t="shared" si="898"/>
        <v>1.2551397161518985</v>
      </c>
      <c r="EP109" s="11">
        <f t="shared" si="898"/>
        <v>1.7190022677000316</v>
      </c>
      <c r="EQ109" s="11">
        <f t="shared" ref="EQ109:EZ112" si="899">100*(EQ25/EM25-1)</f>
        <v>2.1799532629446228</v>
      </c>
      <c r="ER109" s="11">
        <f t="shared" si="899"/>
        <v>2.8674219641656951</v>
      </c>
      <c r="ES109" s="11">
        <f t="shared" si="899"/>
        <v>3.2910819859087059</v>
      </c>
      <c r="ET109" s="11">
        <f t="shared" si="899"/>
        <v>3.410060230488754</v>
      </c>
      <c r="EU109" s="11">
        <f t="shared" si="899"/>
        <v>3.5621653769440487</v>
      </c>
      <c r="EV109" s="11">
        <f t="shared" si="899"/>
        <v>3.6536347280329062</v>
      </c>
      <c r="EW109" s="11">
        <f t="shared" si="899"/>
        <v>3.7072280148992665</v>
      </c>
      <c r="EX109" s="11">
        <f t="shared" si="899"/>
        <v>3.6903517863059676</v>
      </c>
      <c r="EY109" s="11">
        <f t="shared" si="899"/>
        <v>3.7774907298177895</v>
      </c>
      <c r="EZ109" s="11">
        <f t="shared" si="899"/>
        <v>3.6384455401584415</v>
      </c>
      <c r="FA109" s="11">
        <f t="shared" ref="FA109:FF112" si="900">100*(FA25/EW25-1)</f>
        <v>3.6107831087415665</v>
      </c>
      <c r="FB109" s="11">
        <f t="shared" si="900"/>
        <v>3.6277734947989693</v>
      </c>
      <c r="FC109" s="11">
        <f t="shared" si="900"/>
        <v>3.4328459978067105</v>
      </c>
      <c r="FD109" s="11">
        <f t="shared" si="900"/>
        <v>3.5000313165476582</v>
      </c>
      <c r="FE109" s="11">
        <f t="shared" si="900"/>
        <v>3.5342753139029348</v>
      </c>
      <c r="FF109" s="11">
        <f t="shared" si="900"/>
        <v>3.579450045699617</v>
      </c>
      <c r="FG109" s="11">
        <f t="shared" ref="FG109:FG112" si="901">100*(FG25/FC25-1)</f>
        <v>3.5909643729675755</v>
      </c>
      <c r="FH109" s="11">
        <f t="shared" ref="FH109:FH112" si="902">100*(FH25/FD25-1)</f>
        <v>3.5719008049409418</v>
      </c>
      <c r="FI109" s="11">
        <f t="shared" ref="FI109:FI112" si="903">100*(FI25/FE25-1)</f>
        <v>3.5983173970476789</v>
      </c>
      <c r="FJ109" s="11">
        <f t="shared" ref="FJ109:FJ112" si="904">100*(FJ25/FF25-1)</f>
        <v>3.5686191352408914</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6.3179051029546018</v>
      </c>
      <c r="EF110" s="11">
        <f t="shared" si="897"/>
        <v>7.1090682576434583</v>
      </c>
      <c r="EG110" s="11">
        <f t="shared" si="898"/>
        <v>5.8377886976460847</v>
      </c>
      <c r="EH110" s="11">
        <f t="shared" si="898"/>
        <v>6.1940271497070043</v>
      </c>
      <c r="EI110" s="11">
        <f t="shared" si="898"/>
        <v>5.2457073798815035</v>
      </c>
      <c r="EJ110" s="11">
        <f t="shared" si="898"/>
        <v>4.9894598721651473</v>
      </c>
      <c r="EK110" s="11">
        <f t="shared" si="898"/>
        <v>5.4177052705538964</v>
      </c>
      <c r="EL110" s="11">
        <f t="shared" si="898"/>
        <v>4.4856908897838554</v>
      </c>
      <c r="EM110" s="11">
        <f t="shared" si="898"/>
        <v>4.4761542271784194</v>
      </c>
      <c r="EN110" s="11">
        <f t="shared" si="898"/>
        <v>3.5514684838896082</v>
      </c>
      <c r="EO110" s="11">
        <f t="shared" si="898"/>
        <v>3.401507390604408</v>
      </c>
      <c r="EP110" s="11">
        <f t="shared" si="898"/>
        <v>3.6902010843670618</v>
      </c>
      <c r="EQ110" s="11">
        <f t="shared" si="899"/>
        <v>4.1542216362485451</v>
      </c>
      <c r="ER110" s="11">
        <f t="shared" si="899"/>
        <v>4.7676029588384239</v>
      </c>
      <c r="ES110" s="11">
        <f t="shared" si="899"/>
        <v>5.1050606406441323</v>
      </c>
      <c r="ET110" s="11">
        <f t="shared" si="899"/>
        <v>5.0727337734853606</v>
      </c>
      <c r="EU110" s="11">
        <f t="shared" si="899"/>
        <v>5.0903002649006046</v>
      </c>
      <c r="EV110" s="11">
        <f t="shared" si="899"/>
        <v>5.0320592753419602</v>
      </c>
      <c r="EW110" s="11">
        <f t="shared" si="899"/>
        <v>5.0486562243142741</v>
      </c>
      <c r="EX110" s="11">
        <f t="shared" si="899"/>
        <v>5.0621350597410686</v>
      </c>
      <c r="EY110" s="11">
        <f t="shared" si="899"/>
        <v>5.1457328866351348</v>
      </c>
      <c r="EZ110" s="11">
        <f t="shared" si="899"/>
        <v>5.0518120822777846</v>
      </c>
      <c r="FA110" s="11">
        <f t="shared" si="900"/>
        <v>5.0712183289207013</v>
      </c>
      <c r="FB110" s="11">
        <f t="shared" si="900"/>
        <v>5.1235197323527881</v>
      </c>
      <c r="FC110" s="11">
        <f t="shared" si="900"/>
        <v>4.9335809602355285</v>
      </c>
      <c r="FD110" s="11">
        <f t="shared" si="900"/>
        <v>5.0179489736321026</v>
      </c>
      <c r="FE110" s="11">
        <f t="shared" si="900"/>
        <v>5.0608410194038278</v>
      </c>
      <c r="FF110" s="11">
        <f t="shared" si="900"/>
        <v>5.1072829639466022</v>
      </c>
      <c r="FG110" s="11">
        <f t="shared" si="901"/>
        <v>5.1399164380786955</v>
      </c>
      <c r="FH110" s="11">
        <f t="shared" si="902"/>
        <v>5.1224280191251248</v>
      </c>
      <c r="FI110" s="11">
        <f t="shared" si="903"/>
        <v>5.1575024531248737</v>
      </c>
      <c r="FJ110" s="11">
        <f t="shared" si="904"/>
        <v>5.1532571317407738</v>
      </c>
    </row>
    <row r="111" spans="2:166" x14ac:dyDescent="0.2">
      <c r="B111" t="str">
        <f>B27</f>
        <v xml:space="preserve">  Wage and salary disbursements (mil. $)</v>
      </c>
      <c r="C111" s="4"/>
      <c r="D111" s="4"/>
      <c r="E111" s="4"/>
      <c r="F111" s="4"/>
      <c r="G111" s="4">
        <f t="shared" si="885"/>
        <v>6.9898665293405715</v>
      </c>
      <c r="H111" s="4">
        <f t="shared" si="885"/>
        <v>5.6059093998609422</v>
      </c>
      <c r="I111" s="4">
        <f t="shared" si="885"/>
        <v>5.7992314457141481</v>
      </c>
      <c r="J111" s="4">
        <f t="shared" si="885"/>
        <v>6.3989090395275339</v>
      </c>
      <c r="K111" s="4">
        <f t="shared" si="885"/>
        <v>9.303009762811465</v>
      </c>
      <c r="L111" s="4">
        <f t="shared" si="885"/>
        <v>8.8849292703987679</v>
      </c>
      <c r="M111" s="4">
        <f t="shared" si="885"/>
        <v>8.1476971415226807</v>
      </c>
      <c r="N111" s="4">
        <f t="shared" si="885"/>
        <v>10.147985997966003</v>
      </c>
      <c r="O111" s="4">
        <f t="shared" si="885"/>
        <v>3.4200932040241661</v>
      </c>
      <c r="P111" s="4">
        <f t="shared" si="885"/>
        <v>3.3518088737530594</v>
      </c>
      <c r="Q111" s="4">
        <f t="shared" si="886"/>
        <v>1.366494630179349</v>
      </c>
      <c r="R111" s="4">
        <f t="shared" si="886"/>
        <v>-3.6479147774196918</v>
      </c>
      <c r="S111" s="4">
        <f t="shared" si="886"/>
        <v>1.3309774557376253</v>
      </c>
      <c r="T111" s="4">
        <f t="shared" si="886"/>
        <v>2.4870029195094068</v>
      </c>
      <c r="U111" s="4">
        <f t="shared" si="886"/>
        <v>3.2876658597939423</v>
      </c>
      <c r="V111" s="4">
        <f t="shared" si="886"/>
        <v>7.4518241064720936</v>
      </c>
      <c r="W111" s="4">
        <f t="shared" si="886"/>
        <v>7.0342329980489948</v>
      </c>
      <c r="X111" s="4">
        <f t="shared" si="886"/>
        <v>5.940024147839118</v>
      </c>
      <c r="Y111" s="4">
        <f t="shared" si="886"/>
        <v>7.4490447854512087</v>
      </c>
      <c r="Z111" s="4">
        <f t="shared" si="886"/>
        <v>4.5141878284008286</v>
      </c>
      <c r="AA111" s="4">
        <f t="shared" si="887"/>
        <v>7.6030292920650222</v>
      </c>
      <c r="AB111" s="4">
        <f t="shared" si="887"/>
        <v>9.0537020324364281</v>
      </c>
      <c r="AC111" s="4">
        <f t="shared" si="887"/>
        <v>10.720308205372376</v>
      </c>
      <c r="AD111" s="4">
        <f t="shared" si="887"/>
        <v>13.811502129169217</v>
      </c>
      <c r="AE111" s="4">
        <f t="shared" si="887"/>
        <v>14.1590129611054</v>
      </c>
      <c r="AF111" s="4">
        <f t="shared" si="887"/>
        <v>15.207057657134392</v>
      </c>
      <c r="AG111" s="4">
        <f t="shared" si="887"/>
        <v>13.463957742664645</v>
      </c>
      <c r="AH111" s="4">
        <f t="shared" si="887"/>
        <v>13.922403360336922</v>
      </c>
      <c r="AI111" s="4">
        <f t="shared" si="887"/>
        <v>14.642653511115999</v>
      </c>
      <c r="AJ111" s="4">
        <f t="shared" si="887"/>
        <v>13.929973041593534</v>
      </c>
      <c r="AK111" s="4">
        <f t="shared" si="888"/>
        <v>15.560993577755111</v>
      </c>
      <c r="AL111" s="4">
        <f t="shared" si="888"/>
        <v>14.490503428496737</v>
      </c>
      <c r="AM111" s="4">
        <f t="shared" si="888"/>
        <v>13.950332490271556</v>
      </c>
      <c r="AN111" s="4">
        <f t="shared" si="888"/>
        <v>10.44056928361179</v>
      </c>
      <c r="AO111" s="4">
        <f t="shared" si="888"/>
        <v>12.115474104271495</v>
      </c>
      <c r="AP111" s="4">
        <f t="shared" si="888"/>
        <v>15.211443766625909</v>
      </c>
      <c r="AQ111" s="4">
        <f t="shared" si="888"/>
        <v>12.274024827331642</v>
      </c>
      <c r="AR111" s="4">
        <f t="shared" si="888"/>
        <v>8.7919290384847137</v>
      </c>
      <c r="AS111" s="4">
        <f t="shared" si="888"/>
        <v>2.6733603758099633</v>
      </c>
      <c r="AT111" s="4">
        <f t="shared" si="888"/>
        <v>-1.5492416975422252</v>
      </c>
      <c r="AU111" s="4">
        <f t="shared" si="889"/>
        <v>-3.6544098388303525</v>
      </c>
      <c r="AV111" s="4">
        <f t="shared" si="889"/>
        <v>1.5241020226538504</v>
      </c>
      <c r="AW111" s="4">
        <f t="shared" si="889"/>
        <v>-1.369213561271021</v>
      </c>
      <c r="AX111" s="4">
        <f t="shared" si="889"/>
        <v>-2.1963963161126032</v>
      </c>
      <c r="AY111" s="4">
        <f t="shared" si="889"/>
        <v>-2.5308866578662492</v>
      </c>
      <c r="AZ111" s="4">
        <f t="shared" si="889"/>
        <v>-4.2829880684229664</v>
      </c>
      <c r="BA111" s="4">
        <f t="shared" si="889"/>
        <v>5.5390954162182204E-2</v>
      </c>
      <c r="BB111" s="4">
        <f t="shared" si="889"/>
        <v>9.6653371727128956E-2</v>
      </c>
      <c r="BC111" s="4">
        <f t="shared" si="889"/>
        <v>-1.025976544487972</v>
      </c>
      <c r="BD111" s="4">
        <f t="shared" si="889"/>
        <v>0.82876100862836477</v>
      </c>
      <c r="BE111" s="4">
        <f t="shared" si="890"/>
        <v>2.2309115522296308</v>
      </c>
      <c r="BF111" s="4">
        <f t="shared" si="890"/>
        <v>1.2746759855806866</v>
      </c>
      <c r="BG111" s="4">
        <f t="shared" si="890"/>
        <v>2.033676215640301</v>
      </c>
      <c r="BH111" s="4">
        <f t="shared" si="890"/>
        <v>3.2458576923145799</v>
      </c>
      <c r="BI111" s="4">
        <f t="shared" si="890"/>
        <v>1.9675531231415855</v>
      </c>
      <c r="BJ111" s="4">
        <f t="shared" si="890"/>
        <v>4.4880362039510402</v>
      </c>
      <c r="BK111" s="4">
        <f t="shared" si="890"/>
        <v>5.4448199785906537</v>
      </c>
      <c r="BL111" s="4">
        <f t="shared" si="890"/>
        <v>3.7533712062377766</v>
      </c>
      <c r="BM111" s="4">
        <f t="shared" si="890"/>
        <v>4.8670930946428603</v>
      </c>
      <c r="BN111" s="4">
        <f t="shared" si="890"/>
        <v>6.6620448172186375</v>
      </c>
      <c r="BO111" s="4">
        <f t="shared" si="891"/>
        <v>9.4290839233479815</v>
      </c>
      <c r="BP111" s="4">
        <f t="shared" si="891"/>
        <v>9.7285638729308399</v>
      </c>
      <c r="BQ111" s="4">
        <f t="shared" si="891"/>
        <v>9.9190722916052252</v>
      </c>
      <c r="BR111" s="4">
        <f t="shared" si="891"/>
        <v>9.5459649431441917</v>
      </c>
      <c r="BS111" s="4">
        <f t="shared" si="891"/>
        <v>8.4662195211758338</v>
      </c>
      <c r="BT111" s="4">
        <f t="shared" si="891"/>
        <v>9.1144986458491672</v>
      </c>
      <c r="BU111" s="4">
        <f t="shared" si="891"/>
        <v>9.1808710442811137</v>
      </c>
      <c r="BV111" s="4">
        <f t="shared" si="891"/>
        <v>7.8400383708484123</v>
      </c>
      <c r="BW111" s="4">
        <f t="shared" si="891"/>
        <v>5.626407361432828</v>
      </c>
      <c r="BX111" s="4">
        <f t="shared" si="891"/>
        <v>3.4047267861785357</v>
      </c>
      <c r="BY111" s="4">
        <f t="shared" si="892"/>
        <v>2.7198049910587274</v>
      </c>
      <c r="BZ111" s="4">
        <f t="shared" si="892"/>
        <v>-0.6292302301719177</v>
      </c>
      <c r="CA111" s="4">
        <f t="shared" si="892"/>
        <v>-3.6348956381438868</v>
      </c>
      <c r="CB111" s="4">
        <f t="shared" si="892"/>
        <v>-3.0634227530742408</v>
      </c>
      <c r="CC111" s="4">
        <f t="shared" si="892"/>
        <v>-5.103415818321178</v>
      </c>
      <c r="CD111" s="4">
        <f t="shared" si="892"/>
        <v>-3.0379786196613856</v>
      </c>
      <c r="CE111" s="4">
        <f t="shared" si="892"/>
        <v>-1.2533348886975881</v>
      </c>
      <c r="CF111" s="4">
        <f t="shared" si="892"/>
        <v>0.17069368827178355</v>
      </c>
      <c r="CG111" s="4">
        <f t="shared" si="892"/>
        <v>2.6908803170289985</v>
      </c>
      <c r="CH111" s="4">
        <f t="shared" si="892"/>
        <v>3.691924382085654</v>
      </c>
      <c r="CI111" s="4">
        <f t="shared" si="893"/>
        <v>6.7995333094950761</v>
      </c>
      <c r="CJ111" s="4">
        <f t="shared" si="893"/>
        <v>6.0141930295878998</v>
      </c>
      <c r="CK111" s="4">
        <f t="shared" si="893"/>
        <v>6.5767820975201063</v>
      </c>
      <c r="CL111" s="4">
        <f t="shared" si="893"/>
        <v>6.5918121818777209</v>
      </c>
      <c r="CM111" s="4">
        <f t="shared" si="893"/>
        <v>7.795487878212537</v>
      </c>
      <c r="CN111" s="4">
        <f t="shared" si="893"/>
        <v>7.8395664572173951</v>
      </c>
      <c r="CO111" s="4">
        <f t="shared" si="893"/>
        <v>7.2298486126354033</v>
      </c>
      <c r="CP111" s="4">
        <f t="shared" si="893"/>
        <v>7.4679725412306164</v>
      </c>
      <c r="CQ111" s="4">
        <f t="shared" si="893"/>
        <v>5.2722481771416696</v>
      </c>
      <c r="CR111" s="4">
        <f t="shared" si="893"/>
        <v>4.9708968969842893</v>
      </c>
      <c r="CS111" s="4">
        <f t="shared" si="894"/>
        <v>4.729808346423936</v>
      </c>
      <c r="CT111" s="4">
        <f t="shared" si="894"/>
        <v>3.8933264688189473</v>
      </c>
      <c r="CU111" s="4">
        <f t="shared" si="894"/>
        <v>6.676822255532544</v>
      </c>
      <c r="CV111" s="4">
        <f t="shared" si="894"/>
        <v>6.7157093681697866</v>
      </c>
      <c r="CW111" s="4">
        <f t="shared" si="894"/>
        <v>8.5340284369056931</v>
      </c>
      <c r="CX111" s="4">
        <f t="shared" si="894"/>
        <v>9.9986819548646402</v>
      </c>
      <c r="CY111" s="4">
        <f t="shared" si="894"/>
        <v>6.4330175314039728</v>
      </c>
      <c r="CZ111" s="4">
        <f t="shared" si="894"/>
        <v>7.3874392557284452</v>
      </c>
      <c r="DA111" s="4">
        <f t="shared" si="894"/>
        <v>5.9168227926644112</v>
      </c>
      <c r="DB111" s="4">
        <f t="shared" si="894"/>
        <v>3.8335154482064926</v>
      </c>
      <c r="DC111" s="4">
        <f t="shared" si="895"/>
        <v>6.6732448918378484</v>
      </c>
      <c r="DD111" s="4">
        <f t="shared" si="895"/>
        <v>6.0968704092809745</v>
      </c>
      <c r="DE111" s="4">
        <f t="shared" si="895"/>
        <v>6.2992356789838055</v>
      </c>
      <c r="DF111" s="4">
        <f t="shared" si="895"/>
        <v>9.5938441929350518</v>
      </c>
      <c r="DG111" s="4">
        <f t="shared" si="895"/>
        <v>7.8375797170791017</v>
      </c>
      <c r="DH111" s="4">
        <f t="shared" si="895"/>
        <v>8.3232854976421411</v>
      </c>
      <c r="DI111" s="4">
        <f t="shared" si="895"/>
        <v>8.7741836768077128</v>
      </c>
      <c r="DJ111" s="4">
        <f t="shared" si="895"/>
        <v>8.0087888227203585</v>
      </c>
      <c r="DK111" s="4">
        <f t="shared" si="895"/>
        <v>10.413610991782773</v>
      </c>
      <c r="DL111" s="4">
        <f t="shared" si="895"/>
        <v>9.890939660770659</v>
      </c>
      <c r="DM111" s="4">
        <f t="shared" si="896"/>
        <v>10.898353726984222</v>
      </c>
      <c r="DN111" s="4">
        <f t="shared" si="896"/>
        <v>9.7797573873831478</v>
      </c>
      <c r="DO111" s="4">
        <f t="shared" si="896"/>
        <v>9.2771568713593489</v>
      </c>
      <c r="DP111" s="4">
        <f t="shared" si="896"/>
        <v>8.5081731677892449</v>
      </c>
      <c r="DQ111" s="4">
        <f t="shared" si="896"/>
        <v>6.4508267973430788</v>
      </c>
      <c r="DR111" s="4">
        <f t="shared" si="896"/>
        <v>7.2134887277073068</v>
      </c>
      <c r="DS111" s="4">
        <f t="shared" si="896"/>
        <v>6.6164135428939286</v>
      </c>
      <c r="DT111" s="4">
        <f t="shared" si="896"/>
        <v>1.2960631747040763</v>
      </c>
      <c r="DU111" s="4">
        <f t="shared" si="896"/>
        <v>5.9762273141069189</v>
      </c>
      <c r="DV111" s="4">
        <f t="shared" si="896"/>
        <v>7.2255554012257583</v>
      </c>
      <c r="DW111" s="4">
        <f t="shared" si="897"/>
        <v>5.7666361664890475</v>
      </c>
      <c r="DX111" s="4">
        <f t="shared" si="897"/>
        <v>14.780682118879307</v>
      </c>
      <c r="DY111" s="4">
        <f t="shared" si="897"/>
        <v>11.553148590564488</v>
      </c>
      <c r="DZ111" s="4">
        <f t="shared" si="897"/>
        <v>11.897937766072086</v>
      </c>
      <c r="EA111" s="4">
        <f t="shared" si="897"/>
        <v>10.00172084015154</v>
      </c>
      <c r="EB111" s="4">
        <f t="shared" si="897"/>
        <v>7.344583884731537</v>
      </c>
      <c r="EC111" s="4">
        <f t="shared" si="897"/>
        <v>7.2373501078404345</v>
      </c>
      <c r="ED111" s="4">
        <f t="shared" si="897"/>
        <v>3.7440321276194899</v>
      </c>
      <c r="EE111" s="11">
        <f t="shared" si="897"/>
        <v>6.248940707191708</v>
      </c>
      <c r="EF111" s="11">
        <f t="shared" si="897"/>
        <v>7.5280757421318789</v>
      </c>
      <c r="EG111" s="11">
        <f t="shared" si="898"/>
        <v>5.5074771511418374</v>
      </c>
      <c r="EH111" s="11">
        <f t="shared" si="898"/>
        <v>7.4526993208549053</v>
      </c>
      <c r="EI111" s="11">
        <f t="shared" si="898"/>
        <v>5.5079312046784956</v>
      </c>
      <c r="EJ111" s="11">
        <f t="shared" si="898"/>
        <v>4.6869698388518399</v>
      </c>
      <c r="EK111" s="11">
        <f t="shared" si="898"/>
        <v>4.4065735763265002</v>
      </c>
      <c r="EL111" s="11">
        <f t="shared" si="898"/>
        <v>2.5995979293517379</v>
      </c>
      <c r="EM111" s="11">
        <f t="shared" si="898"/>
        <v>2.7692436659710662</v>
      </c>
      <c r="EN111" s="11">
        <f t="shared" si="898"/>
        <v>1.4022757003490094</v>
      </c>
      <c r="EO111" s="11">
        <f t="shared" si="898"/>
        <v>1.2787537773811142</v>
      </c>
      <c r="EP111" s="11">
        <f t="shared" si="898"/>
        <v>1.608944702362658</v>
      </c>
      <c r="EQ111" s="11">
        <f t="shared" si="899"/>
        <v>2.094641651707807</v>
      </c>
      <c r="ER111" s="11">
        <f t="shared" si="899"/>
        <v>2.7187350800310428</v>
      </c>
      <c r="ES111" s="11">
        <f t="shared" si="899"/>
        <v>3.2156766786973989</v>
      </c>
      <c r="ET111" s="11">
        <f t="shared" si="899"/>
        <v>3.2651978168354301</v>
      </c>
      <c r="EU111" s="11">
        <f t="shared" si="899"/>
        <v>3.4970785619860445</v>
      </c>
      <c r="EV111" s="11">
        <f t="shared" si="899"/>
        <v>3.61450840885289</v>
      </c>
      <c r="EW111" s="11">
        <f t="shared" si="899"/>
        <v>3.7828096896274976</v>
      </c>
      <c r="EX111" s="11">
        <f t="shared" si="899"/>
        <v>3.9840080590382465</v>
      </c>
      <c r="EY111" s="11">
        <f t="shared" si="899"/>
        <v>4.4524326831015815</v>
      </c>
      <c r="EZ111" s="11">
        <f t="shared" si="899"/>
        <v>4.5054693070150531</v>
      </c>
      <c r="FA111" s="11">
        <f t="shared" si="900"/>
        <v>4.7799965901209607</v>
      </c>
      <c r="FB111" s="11">
        <f t="shared" si="900"/>
        <v>5.0260760093337575</v>
      </c>
      <c r="FC111" s="11">
        <f t="shared" si="900"/>
        <v>4.814029304473233</v>
      </c>
      <c r="FD111" s="11">
        <f t="shared" si="900"/>
        <v>5.039791402882754</v>
      </c>
      <c r="FE111" s="11">
        <f t="shared" si="900"/>
        <v>5.1419086048790197</v>
      </c>
      <c r="FF111" s="11">
        <f t="shared" si="900"/>
        <v>5.2043472441869687</v>
      </c>
      <c r="FG111" s="11">
        <f t="shared" si="901"/>
        <v>5.2543479500924084</v>
      </c>
      <c r="FH111" s="11">
        <f t="shared" si="902"/>
        <v>5.208005947919192</v>
      </c>
      <c r="FI111" s="11">
        <f t="shared" si="903"/>
        <v>5.254955373559822</v>
      </c>
      <c r="FJ111" s="11">
        <f t="shared" si="904"/>
        <v>5.2360417284048388</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7.9965550891161863</v>
      </c>
      <c r="AQ112" s="4">
        <f t="shared" si="888"/>
        <v>7.8924579049094445</v>
      </c>
      <c r="AR112" s="4">
        <f t="shared" si="888"/>
        <v>6.9040328610644686</v>
      </c>
      <c r="AS112" s="4">
        <f t="shared" si="888"/>
        <v>3.5706298121231939</v>
      </c>
      <c r="AT112" s="4">
        <f t="shared" si="888"/>
        <v>0.9820425431154467</v>
      </c>
      <c r="AU112" s="4">
        <f t="shared" si="889"/>
        <v>-0.23423852758470698</v>
      </c>
      <c r="AV112" s="4">
        <f t="shared" si="889"/>
        <v>2.2819172525289977</v>
      </c>
      <c r="AW112" s="4">
        <f t="shared" si="889"/>
        <v>0.17958619357234529</v>
      </c>
      <c r="AX112" s="4">
        <f t="shared" si="889"/>
        <v>-0.61625212390920003</v>
      </c>
      <c r="AY112" s="4">
        <f t="shared" si="889"/>
        <v>-1.0197754682980342</v>
      </c>
      <c r="AZ112" s="4">
        <f t="shared" si="889"/>
        <v>-2.2118253589745951</v>
      </c>
      <c r="BA112" s="4">
        <f t="shared" si="889"/>
        <v>0.52944740951348379</v>
      </c>
      <c r="BB112" s="4">
        <f t="shared" si="889"/>
        <v>1.1081560687308034</v>
      </c>
      <c r="BC112" s="4">
        <f t="shared" si="889"/>
        <v>0.56080782136407326</v>
      </c>
      <c r="BD112" s="4">
        <f t="shared" si="889"/>
        <v>1.8281542659910555</v>
      </c>
      <c r="BE112" s="4">
        <f t="shared" si="890"/>
        <v>2.7998107267450889</v>
      </c>
      <c r="BF112" s="4">
        <f t="shared" si="890"/>
        <v>2.0397161767593541</v>
      </c>
      <c r="BG112" s="4">
        <f t="shared" si="890"/>
        <v>3.3027454867200934</v>
      </c>
      <c r="BH112" s="4">
        <f t="shared" si="890"/>
        <v>4.9084538308042713</v>
      </c>
      <c r="BI112" s="4">
        <f t="shared" si="890"/>
        <v>4.7103715591683804</v>
      </c>
      <c r="BJ112" s="4">
        <f t="shared" si="890"/>
        <v>18.25568699560538</v>
      </c>
      <c r="BK112" s="4">
        <f t="shared" si="890"/>
        <v>6.6366029269713911</v>
      </c>
      <c r="BL112" s="4">
        <f t="shared" si="890"/>
        <v>3.8249936582650079</v>
      </c>
      <c r="BM112" s="4">
        <f t="shared" si="890"/>
        <v>2.6697087714584677</v>
      </c>
      <c r="BN112" s="4">
        <f t="shared" si="890"/>
        <v>-7.4622012700386602</v>
      </c>
      <c r="BO112" s="4">
        <f t="shared" si="891"/>
        <v>5.3709251723247364</v>
      </c>
      <c r="BP112" s="4">
        <f t="shared" si="891"/>
        <v>7.7734350160091781</v>
      </c>
      <c r="BQ112" s="4">
        <f t="shared" si="891"/>
        <v>9.8869361598712189</v>
      </c>
      <c r="BR112" s="4">
        <f t="shared" si="891"/>
        <v>11.1824922511633</v>
      </c>
      <c r="BS112" s="4">
        <f t="shared" si="891"/>
        <v>8.9673258426212321</v>
      </c>
      <c r="BT112" s="4">
        <f t="shared" si="891"/>
        <v>8.3532534389735957</v>
      </c>
      <c r="BU112" s="4">
        <f t="shared" si="891"/>
        <v>6.9951171219130526</v>
      </c>
      <c r="BV112" s="4">
        <f t="shared" si="891"/>
        <v>5.0105971309806874</v>
      </c>
      <c r="BW112" s="4">
        <f t="shared" si="891"/>
        <v>3.7028091013788345</v>
      </c>
      <c r="BX112" s="4">
        <f t="shared" si="891"/>
        <v>4.4751342208691369</v>
      </c>
      <c r="BY112" s="4">
        <f t="shared" si="892"/>
        <v>2.6155262115996614</v>
      </c>
      <c r="BZ112" s="4">
        <f t="shared" si="892"/>
        <v>-0.42194323546664858</v>
      </c>
      <c r="CA112" s="4">
        <f t="shared" si="892"/>
        <v>-5.0543451341010464</v>
      </c>
      <c r="CB112" s="4">
        <f t="shared" si="892"/>
        <v>-8.4495521963970468</v>
      </c>
      <c r="CC112" s="4">
        <f t="shared" si="892"/>
        <v>-9.3124220792960237</v>
      </c>
      <c r="CD112" s="4">
        <f t="shared" si="892"/>
        <v>-7.6539308454957595</v>
      </c>
      <c r="CE112" s="4">
        <f t="shared" si="892"/>
        <v>-2.8501457070419178</v>
      </c>
      <c r="CF112" s="4">
        <f t="shared" si="892"/>
        <v>-0.11324732064666998</v>
      </c>
      <c r="CG112" s="4">
        <f t="shared" si="892"/>
        <v>3.2505536362901655</v>
      </c>
      <c r="CH112" s="4">
        <f t="shared" si="892"/>
        <v>4.9517880783139123</v>
      </c>
      <c r="CI112" s="4">
        <f t="shared" si="893"/>
        <v>7.2362713871477302</v>
      </c>
      <c r="CJ112" s="4">
        <f t="shared" si="893"/>
        <v>6.1983554845146172</v>
      </c>
      <c r="CK112" s="4">
        <f t="shared" si="893"/>
        <v>6.3185691724043425</v>
      </c>
      <c r="CL112" s="4">
        <f t="shared" si="893"/>
        <v>6.8742877497207422</v>
      </c>
      <c r="CM112" s="4">
        <f t="shared" si="893"/>
        <v>8.0002974641236726</v>
      </c>
      <c r="CN112" s="4">
        <f t="shared" si="893"/>
        <v>9.8055981384972171</v>
      </c>
      <c r="CO112" s="4">
        <f t="shared" si="893"/>
        <v>9.3102417882320321</v>
      </c>
      <c r="CP112" s="4">
        <f t="shared" si="893"/>
        <v>12.330525309377215</v>
      </c>
      <c r="CQ112" s="4">
        <f t="shared" si="893"/>
        <v>4.1672784987830669</v>
      </c>
      <c r="CR112" s="4">
        <f t="shared" si="893"/>
        <v>1.9172070582913925</v>
      </c>
      <c r="CS112" s="4">
        <f t="shared" si="894"/>
        <v>1.7402103088548504</v>
      </c>
      <c r="CT112" s="4">
        <f t="shared" si="894"/>
        <v>-2.9492461133887038</v>
      </c>
      <c r="CU112" s="4">
        <f t="shared" si="894"/>
        <v>3.8553351018991044</v>
      </c>
      <c r="CV112" s="4">
        <f t="shared" si="894"/>
        <v>6.2563060022073236</v>
      </c>
      <c r="CW112" s="4">
        <f t="shared" si="894"/>
        <v>8.3069820925727242</v>
      </c>
      <c r="CX112" s="4">
        <f t="shared" si="894"/>
        <v>10.952875586992405</v>
      </c>
      <c r="CY112" s="4">
        <f t="shared" si="894"/>
        <v>7.9108025927619785</v>
      </c>
      <c r="CZ112" s="4">
        <f t="shared" si="894"/>
        <v>5.5746957031873601</v>
      </c>
      <c r="DA112" s="4">
        <f t="shared" si="894"/>
        <v>3.0738154316848565</v>
      </c>
      <c r="DB112" s="4">
        <f t="shared" si="894"/>
        <v>0.61342866332303458</v>
      </c>
      <c r="DC112" s="4">
        <f t="shared" si="895"/>
        <v>2.3896026088736866</v>
      </c>
      <c r="DD112" s="4">
        <f t="shared" si="895"/>
        <v>3.1457688658394156</v>
      </c>
      <c r="DE112" s="4">
        <f t="shared" si="895"/>
        <v>4.463456201217908</v>
      </c>
      <c r="DF112" s="4">
        <f t="shared" si="895"/>
        <v>7.2078457673417917</v>
      </c>
      <c r="DG112" s="4">
        <f t="shared" si="895"/>
        <v>6.2126078262622508</v>
      </c>
      <c r="DH112" s="4">
        <f t="shared" si="895"/>
        <v>6.3067523592634345</v>
      </c>
      <c r="DI112" s="4">
        <f t="shared" si="895"/>
        <v>6.0300574219005254</v>
      </c>
      <c r="DJ112" s="4">
        <f t="shared" si="895"/>
        <v>5.1500441525213381</v>
      </c>
      <c r="DK112" s="4">
        <f t="shared" si="895"/>
        <v>5.7367320916689168</v>
      </c>
      <c r="DL112" s="4">
        <f t="shared" si="895"/>
        <v>5.3823487203365605</v>
      </c>
      <c r="DM112" s="4">
        <f t="shared" si="896"/>
        <v>6.0629682576869737</v>
      </c>
      <c r="DN112" s="4">
        <f t="shared" si="896"/>
        <v>5.8866084563780952</v>
      </c>
      <c r="DO112" s="4">
        <f t="shared" si="896"/>
        <v>6.49163699816655</v>
      </c>
      <c r="DP112" s="4">
        <f t="shared" si="896"/>
        <v>6.3400459429008515</v>
      </c>
      <c r="DQ112" s="4">
        <f t="shared" si="896"/>
        <v>4.9801879701832696</v>
      </c>
      <c r="DR112" s="4">
        <f t="shared" si="896"/>
        <v>4.6931495373830456</v>
      </c>
      <c r="DS112" s="4">
        <f t="shared" si="896"/>
        <v>3.1048220944998484</v>
      </c>
      <c r="DT112" s="4">
        <f t="shared" si="896"/>
        <v>9.4205295041168249</v>
      </c>
      <c r="DU112" s="4">
        <f t="shared" si="896"/>
        <v>6.7174313759556403</v>
      </c>
      <c r="DV112" s="4">
        <f t="shared" si="896"/>
        <v>5.0537073571511382</v>
      </c>
      <c r="DW112" s="4">
        <f t="shared" si="897"/>
        <v>16.082896151368686</v>
      </c>
      <c r="DX112" s="4">
        <f t="shared" si="897"/>
        <v>5.2751906341805821</v>
      </c>
      <c r="DY112" s="4">
        <f t="shared" si="897"/>
        <v>7.401466893783093</v>
      </c>
      <c r="DZ112" s="4">
        <f t="shared" si="897"/>
        <v>9.1423671957726391</v>
      </c>
      <c r="EA112" s="4">
        <f t="shared" si="897"/>
        <v>-2.1535819077101337</v>
      </c>
      <c r="EB112" s="4">
        <f t="shared" si="897"/>
        <v>1.7566354494574998</v>
      </c>
      <c r="EC112" s="4">
        <f t="shared" si="897"/>
        <v>3.2218034668213047</v>
      </c>
      <c r="ED112" s="4">
        <f t="shared" si="897"/>
        <v>3.2823139134145363</v>
      </c>
      <c r="EE112" s="11">
        <f t="shared" si="897"/>
        <v>4.9059014998289463</v>
      </c>
      <c r="EF112" s="11">
        <f t="shared" si="897"/>
        <v>5.7347813607324882</v>
      </c>
      <c r="EG112" s="11">
        <f t="shared" si="898"/>
        <v>4.5290409452352742</v>
      </c>
      <c r="EH112" s="11">
        <f t="shared" si="898"/>
        <v>4.9266412281183225</v>
      </c>
      <c r="EI112" s="11">
        <f t="shared" si="898"/>
        <v>4.0249549145843222</v>
      </c>
      <c r="EJ112" s="11">
        <f t="shared" si="898"/>
        <v>3.7909646833037103</v>
      </c>
      <c r="EK112" s="11">
        <f t="shared" si="898"/>
        <v>4.2185291442776274</v>
      </c>
      <c r="EL112" s="11">
        <f t="shared" si="898"/>
        <v>3.2892108126399977</v>
      </c>
      <c r="EM112" s="11">
        <f t="shared" si="898"/>
        <v>3.5958694994503215</v>
      </c>
      <c r="EN112" s="11">
        <f t="shared" si="898"/>
        <v>2.7393927958325959</v>
      </c>
      <c r="EO112" s="11">
        <f t="shared" si="898"/>
        <v>2.6439269231899765</v>
      </c>
      <c r="EP112" s="11">
        <f t="shared" si="898"/>
        <v>2.9843754280548307</v>
      </c>
      <c r="EQ112" s="11">
        <f t="shared" si="899"/>
        <v>3.1763765082202466</v>
      </c>
      <c r="ER112" s="11">
        <f t="shared" si="899"/>
        <v>3.7613581221658254</v>
      </c>
      <c r="ES112" s="11">
        <f t="shared" si="899"/>
        <v>4.0774483394338645</v>
      </c>
      <c r="ET112" s="11">
        <f t="shared" si="899"/>
        <v>4.0243812685601732</v>
      </c>
      <c r="EU112" s="11">
        <f t="shared" si="899"/>
        <v>4.0058567977870441</v>
      </c>
      <c r="EV112" s="11">
        <f t="shared" si="899"/>
        <v>3.9249524315235318</v>
      </c>
      <c r="EW112" s="11">
        <f t="shared" si="899"/>
        <v>3.9243269922808244</v>
      </c>
      <c r="EX112" s="11">
        <f t="shared" si="899"/>
        <v>3.9288709919395481</v>
      </c>
      <c r="EY112" s="11">
        <f t="shared" si="899"/>
        <v>4.0213480531829937</v>
      </c>
      <c r="EZ112" s="11">
        <f t="shared" si="899"/>
        <v>3.9365128662381954</v>
      </c>
      <c r="FA112" s="11">
        <f t="shared" si="900"/>
        <v>3.9673536661346542</v>
      </c>
      <c r="FB112" s="11">
        <f t="shared" si="900"/>
        <v>4.0327190916867872</v>
      </c>
      <c r="FC112" s="11">
        <f t="shared" si="900"/>
        <v>3.849111833814578</v>
      </c>
      <c r="FD112" s="11">
        <f t="shared" si="900"/>
        <v>3.940199383583276</v>
      </c>
      <c r="FE112" s="11">
        <f t="shared" si="900"/>
        <v>3.9870660497334676</v>
      </c>
      <c r="FF112" s="11">
        <f t="shared" si="900"/>
        <v>4.0335226802376223</v>
      </c>
      <c r="FG112" s="11">
        <f t="shared" si="901"/>
        <v>4.0711916175748541</v>
      </c>
      <c r="FH112" s="11">
        <f t="shared" si="902"/>
        <v>4.0550545212868716</v>
      </c>
      <c r="FI112" s="11">
        <f t="shared" si="903"/>
        <v>4.0926439401302694</v>
      </c>
      <c r="FJ112" s="11">
        <f t="shared" si="904"/>
        <v>4.0950137773614781</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D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ref="AE114:BJ114" si="906">100*(AE30/AA30-1)</f>
        <v>#DIV/0!</v>
      </c>
      <c r="AF114" s="4" t="e">
        <f t="shared" si="906"/>
        <v>#DIV/0!</v>
      </c>
      <c r="AG114" s="4" t="e">
        <f t="shared" si="906"/>
        <v>#DIV/0!</v>
      </c>
      <c r="AH114" s="4" t="e">
        <f t="shared" si="906"/>
        <v>#DIV/0!</v>
      </c>
      <c r="AI114" s="4" t="e">
        <f t="shared" si="906"/>
        <v>#DIV/0!</v>
      </c>
      <c r="AJ114" s="4" t="e">
        <f t="shared" si="906"/>
        <v>#DIV/0!</v>
      </c>
      <c r="AK114" s="4" t="e">
        <f t="shared" si="906"/>
        <v>#DIV/0!</v>
      </c>
      <c r="AL114" s="4" t="e">
        <f t="shared" si="906"/>
        <v>#DIV/0!</v>
      </c>
      <c r="AM114" s="4">
        <f t="shared" si="906"/>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ref="BK114:CP114" si="907">100*(BK30/BG30-1)</f>
        <v>2.1188630490956095</v>
      </c>
      <c r="BL114" s="4">
        <f t="shared" si="907"/>
        <v>2.9517453798767912</v>
      </c>
      <c r="BM114" s="4">
        <f t="shared" si="907"/>
        <v>2.7235354573484027</v>
      </c>
      <c r="BN114" s="4">
        <f t="shared" si="907"/>
        <v>3.2175689479060132</v>
      </c>
      <c r="BO114" s="4">
        <f t="shared" si="907"/>
        <v>3.0364372469635637</v>
      </c>
      <c r="BP114" s="4">
        <f t="shared" si="907"/>
        <v>3.615058588880582</v>
      </c>
      <c r="BQ114" s="4">
        <f t="shared" si="907"/>
        <v>4.8524262131065532</v>
      </c>
      <c r="BR114" s="4">
        <f t="shared" si="907"/>
        <v>3.6862939139040263</v>
      </c>
      <c r="BS114" s="4">
        <f t="shared" si="907"/>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ref="CQ114:DV114" si="908">100*(CQ30/CM30-1)</f>
        <v>1.7620809013166872</v>
      </c>
      <c r="CR114" s="4">
        <f t="shared" si="908"/>
        <v>1.2926439511509624</v>
      </c>
      <c r="CS114" s="4">
        <f t="shared" si="908"/>
        <v>1.0632230562042766</v>
      </c>
      <c r="CT114" s="4">
        <f t="shared" si="908"/>
        <v>0.93752346937923114</v>
      </c>
      <c r="CU114" s="4">
        <f t="shared" si="908"/>
        <v>1.1971754662398304</v>
      </c>
      <c r="CV114" s="4">
        <f t="shared" si="908"/>
        <v>2.1948007104413803</v>
      </c>
      <c r="CW114" s="4">
        <f t="shared" si="908"/>
        <v>1.8198519568145555</v>
      </c>
      <c r="CX114" s="4">
        <f t="shared" si="908"/>
        <v>1.8729254591374866</v>
      </c>
      <c r="CY114" s="4">
        <f t="shared" si="908"/>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ref="DW114:FB114" si="909">100*(DW30/DS30-1)</f>
        <v>1.7138401006681514</v>
      </c>
      <c r="DX114" s="4">
        <f t="shared" si="909"/>
        <v>4.470214891574753</v>
      </c>
      <c r="DY114" s="4">
        <f t="shared" si="909"/>
        <v>5.1943630332918156</v>
      </c>
      <c r="DZ114" s="4">
        <f t="shared" si="909"/>
        <v>7.050539342224349</v>
      </c>
      <c r="EA114" s="4">
        <f t="shared" si="909"/>
        <v>8.0599407562293113</v>
      </c>
      <c r="EB114" s="4">
        <f t="shared" si="909"/>
        <v>9.6379216590726013</v>
      </c>
      <c r="EC114" s="4">
        <f t="shared" si="909"/>
        <v>9.0395857245815883</v>
      </c>
      <c r="ED114" s="4">
        <f t="shared" si="909"/>
        <v>8.6695561349113159</v>
      </c>
      <c r="EE114" s="4">
        <f t="shared" si="909"/>
        <v>8.0331400486329372</v>
      </c>
      <c r="EF114" s="4">
        <f t="shared" si="909"/>
        <v>5.7588765837299327</v>
      </c>
      <c r="EG114" s="4">
        <f t="shared" si="909"/>
        <v>5.4018409038054438</v>
      </c>
      <c r="EH114" s="4">
        <f t="shared" si="909"/>
        <v>4.5881252440733711</v>
      </c>
      <c r="EI114" s="4">
        <f t="shared" si="909"/>
        <v>4.2691208912584599</v>
      </c>
      <c r="EJ114" s="11">
        <f t="shared" si="909"/>
        <v>4.2334770611315964</v>
      </c>
      <c r="EK114" s="11">
        <f t="shared" si="909"/>
        <v>3.988834341223213</v>
      </c>
      <c r="EL114" s="11">
        <f t="shared" si="909"/>
        <v>4.0713254044291158</v>
      </c>
      <c r="EM114" s="11">
        <f t="shared" si="909"/>
        <v>3.7219142942213956</v>
      </c>
      <c r="EN114" s="11">
        <f t="shared" si="909"/>
        <v>3.5088530897664061</v>
      </c>
      <c r="EO114" s="11">
        <f t="shared" si="909"/>
        <v>3.1784660869905057</v>
      </c>
      <c r="EP114" s="11">
        <f t="shared" si="909"/>
        <v>3.0114622910842881</v>
      </c>
      <c r="EQ114" s="11">
        <f t="shared" si="909"/>
        <v>2.9893880065649414</v>
      </c>
      <c r="ER114" s="11">
        <f t="shared" si="909"/>
        <v>2.8623113562077585</v>
      </c>
      <c r="ES114" s="11">
        <f t="shared" si="909"/>
        <v>2.6861240554650445</v>
      </c>
      <c r="ET114" s="11">
        <f t="shared" si="909"/>
        <v>2.4211304746710516</v>
      </c>
      <c r="EU114" s="11">
        <f t="shared" si="909"/>
        <v>2.2218416459761858</v>
      </c>
      <c r="EV114" s="11">
        <f t="shared" si="909"/>
        <v>1.9612061314383755</v>
      </c>
      <c r="EW114" s="11">
        <f t="shared" si="909"/>
        <v>1.8427375345388075</v>
      </c>
      <c r="EX114" s="11">
        <f t="shared" si="909"/>
        <v>1.7943150367696781</v>
      </c>
      <c r="EY114" s="11">
        <f t="shared" si="909"/>
        <v>1.7256825686894794</v>
      </c>
      <c r="EZ114" s="11">
        <f t="shared" si="909"/>
        <v>1.7550291798967832</v>
      </c>
      <c r="FA114" s="11">
        <f t="shared" si="909"/>
        <v>1.8097832358500821</v>
      </c>
      <c r="FB114" s="11">
        <f t="shared" si="909"/>
        <v>1.8837264226677863</v>
      </c>
      <c r="FC114" s="11">
        <f t="shared" ref="FC114:FF114" si="910">100*(FC30/EY30-1)</f>
        <v>1.8936293269111726</v>
      </c>
      <c r="FD114" s="11">
        <f t="shared" si="910"/>
        <v>1.9276915223707114</v>
      </c>
      <c r="FE114" s="11">
        <f t="shared" si="910"/>
        <v>1.9331695843715968</v>
      </c>
      <c r="FF114" s="11">
        <f t="shared" si="910"/>
        <v>1.9282010040441833</v>
      </c>
      <c r="FG114" s="11">
        <f t="shared" ref="FG114:FG118" si="911">100*(FG30/FC30-1)</f>
        <v>1.9301988807032044</v>
      </c>
      <c r="FH114" s="11">
        <f t="shared" ref="FH114:FH118" si="912">100*(FH30/FD30-1)</f>
        <v>1.8935642665184771</v>
      </c>
      <c r="FI114" s="11">
        <f t="shared" ref="FI114:FI118" si="913">100*(FI30/FE30-1)</f>
        <v>1.8791544054492793</v>
      </c>
      <c r="FJ114" s="11">
        <f t="shared" ref="FJ114:FJ118" si="914">100*(FJ30/FF30-1)</f>
        <v>1.8785082852262436</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5">100*(AM31/AI31-1)</f>
        <v>2.3427866831072786</v>
      </c>
      <c r="AN115" s="4">
        <f t="shared" si="915"/>
        <v>3.4185401909454738</v>
      </c>
      <c r="AO115" s="4">
        <f t="shared" si="915"/>
        <v>3.0525030525030417</v>
      </c>
      <c r="AP115" s="4">
        <f t="shared" si="915"/>
        <v>3.1837477258944702</v>
      </c>
      <c r="AQ115" s="4">
        <f t="shared" si="915"/>
        <v>3.3734939759036076</v>
      </c>
      <c r="AR115" s="4">
        <f t="shared" si="915"/>
        <v>3.5735556879094688</v>
      </c>
      <c r="AS115" s="4">
        <f t="shared" si="915"/>
        <v>3.9099526066350698</v>
      </c>
      <c r="AT115" s="4">
        <f t="shared" si="915"/>
        <v>4.1727887158389709</v>
      </c>
      <c r="AU115" s="4">
        <f t="shared" si="915"/>
        <v>4.4289044289044233</v>
      </c>
      <c r="AV115" s="4">
        <f t="shared" si="915"/>
        <v>3.7090281771132716</v>
      </c>
      <c r="AW115" s="4">
        <f t="shared" ref="AW115:BF118" si="916">100*(AW31/AS31-1)</f>
        <v>3.477765108323827</v>
      </c>
      <c r="AX115" s="4">
        <f t="shared" si="916"/>
        <v>2.7362482369534424</v>
      </c>
      <c r="AY115" s="4">
        <f t="shared" si="916"/>
        <v>1.8415178571428603</v>
      </c>
      <c r="AZ115" s="4">
        <f t="shared" si="916"/>
        <v>1.9406709176601034</v>
      </c>
      <c r="BA115" s="4">
        <f t="shared" si="916"/>
        <v>1.8181818181818299</v>
      </c>
      <c r="BB115" s="4">
        <f t="shared" si="916"/>
        <v>1.6199890170236264</v>
      </c>
      <c r="BC115" s="4">
        <f t="shared" si="916"/>
        <v>2.0273972602739665</v>
      </c>
      <c r="BD115" s="4">
        <f t="shared" si="916"/>
        <v>1.3598041881969003</v>
      </c>
      <c r="BE115" s="4">
        <f t="shared" si="916"/>
        <v>1.8398268398268192</v>
      </c>
      <c r="BF115" s="4">
        <f t="shared" si="916"/>
        <v>0.81059173196433854</v>
      </c>
      <c r="BG115" s="4">
        <f t="shared" ref="BG115:BP118" si="917">100*(BG31/BC31-1)</f>
        <v>0.85929108485500727</v>
      </c>
      <c r="BH115" s="4">
        <f t="shared" si="917"/>
        <v>1.8245237456399277</v>
      </c>
      <c r="BI115" s="4">
        <f t="shared" si="917"/>
        <v>0.74388947927737092</v>
      </c>
      <c r="BJ115" s="4">
        <f t="shared" si="917"/>
        <v>2.3586169927633183</v>
      </c>
      <c r="BK115" s="4">
        <f t="shared" si="917"/>
        <v>2.4494142705005384</v>
      </c>
      <c r="BL115" s="4">
        <f t="shared" si="917"/>
        <v>3.0303030303030276</v>
      </c>
      <c r="BM115" s="4">
        <f t="shared" si="917"/>
        <v>3.0063291139240667</v>
      </c>
      <c r="BN115" s="4">
        <f t="shared" si="917"/>
        <v>3.3516627389369003</v>
      </c>
      <c r="BO115" s="4">
        <f t="shared" si="917"/>
        <v>2.9106029106028997</v>
      </c>
      <c r="BP115" s="4">
        <f t="shared" si="917"/>
        <v>3.9130434782608692</v>
      </c>
      <c r="BQ115" s="4">
        <f t="shared" ref="BQ115:BZ118" si="918">100*(BQ31/BM31-1)</f>
        <v>5.0179211469533858</v>
      </c>
      <c r="BR115" s="4">
        <f t="shared" si="918"/>
        <v>3.4203192297947771</v>
      </c>
      <c r="BS115" s="4">
        <f t="shared" si="918"/>
        <v>3.9121212121212112</v>
      </c>
      <c r="BT115" s="4">
        <f t="shared" si="918"/>
        <v>3.6027565838050668</v>
      </c>
      <c r="BU115" s="4">
        <f t="shared" si="918"/>
        <v>2.4963432471964975</v>
      </c>
      <c r="BV115" s="4">
        <f t="shared" si="918"/>
        <v>4.6376776090151894</v>
      </c>
      <c r="BW115" s="4">
        <f t="shared" si="918"/>
        <v>5.1451790071252779</v>
      </c>
      <c r="BX115" s="4">
        <f t="shared" si="918"/>
        <v>5.0168908485335173</v>
      </c>
      <c r="BY115" s="4">
        <f t="shared" si="918"/>
        <v>6.2092093996765296</v>
      </c>
      <c r="BZ115" s="4">
        <f t="shared" si="918"/>
        <v>2.336519709410001</v>
      </c>
      <c r="CA115" s="4">
        <f t="shared" ref="CA115:CJ118" si="919">100*(CA31/BW31-1)</f>
        <v>1.1186509624096397</v>
      </c>
      <c r="CB115" s="4">
        <f t="shared" si="919"/>
        <v>3.2801274046745377E-2</v>
      </c>
      <c r="CC115" s="4">
        <f t="shared" si="919"/>
        <v>-0.62703506469657944</v>
      </c>
      <c r="CD115" s="4">
        <f t="shared" si="919"/>
        <v>1.1743012644385598</v>
      </c>
      <c r="CE115" s="4">
        <f t="shared" si="919"/>
        <v>1.1259325629022765</v>
      </c>
      <c r="CF115" s="4">
        <f t="shared" si="919"/>
        <v>0.44436805886916009</v>
      </c>
      <c r="CG115" s="4">
        <f t="shared" si="919"/>
        <v>0.70806272056536113</v>
      </c>
      <c r="CH115" s="4">
        <f t="shared" si="919"/>
        <v>0.84139072548183869</v>
      </c>
      <c r="CI115" s="4">
        <f t="shared" si="919"/>
        <v>2.0681237709920142</v>
      </c>
      <c r="CJ115" s="4">
        <f t="shared" si="919"/>
        <v>3.2012806022973406</v>
      </c>
      <c r="CK115" s="4">
        <f t="shared" ref="CK115:CT118" si="920">100*(CK31/CG31-1)</f>
        <v>3.1837954923828793</v>
      </c>
      <c r="CL115" s="4">
        <f t="shared" si="920"/>
        <v>4.0426939333804368</v>
      </c>
      <c r="CM115" s="4">
        <f t="shared" si="920"/>
        <v>2.7862172815448005</v>
      </c>
      <c r="CN115" s="4">
        <f t="shared" si="920"/>
        <v>2.758598121666278</v>
      </c>
      <c r="CO115" s="4">
        <f t="shared" si="920"/>
        <v>2.6856582725387934</v>
      </c>
      <c r="CP115" s="4">
        <f t="shared" si="920"/>
        <v>1.8407565615072619</v>
      </c>
      <c r="CQ115" s="4">
        <f t="shared" si="920"/>
        <v>1.9221737238291903</v>
      </c>
      <c r="CR115" s="4">
        <f t="shared" si="920"/>
        <v>1.1332611510944224</v>
      </c>
      <c r="CS115" s="4">
        <f t="shared" si="920"/>
        <v>1.0952481520591251</v>
      </c>
      <c r="CT115" s="4">
        <f t="shared" si="920"/>
        <v>1.0261673738453103</v>
      </c>
      <c r="CU115" s="4">
        <f t="shared" ref="CU115:DD118" si="921">100*(CU31/CQ31-1)</f>
        <v>1.2957529741018492</v>
      </c>
      <c r="CV115" s="4">
        <f t="shared" si="921"/>
        <v>2.4382410237463459</v>
      </c>
      <c r="CW115" s="4">
        <f t="shared" si="921"/>
        <v>2.1425318475994715</v>
      </c>
      <c r="CX115" s="4">
        <f t="shared" si="921"/>
        <v>1.5985035108005308</v>
      </c>
      <c r="CY115" s="4">
        <f t="shared" si="921"/>
        <v>0.4707708873280092</v>
      </c>
      <c r="CZ115" s="4">
        <f t="shared" si="921"/>
        <v>0.43177733650556771</v>
      </c>
      <c r="DA115" s="4">
        <f t="shared" si="921"/>
        <v>1.2390017629902994</v>
      </c>
      <c r="DB115" s="4">
        <f t="shared" si="921"/>
        <v>1.5335608177066584</v>
      </c>
      <c r="DC115" s="4">
        <f t="shared" si="921"/>
        <v>2.3797952105011566</v>
      </c>
      <c r="DD115" s="4">
        <f t="shared" si="921"/>
        <v>2.2759085066008433</v>
      </c>
      <c r="DE115" s="4">
        <f t="shared" ref="DE115:DN118" si="922">100*(DE31/DA31-1)</f>
        <v>1.9769696969696993</v>
      </c>
      <c r="DF115" s="4">
        <f t="shared" si="922"/>
        <v>2.5326274791706016</v>
      </c>
      <c r="DG115" s="4">
        <f t="shared" si="922"/>
        <v>3.6544890937418861</v>
      </c>
      <c r="DH115" s="4">
        <f t="shared" si="922"/>
        <v>3.1703122630894365</v>
      </c>
      <c r="DI115" s="4">
        <f t="shared" si="922"/>
        <v>2.82694052529191</v>
      </c>
      <c r="DJ115" s="4">
        <f t="shared" si="922"/>
        <v>3.718968163588654</v>
      </c>
      <c r="DK115" s="4">
        <f t="shared" si="922"/>
        <v>3.5252533555667709</v>
      </c>
      <c r="DL115" s="4">
        <f t="shared" si="922"/>
        <v>3.585524089454406</v>
      </c>
      <c r="DM115" s="4">
        <f t="shared" si="922"/>
        <v>3.1707561419191732</v>
      </c>
      <c r="DN115" s="4">
        <f t="shared" si="922"/>
        <v>2.9570195320630432</v>
      </c>
      <c r="DO115" s="4">
        <f t="shared" ref="DO115:DX118" si="923">100*(DO31/DK31-1)</f>
        <v>2.4811231222374719</v>
      </c>
      <c r="DP115" s="4">
        <f t="shared" si="923"/>
        <v>1.9048792462621922</v>
      </c>
      <c r="DQ115" s="4">
        <f t="shared" si="923"/>
        <v>2.5257976448794794</v>
      </c>
      <c r="DR115" s="4">
        <f t="shared" si="923"/>
        <v>1.8774492803079967</v>
      </c>
      <c r="DS115" s="4">
        <f t="shared" si="923"/>
        <v>2.5981500817225722</v>
      </c>
      <c r="DT115" s="4">
        <f t="shared" si="923"/>
        <v>1.2438608414654606</v>
      </c>
      <c r="DU115" s="4">
        <f t="shared" si="923"/>
        <v>2.4082034095876503</v>
      </c>
      <c r="DV115" s="4">
        <f t="shared" si="923"/>
        <v>1.8474018408481951</v>
      </c>
      <c r="DW115" s="4">
        <f t="shared" si="923"/>
        <v>1.6951895311078324</v>
      </c>
      <c r="DX115" s="4">
        <f t="shared" si="923"/>
        <v>5.0004433017111438</v>
      </c>
      <c r="DY115" s="4">
        <f t="shared" ref="DY115:EH118" si="924">100*(DY31/DU31-1)</f>
        <v>5.0791268127670319</v>
      </c>
      <c r="DZ115" s="4">
        <f t="shared" si="924"/>
        <v>7.069674328817066</v>
      </c>
      <c r="EA115" s="4">
        <f t="shared" si="924"/>
        <v>8.1002139358899541</v>
      </c>
      <c r="EB115" s="4">
        <f t="shared" si="924"/>
        <v>9.0033378883935598</v>
      </c>
      <c r="EC115" s="4">
        <f t="shared" si="924"/>
        <v>9.2258217392775954</v>
      </c>
      <c r="ED115" s="4">
        <f t="shared" si="924"/>
        <v>8.6460705294718831</v>
      </c>
      <c r="EE115" s="4">
        <f t="shared" si="924"/>
        <v>7.4952077513395388</v>
      </c>
      <c r="EF115" s="4">
        <f t="shared" si="924"/>
        <v>5.6379376306212592</v>
      </c>
      <c r="EG115" s="4">
        <f t="shared" si="924"/>
        <v>5.0733890362730349</v>
      </c>
      <c r="EH115" s="4">
        <f t="shared" si="924"/>
        <v>4.3503179917732338</v>
      </c>
      <c r="EI115" s="4">
        <f t="shared" ref="EI115:ER118" si="925">100*(EI31/EE31-1)</f>
        <v>4.1909225081021795</v>
      </c>
      <c r="EJ115" s="11">
        <f t="shared" si="925"/>
        <v>4.192260897283373</v>
      </c>
      <c r="EK115" s="11">
        <f t="shared" si="925"/>
        <v>3.7795619318416573</v>
      </c>
      <c r="EL115" s="11">
        <f t="shared" si="925"/>
        <v>3.9606546755704075</v>
      </c>
      <c r="EM115" s="11">
        <f t="shared" si="925"/>
        <v>3.8183400654814736</v>
      </c>
      <c r="EN115" s="11">
        <f t="shared" si="925"/>
        <v>3.5124579449561599</v>
      </c>
      <c r="EO115" s="11">
        <f t="shared" si="925"/>
        <v>3.1379743525613124</v>
      </c>
      <c r="EP115" s="11">
        <f t="shared" si="925"/>
        <v>2.9894942355120246</v>
      </c>
      <c r="EQ115" s="11">
        <f t="shared" si="925"/>
        <v>3.0006146955850133</v>
      </c>
      <c r="ER115" s="11">
        <f t="shared" si="925"/>
        <v>2.8811192459620383</v>
      </c>
      <c r="ES115" s="11">
        <f t="shared" ref="ES115:FB118" si="926">100*(ES31/EO31-1)</f>
        <v>2.7219074488087136</v>
      </c>
      <c r="ET115" s="11">
        <f t="shared" si="926"/>
        <v>2.4634495665493805</v>
      </c>
      <c r="EU115" s="11">
        <f t="shared" si="926"/>
        <v>2.2441150804435095</v>
      </c>
      <c r="EV115" s="11">
        <f t="shared" si="926"/>
        <v>1.9993553164142197</v>
      </c>
      <c r="EW115" s="11">
        <f t="shared" si="926"/>
        <v>1.893437820576116</v>
      </c>
      <c r="EX115" s="11">
        <f t="shared" si="926"/>
        <v>1.8562185617024163</v>
      </c>
      <c r="EY115" s="11">
        <f t="shared" si="926"/>
        <v>1.8034272330067491</v>
      </c>
      <c r="EZ115" s="11">
        <f t="shared" si="926"/>
        <v>1.8392295271074</v>
      </c>
      <c r="FA115" s="11">
        <f t="shared" si="926"/>
        <v>1.8938746710651877</v>
      </c>
      <c r="FB115" s="11">
        <f t="shared" si="926"/>
        <v>1.9675560794992331</v>
      </c>
      <c r="FC115" s="11">
        <f t="shared" ref="FC115:FF118" si="927">100*(FC31/EY31-1)</f>
        <v>1.9741071620687611</v>
      </c>
      <c r="FD115" s="11">
        <f t="shared" si="927"/>
        <v>2.00113531488888</v>
      </c>
      <c r="FE115" s="11">
        <f t="shared" si="927"/>
        <v>1.9994165644534823</v>
      </c>
      <c r="FF115" s="11">
        <f t="shared" si="927"/>
        <v>1.9964041979283254</v>
      </c>
      <c r="FG115" s="11">
        <f t="shared" si="911"/>
        <v>1.9981884477518808</v>
      </c>
      <c r="FH115" s="11">
        <f t="shared" si="912"/>
        <v>1.9613409043232499</v>
      </c>
      <c r="FI115" s="11">
        <f t="shared" si="913"/>
        <v>1.9482161132446496</v>
      </c>
      <c r="FJ115" s="11">
        <f t="shared" si="914"/>
        <v>1.9461020182474531</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5"/>
        <v>9.0686901686925161</v>
      </c>
      <c r="AN116" s="4">
        <f t="shared" si="915"/>
        <v>8.9365963726268927</v>
      </c>
      <c r="AO116" s="4">
        <f t="shared" si="915"/>
        <v>8.5413318014835085</v>
      </c>
      <c r="AP116" s="4">
        <f t="shared" si="915"/>
        <v>8.9765012619662965</v>
      </c>
      <c r="AQ116" s="4">
        <f t="shared" si="915"/>
        <v>9.2907512860700869</v>
      </c>
      <c r="AR116" s="4">
        <f t="shared" si="915"/>
        <v>8.9607757472878635</v>
      </c>
      <c r="AS116" s="4">
        <f t="shared" si="915"/>
        <v>7.9902111099758644</v>
      </c>
      <c r="AT116" s="4">
        <f t="shared" si="915"/>
        <v>6.5781744062102243</v>
      </c>
      <c r="AU116" s="4">
        <f t="shared" si="915"/>
        <v>5.9359614972071206</v>
      </c>
      <c r="AV116" s="4">
        <f t="shared" si="915"/>
        <v>5.0870793757477717</v>
      </c>
      <c r="AW116" s="4">
        <f t="shared" si="916"/>
        <v>5.0593877803774001</v>
      </c>
      <c r="AX116" s="4">
        <f t="shared" si="916"/>
        <v>5.067865926663595</v>
      </c>
      <c r="AY116" s="4">
        <f t="shared" si="916"/>
        <v>4.8942236050232735</v>
      </c>
      <c r="AZ116" s="4">
        <f t="shared" si="916"/>
        <v>4.0539362093215514</v>
      </c>
      <c r="BA116" s="4">
        <f t="shared" si="916"/>
        <v>3.7679567737517905</v>
      </c>
      <c r="BB116" s="4">
        <f t="shared" si="916"/>
        <v>3.6555787831544118</v>
      </c>
      <c r="BC116" s="4">
        <f t="shared" si="916"/>
        <v>3.7245463198330997</v>
      </c>
      <c r="BD116" s="4">
        <f t="shared" si="916"/>
        <v>4.5135258418733226</v>
      </c>
      <c r="BE116" s="4">
        <f t="shared" si="916"/>
        <v>5.3518421765412771</v>
      </c>
      <c r="BF116" s="4">
        <f t="shared" si="916"/>
        <v>6.6725395085355688</v>
      </c>
      <c r="BG116" s="4">
        <f t="shared" si="917"/>
        <v>7.7676322755493965</v>
      </c>
      <c r="BH116" s="4">
        <f t="shared" si="917"/>
        <v>9.2115649020841026</v>
      </c>
      <c r="BI116" s="4">
        <f t="shared" si="917"/>
        <v>10.182565677828093</v>
      </c>
      <c r="BJ116" s="4">
        <f t="shared" si="917"/>
        <v>10.896648019899736</v>
      </c>
      <c r="BK116" s="4">
        <f t="shared" si="917"/>
        <v>13.247963168892252</v>
      </c>
      <c r="BL116" s="4">
        <f t="shared" si="917"/>
        <v>14.56907728468142</v>
      </c>
      <c r="BM116" s="4">
        <f t="shared" si="917"/>
        <v>16.478924174925179</v>
      </c>
      <c r="BN116" s="4">
        <f t="shared" si="917"/>
        <v>18.343019130060334</v>
      </c>
      <c r="BO116" s="4">
        <f t="shared" si="917"/>
        <v>18.302249473664812</v>
      </c>
      <c r="BP116" s="4">
        <f t="shared" si="917"/>
        <v>17.473155241308746</v>
      </c>
      <c r="BQ116" s="4">
        <f t="shared" si="918"/>
        <v>15.813057484882641</v>
      </c>
      <c r="BR116" s="4">
        <f t="shared" si="918"/>
        <v>12.954952465302627</v>
      </c>
      <c r="BS116" s="4">
        <f t="shared" si="918"/>
        <v>10.862456498340167</v>
      </c>
      <c r="BT116" s="4">
        <f t="shared" si="918"/>
        <v>8.8776901172974441</v>
      </c>
      <c r="BU116" s="4">
        <f t="shared" si="918"/>
        <v>5.5384316694308433</v>
      </c>
      <c r="BV116" s="4">
        <f t="shared" si="918"/>
        <v>1.7840332653892066</v>
      </c>
      <c r="BW116" s="4">
        <f t="shared" si="918"/>
        <v>-2.5193781700152074</v>
      </c>
      <c r="BX116" s="4">
        <f t="shared" si="918"/>
        <v>-6.1435155457462702</v>
      </c>
      <c r="BY116" s="4">
        <f t="shared" si="918"/>
        <v>-9.117665943695453</v>
      </c>
      <c r="BZ116" s="4">
        <f t="shared" si="918"/>
        <v>-11.592316906837308</v>
      </c>
      <c r="CA116" s="4">
        <f t="shared" si="919"/>
        <v>-15.374974402109631</v>
      </c>
      <c r="CB116" s="4">
        <f t="shared" si="919"/>
        <v>-16.595479467835506</v>
      </c>
      <c r="CC116" s="4">
        <f t="shared" si="919"/>
        <v>-14.762553666351174</v>
      </c>
      <c r="CD116" s="4">
        <f t="shared" si="919"/>
        <v>-10.304368999384739</v>
      </c>
      <c r="CE116" s="4">
        <f t="shared" si="919"/>
        <v>-4.8839187032529097</v>
      </c>
      <c r="CF116" s="4">
        <f t="shared" si="919"/>
        <v>-2.1607350743110487</v>
      </c>
      <c r="CG116" s="4">
        <f t="shared" si="919"/>
        <v>-2.3443976397874211</v>
      </c>
      <c r="CH116" s="4">
        <f t="shared" si="919"/>
        <v>-4.8078244692800425</v>
      </c>
      <c r="CI116" s="4">
        <f t="shared" si="919"/>
        <v>-7.074099290859559</v>
      </c>
      <c r="CJ116" s="4">
        <f t="shared" si="919"/>
        <v>-6.9229926475789512</v>
      </c>
      <c r="CK116" s="4">
        <f t="shared" si="920"/>
        <v>-6.4244368520009587</v>
      </c>
      <c r="CL116" s="4">
        <f t="shared" si="920"/>
        <v>-5.8430706106331387</v>
      </c>
      <c r="CM116" s="4">
        <f t="shared" si="920"/>
        <v>-2.6999875924794248</v>
      </c>
      <c r="CN116" s="4">
        <f t="shared" si="920"/>
        <v>0.24937313770863057</v>
      </c>
      <c r="CO116" s="4">
        <f t="shared" si="920"/>
        <v>3.7336746944596877</v>
      </c>
      <c r="CP116" s="4">
        <f t="shared" si="920"/>
        <v>7.3697683628773936</v>
      </c>
      <c r="CQ116" s="4">
        <f t="shared" si="920"/>
        <v>9.4734577738362802</v>
      </c>
      <c r="CR116" s="4">
        <f t="shared" si="920"/>
        <v>11.447719859019845</v>
      </c>
      <c r="CS116" s="4">
        <f t="shared" si="920"/>
        <v>13.055828627810072</v>
      </c>
      <c r="CT116" s="4">
        <f t="shared" si="920"/>
        <v>12.905724208159075</v>
      </c>
      <c r="CU116" s="4">
        <f t="shared" si="921"/>
        <v>11.948270914466574</v>
      </c>
      <c r="CV116" s="4">
        <f t="shared" si="921"/>
        <v>9.4424356690690381</v>
      </c>
      <c r="CW116" s="4">
        <f t="shared" si="921"/>
        <v>6.6586773301469115</v>
      </c>
      <c r="CX116" s="4">
        <f t="shared" si="921"/>
        <v>6.4724437702191384</v>
      </c>
      <c r="CY116" s="4">
        <f t="shared" si="921"/>
        <v>6.9084032209081991</v>
      </c>
      <c r="CZ116" s="4">
        <f t="shared" si="921"/>
        <v>7.1551172899117832</v>
      </c>
      <c r="DA116" s="4">
        <f t="shared" si="921"/>
        <v>7.8539903927714816</v>
      </c>
      <c r="DB116" s="4">
        <f t="shared" si="921"/>
        <v>9.6398290268512774</v>
      </c>
      <c r="DC116" s="4">
        <f t="shared" si="921"/>
        <v>10.445491541464303</v>
      </c>
      <c r="DD116" s="4">
        <f t="shared" si="921"/>
        <v>10.557003170343293</v>
      </c>
      <c r="DE116" s="4">
        <f t="shared" si="922"/>
        <v>11.35155154548384</v>
      </c>
      <c r="DF116" s="4">
        <f t="shared" si="922"/>
        <v>10.825040300070565</v>
      </c>
      <c r="DG116" s="4">
        <f t="shared" si="922"/>
        <v>11.658663668973412</v>
      </c>
      <c r="DH116" s="4">
        <f t="shared" si="922"/>
        <v>12.986108183232336</v>
      </c>
      <c r="DI116" s="4">
        <f t="shared" si="922"/>
        <v>13.373370055567801</v>
      </c>
      <c r="DJ116" s="4">
        <f t="shared" si="922"/>
        <v>12.966083048305755</v>
      </c>
      <c r="DK116" s="4">
        <f t="shared" si="922"/>
        <v>12.637921222779781</v>
      </c>
      <c r="DL116" s="4">
        <f t="shared" si="922"/>
        <v>12.884159364052872</v>
      </c>
      <c r="DM116" s="4">
        <f t="shared" si="922"/>
        <v>9.9335191994517338</v>
      </c>
      <c r="DN116" s="4">
        <f t="shared" si="922"/>
        <v>6.4730169037423568</v>
      </c>
      <c r="DO116" s="4">
        <f t="shared" si="923"/>
        <v>2.7142311803863617</v>
      </c>
      <c r="DP116" s="4">
        <f t="shared" si="923"/>
        <v>-1.0266943345765389</v>
      </c>
      <c r="DQ116" s="4">
        <f t="shared" si="923"/>
        <v>0.71564973659192788</v>
      </c>
      <c r="DR116" s="4">
        <f t="shared" si="923"/>
        <v>3.4712536604969202</v>
      </c>
      <c r="DS116" s="4">
        <f t="shared" si="923"/>
        <v>6.0452438825197907</v>
      </c>
      <c r="DT116" s="4">
        <f t="shared" si="923"/>
        <v>6.7312657286977773</v>
      </c>
      <c r="DU116" s="4">
        <f t="shared" si="923"/>
        <v>8.6964112970563399</v>
      </c>
      <c r="DV116" s="4">
        <f t="shared" si="923"/>
        <v>12.87699437959331</v>
      </c>
      <c r="DW116" s="4">
        <f t="shared" si="923"/>
        <v>16.12465577590325</v>
      </c>
      <c r="DX116" s="4">
        <f t="shared" si="923"/>
        <v>22.867767217028234</v>
      </c>
      <c r="DY116" s="4">
        <f t="shared" si="924"/>
        <v>24.435226708370415</v>
      </c>
      <c r="DZ116" s="4">
        <f t="shared" si="924"/>
        <v>23.504655686125275</v>
      </c>
      <c r="EA116" s="4">
        <f t="shared" si="924"/>
        <v>26.353273786167854</v>
      </c>
      <c r="EB116" s="4">
        <f t="shared" si="924"/>
        <v>22.671867431273938</v>
      </c>
      <c r="EC116" s="4">
        <f t="shared" si="924"/>
        <v>10.184689329907947</v>
      </c>
      <c r="ED116" s="4">
        <f t="shared" si="924"/>
        <v>1.4165620405231616</v>
      </c>
      <c r="EE116" s="4">
        <f t="shared" si="924"/>
        <v>-8.9651082184651223</v>
      </c>
      <c r="EF116" s="4">
        <f t="shared" si="924"/>
        <v>-10.908571857276561</v>
      </c>
      <c r="EG116" s="4">
        <f t="shared" si="924"/>
        <v>-2.0298716820351448</v>
      </c>
      <c r="EH116" s="4">
        <f t="shared" si="924"/>
        <v>2.0328770558176057</v>
      </c>
      <c r="EI116" s="4">
        <f t="shared" si="925"/>
        <v>6.4204894370952115</v>
      </c>
      <c r="EJ116" s="11">
        <f t="shared" si="925"/>
        <v>5.5088415685254688</v>
      </c>
      <c r="EK116" s="11">
        <f t="shared" si="925"/>
        <v>1.1084412227613694</v>
      </c>
      <c r="EL116" s="11">
        <f t="shared" si="925"/>
        <v>1.3212650414611948</v>
      </c>
      <c r="EM116" s="11">
        <f t="shared" si="925"/>
        <v>1.9339552848019803</v>
      </c>
      <c r="EN116" s="11">
        <f t="shared" si="925"/>
        <v>0.43240450389590013</v>
      </c>
      <c r="EO116" s="11">
        <f t="shared" si="925"/>
        <v>0.39931370382124687</v>
      </c>
      <c r="EP116" s="11">
        <f t="shared" si="925"/>
        <v>1.1796079508756385</v>
      </c>
      <c r="EQ116" s="11">
        <f t="shared" si="925"/>
        <v>1.7557296544926215</v>
      </c>
      <c r="ER116" s="11">
        <f t="shared" si="925"/>
        <v>2.0125268608122138</v>
      </c>
      <c r="ES116" s="11">
        <f t="shared" si="926"/>
        <v>2.2449118290230663</v>
      </c>
      <c r="ET116" s="11">
        <f t="shared" si="926"/>
        <v>2.4599043013731281</v>
      </c>
      <c r="EU116" s="11">
        <f t="shared" si="926"/>
        <v>2.7751967019237878</v>
      </c>
      <c r="EV116" s="11">
        <f t="shared" si="926"/>
        <v>3.0207766544129599</v>
      </c>
      <c r="EW116" s="11">
        <f t="shared" si="926"/>
        <v>3.2142034180708823</v>
      </c>
      <c r="EX116" s="11">
        <f t="shared" si="926"/>
        <v>3.3271098243359942</v>
      </c>
      <c r="EY116" s="11">
        <f t="shared" si="926"/>
        <v>3.4633498809847119</v>
      </c>
      <c r="EZ116" s="11">
        <f t="shared" si="926"/>
        <v>3.5622334399678657</v>
      </c>
      <c r="FA116" s="11">
        <f t="shared" si="926"/>
        <v>3.6419376289106298</v>
      </c>
      <c r="FB116" s="11">
        <f t="shared" si="926"/>
        <v>3.7091100103947561</v>
      </c>
      <c r="FC116" s="11">
        <f t="shared" si="927"/>
        <v>3.7929705905272337</v>
      </c>
      <c r="FD116" s="11">
        <f t="shared" si="927"/>
        <v>3.8937481981856648</v>
      </c>
      <c r="FE116" s="11">
        <f t="shared" si="927"/>
        <v>3.9494813381645955</v>
      </c>
      <c r="FF116" s="11">
        <f t="shared" si="927"/>
        <v>3.9680529764915429</v>
      </c>
      <c r="FG116" s="11">
        <f t="shared" si="911"/>
        <v>3.9895178577156409</v>
      </c>
      <c r="FH116" s="11">
        <f t="shared" si="912"/>
        <v>3.9982355477959697</v>
      </c>
      <c r="FI116" s="11">
        <f t="shared" si="913"/>
        <v>4.026573462637506</v>
      </c>
      <c r="FJ116" s="11">
        <f t="shared" si="914"/>
        <v>4.0049110209100292</v>
      </c>
    </row>
    <row r="117" spans="2:166" x14ac:dyDescent="0.2">
      <c r="B117" t="str">
        <f>B33</f>
        <v>Housing permits (thous.)</v>
      </c>
      <c r="C117" s="4"/>
      <c r="D117" s="4"/>
      <c r="E117" s="4"/>
      <c r="F117" s="4"/>
      <c r="G117" s="4">
        <f t="shared" ref="G117:P118" si="928">100*(G33/C33-1)</f>
        <v>-70.629460946610067</v>
      </c>
      <c r="H117" s="4">
        <f t="shared" si="928"/>
        <v>-54.228569117644376</v>
      </c>
      <c r="I117" s="4">
        <f t="shared" si="928"/>
        <v>-40.967451864159486</v>
      </c>
      <c r="J117" s="4">
        <f t="shared" si="928"/>
        <v>-43.824476991878484</v>
      </c>
      <c r="K117" s="4">
        <f t="shared" si="928"/>
        <v>35.341035642386046</v>
      </c>
      <c r="L117" s="4">
        <f t="shared" si="928"/>
        <v>37.126430486211248</v>
      </c>
      <c r="M117" s="4">
        <f t="shared" si="928"/>
        <v>3.3452835497972844</v>
      </c>
      <c r="N117" s="4">
        <f t="shared" si="928"/>
        <v>46.549999379480433</v>
      </c>
      <c r="O117" s="4">
        <f t="shared" si="928"/>
        <v>-23.664532196072365</v>
      </c>
      <c r="P117" s="4">
        <f t="shared" si="928"/>
        <v>-16.717638543305579</v>
      </c>
      <c r="Q117" s="4">
        <f t="shared" ref="Q117:Z118" si="929">100*(Q33/M33-1)</f>
        <v>9.3910612395093462</v>
      </c>
      <c r="R117" s="4">
        <f t="shared" si="929"/>
        <v>29.934382398094183</v>
      </c>
      <c r="S117" s="4">
        <f t="shared" si="929"/>
        <v>21.85014650481374</v>
      </c>
      <c r="T117" s="4">
        <f t="shared" si="929"/>
        <v>17.938021454112029</v>
      </c>
      <c r="U117" s="4">
        <f t="shared" si="929"/>
        <v>27.990775439607951</v>
      </c>
      <c r="V117" s="4">
        <f t="shared" si="929"/>
        <v>-7.6417004048582875</v>
      </c>
      <c r="W117" s="4">
        <f t="shared" si="929"/>
        <v>6.1147372037100522</v>
      </c>
      <c r="X117" s="4">
        <f t="shared" si="929"/>
        <v>-0.35371399696815242</v>
      </c>
      <c r="Y117" s="4">
        <f t="shared" si="929"/>
        <v>-21.576576576576578</v>
      </c>
      <c r="Z117" s="4">
        <f t="shared" si="929"/>
        <v>-5.5068493150684965</v>
      </c>
      <c r="AA117" s="4">
        <f t="shared" ref="AA117:AJ118" si="930">100*(AA33/W33-1)</f>
        <v>12.495953382971825</v>
      </c>
      <c r="AB117" s="4">
        <f t="shared" si="930"/>
        <v>6.3894523326571973</v>
      </c>
      <c r="AC117" s="4">
        <f t="shared" si="930"/>
        <v>23.004020677771386</v>
      </c>
      <c r="AD117" s="4">
        <f t="shared" si="930"/>
        <v>18.20817628298057</v>
      </c>
      <c r="AE117" s="4">
        <f t="shared" si="930"/>
        <v>14.877697841726611</v>
      </c>
      <c r="AF117" s="4">
        <f t="shared" si="930"/>
        <v>-2.9551954242135414</v>
      </c>
      <c r="AG117" s="4">
        <f t="shared" si="930"/>
        <v>38.150828858276917</v>
      </c>
      <c r="AH117" s="4">
        <f t="shared" si="930"/>
        <v>-4.4395388766249706</v>
      </c>
      <c r="AI117" s="4">
        <f t="shared" si="930"/>
        <v>11.698396793587174</v>
      </c>
      <c r="AJ117" s="4">
        <f t="shared" si="930"/>
        <v>22.249508840864429</v>
      </c>
      <c r="AK117" s="4">
        <f t="shared" ref="AK117:AL118" si="931">100*(AK33/AG33-1)</f>
        <v>-0.60841642724354106</v>
      </c>
      <c r="AL117" s="4">
        <f t="shared" si="931"/>
        <v>46.996919917864474</v>
      </c>
      <c r="AM117" s="4">
        <f t="shared" si="915"/>
        <v>-17.066606862525234</v>
      </c>
      <c r="AN117" s="4">
        <f t="shared" si="915"/>
        <v>26.476496584973862</v>
      </c>
      <c r="AO117" s="4">
        <f t="shared" si="915"/>
        <v>-13.994218670294167</v>
      </c>
      <c r="AP117" s="4">
        <f t="shared" si="915"/>
        <v>-19.783481753099352</v>
      </c>
      <c r="AQ117" s="4">
        <f t="shared" si="915"/>
        <v>20.903190914007563</v>
      </c>
      <c r="AR117" s="4">
        <f t="shared" si="915"/>
        <v>-21.64866581956797</v>
      </c>
      <c r="AS117" s="4">
        <f t="shared" si="915"/>
        <v>0.65243179122183026</v>
      </c>
      <c r="AT117" s="4">
        <f t="shared" si="915"/>
        <v>-8.0104484109708274</v>
      </c>
      <c r="AU117" s="4">
        <f t="shared" si="915"/>
        <v>-9.2820398121225658</v>
      </c>
      <c r="AV117" s="4">
        <f t="shared" si="915"/>
        <v>-3.9529697952564335</v>
      </c>
      <c r="AW117" s="4">
        <f t="shared" si="916"/>
        <v>-22.549597328619132</v>
      </c>
      <c r="AX117" s="4">
        <f t="shared" si="916"/>
        <v>-33.483199242782767</v>
      </c>
      <c r="AY117" s="4">
        <f t="shared" si="916"/>
        <v>-27.588757396449704</v>
      </c>
      <c r="AZ117" s="4">
        <f t="shared" si="916"/>
        <v>4.3478260869565188</v>
      </c>
      <c r="BA117" s="4">
        <f t="shared" si="916"/>
        <v>-10.246005579507989</v>
      </c>
      <c r="BB117" s="4">
        <f t="shared" si="916"/>
        <v>20.882248310209881</v>
      </c>
      <c r="BC117" s="4">
        <f t="shared" si="916"/>
        <v>12.972420837589382</v>
      </c>
      <c r="BD117" s="4">
        <f t="shared" si="916"/>
        <v>-11.084142394822006</v>
      </c>
      <c r="BE117" s="4">
        <f t="shared" si="916"/>
        <v>36.903079966092122</v>
      </c>
      <c r="BF117" s="4">
        <f t="shared" si="916"/>
        <v>-10.623896409652733</v>
      </c>
      <c r="BG117" s="4">
        <f t="shared" si="917"/>
        <v>13.230861965039175</v>
      </c>
      <c r="BH117" s="4">
        <f t="shared" si="917"/>
        <v>0.40946314831664665</v>
      </c>
      <c r="BI117" s="4">
        <f t="shared" si="917"/>
        <v>7.925696594427234</v>
      </c>
      <c r="BJ117" s="4">
        <f t="shared" si="917"/>
        <v>37.108989134013839</v>
      </c>
      <c r="BK117" s="4">
        <f t="shared" si="917"/>
        <v>11.605003992547246</v>
      </c>
      <c r="BL117" s="4">
        <f t="shared" si="917"/>
        <v>5.1880380607159049</v>
      </c>
      <c r="BM117" s="4">
        <f t="shared" si="917"/>
        <v>-2.6582520558424139</v>
      </c>
      <c r="BN117" s="4">
        <f t="shared" si="917"/>
        <v>16.546589817483181</v>
      </c>
      <c r="BO117" s="4">
        <f t="shared" si="917"/>
        <v>-7.7510135940853768</v>
      </c>
      <c r="BP117" s="4">
        <f t="shared" si="917"/>
        <v>23.993107904372167</v>
      </c>
      <c r="BQ117" s="4">
        <f t="shared" si="918"/>
        <v>26.994106090373272</v>
      </c>
      <c r="BR117" s="4">
        <f t="shared" si="918"/>
        <v>-25.489388007418089</v>
      </c>
      <c r="BS117" s="4">
        <f t="shared" si="918"/>
        <v>64.658738366080669</v>
      </c>
      <c r="BT117" s="4">
        <f t="shared" si="918"/>
        <v>-11.829077644606567</v>
      </c>
      <c r="BU117" s="4">
        <f t="shared" si="918"/>
        <v>-11.819306930693074</v>
      </c>
      <c r="BV117" s="4">
        <f t="shared" si="918"/>
        <v>10.398230088495586</v>
      </c>
      <c r="BW117" s="4">
        <f t="shared" si="918"/>
        <v>-44.779400219814725</v>
      </c>
      <c r="BX117" s="4">
        <f t="shared" si="918"/>
        <v>-15.878644602048853</v>
      </c>
      <c r="BY117" s="4">
        <f t="shared" si="918"/>
        <v>-42.456140350877192</v>
      </c>
      <c r="BZ117" s="4">
        <f t="shared" si="918"/>
        <v>-56.162324649298597</v>
      </c>
      <c r="CA117" s="4">
        <f t="shared" si="919"/>
        <v>-62.38271253909582</v>
      </c>
      <c r="CB117" s="4">
        <f t="shared" si="919"/>
        <v>-68.032786885245898</v>
      </c>
      <c r="CC117" s="4">
        <f t="shared" si="919"/>
        <v>-58.384146341463413</v>
      </c>
      <c r="CD117" s="4">
        <f t="shared" si="919"/>
        <v>-24.057142857142853</v>
      </c>
      <c r="CE117" s="4">
        <f t="shared" si="919"/>
        <v>61.602418745275877</v>
      </c>
      <c r="CF117" s="4">
        <f t="shared" si="919"/>
        <v>12.747252747252746</v>
      </c>
      <c r="CG117" s="4">
        <f t="shared" si="919"/>
        <v>74.212454212454219</v>
      </c>
      <c r="CH117" s="4">
        <f t="shared" si="919"/>
        <v>47.554552294958619</v>
      </c>
      <c r="CI117" s="4">
        <f t="shared" si="919"/>
        <v>-39.990645463049582</v>
      </c>
      <c r="CJ117" s="4">
        <f t="shared" si="919"/>
        <v>102.72904483430798</v>
      </c>
      <c r="CK117" s="4">
        <f t="shared" si="920"/>
        <v>0.8830950378469371</v>
      </c>
      <c r="CL117" s="4">
        <f t="shared" si="920"/>
        <v>-3.5186129525752174</v>
      </c>
      <c r="CM117" s="4">
        <f t="shared" si="920"/>
        <v>121.82385035074046</v>
      </c>
      <c r="CN117" s="4">
        <f t="shared" si="920"/>
        <v>30.512820512820515</v>
      </c>
      <c r="CO117" s="4">
        <f t="shared" si="920"/>
        <v>79.199666527719884</v>
      </c>
      <c r="CP117" s="4">
        <f t="shared" si="920"/>
        <v>70.930232558139522</v>
      </c>
      <c r="CQ117" s="4">
        <f t="shared" si="920"/>
        <v>13.070976809557266</v>
      </c>
      <c r="CR117" s="4">
        <f t="shared" si="920"/>
        <v>-8.5707269155206323</v>
      </c>
      <c r="CS117" s="4">
        <f t="shared" si="920"/>
        <v>1.1863224005582707</v>
      </c>
      <c r="CT117" s="4">
        <f t="shared" si="920"/>
        <v>28.602350030921464</v>
      </c>
      <c r="CU117" s="4">
        <f t="shared" si="921"/>
        <v>-3.884400248601616</v>
      </c>
      <c r="CV117" s="4">
        <f t="shared" si="921"/>
        <v>41.418211120064477</v>
      </c>
      <c r="CW117" s="4">
        <f t="shared" si="921"/>
        <v>18.551724137931025</v>
      </c>
      <c r="CX117" s="4">
        <f t="shared" si="921"/>
        <v>3.798990141861025</v>
      </c>
      <c r="CY117" s="4">
        <f t="shared" si="921"/>
        <v>116.45651471063694</v>
      </c>
      <c r="CZ117" s="4">
        <f t="shared" si="921"/>
        <v>-7.0655270655270659</v>
      </c>
      <c r="DA117" s="4">
        <f t="shared" si="921"/>
        <v>15.571068450649594</v>
      </c>
      <c r="DB117" s="4">
        <f t="shared" si="921"/>
        <v>6.0921936529997778</v>
      </c>
      <c r="DC117" s="4">
        <f t="shared" si="921"/>
        <v>-46.153846153846153</v>
      </c>
      <c r="DD117" s="4">
        <f t="shared" si="921"/>
        <v>26.098508072756999</v>
      </c>
      <c r="DE117" s="4">
        <f t="shared" si="922"/>
        <v>-8.8255033557047007</v>
      </c>
      <c r="DF117" s="4">
        <f t="shared" si="922"/>
        <v>35.087336244541476</v>
      </c>
      <c r="DG117" s="4">
        <f t="shared" si="922"/>
        <v>18.113730929264914</v>
      </c>
      <c r="DH117" s="4">
        <f t="shared" si="922"/>
        <v>-18.541329011345219</v>
      </c>
      <c r="DI117" s="4">
        <f t="shared" si="922"/>
        <v>4.2142068457857951</v>
      </c>
      <c r="DJ117" s="4">
        <f t="shared" si="922"/>
        <v>10.344270244060127</v>
      </c>
      <c r="DK117" s="4">
        <f t="shared" si="922"/>
        <v>16.275246594645367</v>
      </c>
      <c r="DL117" s="4">
        <f t="shared" si="922"/>
        <v>-4.4568245125348183</v>
      </c>
      <c r="DM117" s="4">
        <f t="shared" si="922"/>
        <v>-28.606745541232559</v>
      </c>
      <c r="DN117" s="4">
        <f t="shared" si="922"/>
        <v>-21.048776915189691</v>
      </c>
      <c r="DO117" s="4">
        <f t="shared" si="923"/>
        <v>-18.299333467986266</v>
      </c>
      <c r="DP117" s="4">
        <f t="shared" si="923"/>
        <v>32.52811328613079</v>
      </c>
      <c r="DQ117" s="4">
        <f t="shared" si="923"/>
        <v>38.560474894880038</v>
      </c>
      <c r="DR117" s="4">
        <f t="shared" si="923"/>
        <v>20.055658627087205</v>
      </c>
      <c r="DS117" s="4">
        <f t="shared" si="923"/>
        <v>-1.0383189122373349</v>
      </c>
      <c r="DT117" s="4">
        <f t="shared" si="923"/>
        <v>-18.337523570081704</v>
      </c>
      <c r="DU117" s="4">
        <f t="shared" si="923"/>
        <v>-9.8000714030703318</v>
      </c>
      <c r="DV117" s="4">
        <f t="shared" si="923"/>
        <v>-27.986400865399474</v>
      </c>
      <c r="DW117" s="4">
        <f t="shared" si="923"/>
        <v>38.795903072695467</v>
      </c>
      <c r="DX117" s="4">
        <f t="shared" si="923"/>
        <v>-15.893784875889938</v>
      </c>
      <c r="DY117" s="4">
        <f t="shared" si="924"/>
        <v>18.642390659014453</v>
      </c>
      <c r="DZ117" s="4">
        <f t="shared" si="924"/>
        <v>76.137339055793987</v>
      </c>
      <c r="EA117" s="4">
        <f t="shared" si="924"/>
        <v>-3.8516918646508302</v>
      </c>
      <c r="EB117" s="4">
        <f t="shared" si="924"/>
        <v>49.279341111873705</v>
      </c>
      <c r="EC117" s="4">
        <f t="shared" si="924"/>
        <v>-17.447873227689737</v>
      </c>
      <c r="ED117" s="4">
        <f t="shared" si="924"/>
        <v>-47.076023391812861</v>
      </c>
      <c r="EE117" s="4">
        <f t="shared" si="924"/>
        <v>-27.967053538000751</v>
      </c>
      <c r="EF117" s="4">
        <f t="shared" si="924"/>
        <v>-40.996168582375482</v>
      </c>
      <c r="EG117" s="4">
        <f t="shared" si="924"/>
        <v>-38.351182056981202</v>
      </c>
      <c r="EH117" s="4">
        <f t="shared" si="924"/>
        <v>-14.088397790055252</v>
      </c>
      <c r="EI117" s="4">
        <f t="shared" si="925"/>
        <v>8.3679833679833671</v>
      </c>
      <c r="EJ117" s="11">
        <f t="shared" si="925"/>
        <v>1.742207792207795</v>
      </c>
      <c r="EK117" s="11">
        <f t="shared" si="925"/>
        <v>17.929203539823014</v>
      </c>
      <c r="EL117" s="11">
        <f t="shared" si="925"/>
        <v>-3.8087486602357945</v>
      </c>
      <c r="EM117" s="11">
        <f t="shared" si="925"/>
        <v>-6.5010191846522787</v>
      </c>
      <c r="EN117" s="11">
        <f t="shared" si="925"/>
        <v>-5.2267955042984759</v>
      </c>
      <c r="EO117" s="11">
        <f t="shared" si="925"/>
        <v>1.4192528112684233</v>
      </c>
      <c r="EP117" s="11">
        <f t="shared" si="925"/>
        <v>8.070167130589434</v>
      </c>
      <c r="EQ117" s="11">
        <f t="shared" si="925"/>
        <v>5.6266402832075402</v>
      </c>
      <c r="ER117" s="11">
        <f t="shared" si="925"/>
        <v>12.915784192574066</v>
      </c>
      <c r="ES117" s="11">
        <f t="shared" si="926"/>
        <v>13.134936566289923</v>
      </c>
      <c r="ET117" s="11">
        <f t="shared" si="926"/>
        <v>11.002779950844999</v>
      </c>
      <c r="EU117" s="11">
        <f t="shared" si="926"/>
        <v>9.1378450010137779</v>
      </c>
      <c r="EV117" s="11">
        <f t="shared" si="926"/>
        <v>7.6667267043035059</v>
      </c>
      <c r="EW117" s="11">
        <f t="shared" si="926"/>
        <v>9.3965201931018871</v>
      </c>
      <c r="EX117" s="11">
        <f t="shared" si="926"/>
        <v>6.7426577729787329</v>
      </c>
      <c r="EY117" s="11">
        <f t="shared" si="926"/>
        <v>5.3620366183253942</v>
      </c>
      <c r="EZ117" s="11">
        <f t="shared" si="926"/>
        <v>4.7609894553519938</v>
      </c>
      <c r="FA117" s="11">
        <f t="shared" si="926"/>
        <v>4.4462686947212671</v>
      </c>
      <c r="FB117" s="11">
        <f t="shared" si="926"/>
        <v>5.0848499252468038</v>
      </c>
      <c r="FC117" s="11">
        <f t="shared" si="927"/>
        <v>3.995842140716821</v>
      </c>
      <c r="FD117" s="11">
        <f t="shared" si="927"/>
        <v>3.8182130629618394</v>
      </c>
      <c r="FE117" s="11">
        <f t="shared" si="927"/>
        <v>2.312002709278782</v>
      </c>
      <c r="FF117" s="11">
        <f t="shared" si="927"/>
        <v>1.3376372066640663</v>
      </c>
      <c r="FG117" s="11">
        <f t="shared" si="911"/>
        <v>0.69352542088954028</v>
      </c>
      <c r="FH117" s="11">
        <f t="shared" si="912"/>
        <v>0.32529708123920642</v>
      </c>
      <c r="FI117" s="11">
        <f t="shared" si="913"/>
        <v>0.62041789758262578</v>
      </c>
      <c r="FJ117" s="11">
        <f t="shared" si="914"/>
        <v>-0.6562621453183981</v>
      </c>
    </row>
    <row r="118" spans="2:166" x14ac:dyDescent="0.2">
      <c r="B118" t="str">
        <f>B34</f>
        <v>Population (thous.)</v>
      </c>
      <c r="C118" s="4"/>
      <c r="D118" s="4"/>
      <c r="E118" s="4"/>
      <c r="F118" s="4"/>
      <c r="G118" s="4">
        <f t="shared" si="928"/>
        <v>3.3013285296561001</v>
      </c>
      <c r="H118" s="4">
        <f t="shared" si="928"/>
        <v>2.8754416516208137</v>
      </c>
      <c r="I118" s="4">
        <f t="shared" si="928"/>
        <v>2.3427572909876959</v>
      </c>
      <c r="J118" s="4">
        <f t="shared" si="928"/>
        <v>1.8258297657055556</v>
      </c>
      <c r="K118" s="4">
        <f t="shared" si="928"/>
        <v>1.4421515299308352</v>
      </c>
      <c r="L118" s="4">
        <f t="shared" si="928"/>
        <v>1.273696790950174</v>
      </c>
      <c r="M118" s="4">
        <f t="shared" si="928"/>
        <v>1.2737245018055399</v>
      </c>
      <c r="N118" s="4">
        <f t="shared" si="928"/>
        <v>1.365671830714188</v>
      </c>
      <c r="O118" s="4">
        <f t="shared" si="928"/>
        <v>1.4743225739047627</v>
      </c>
      <c r="P118" s="4">
        <f t="shared" si="928"/>
        <v>1.5394440441074853</v>
      </c>
      <c r="Q118" s="4">
        <f t="shared" si="929"/>
        <v>1.5583511466468414</v>
      </c>
      <c r="R118" s="4">
        <f t="shared" si="929"/>
        <v>1.5426571514604692</v>
      </c>
      <c r="S118" s="4">
        <f t="shared" si="929"/>
        <v>1.503856880490817</v>
      </c>
      <c r="T118" s="4">
        <f t="shared" si="929"/>
        <v>1.4524502569485787</v>
      </c>
      <c r="U118" s="4">
        <f t="shared" si="929"/>
        <v>1.3954925139608054</v>
      </c>
      <c r="V118" s="4">
        <f t="shared" si="929"/>
        <v>1.3391078844445792</v>
      </c>
      <c r="W118" s="4">
        <f t="shared" si="929"/>
        <v>1.2893234010600718</v>
      </c>
      <c r="X118" s="4">
        <f t="shared" si="929"/>
        <v>1.251028314870628</v>
      </c>
      <c r="Y118" s="4">
        <f t="shared" si="929"/>
        <v>1.224864734292952</v>
      </c>
      <c r="Z118" s="4">
        <f t="shared" si="929"/>
        <v>1.2104349730146291</v>
      </c>
      <c r="AA118" s="4">
        <f t="shared" si="930"/>
        <v>1.2073557740229779</v>
      </c>
      <c r="AB118" s="4">
        <f t="shared" si="930"/>
        <v>1.2169151594375371</v>
      </c>
      <c r="AC118" s="4">
        <f t="shared" si="930"/>
        <v>1.2470116911624807</v>
      </c>
      <c r="AD118" s="4">
        <f t="shared" si="930"/>
        <v>1.3070997131702233</v>
      </c>
      <c r="AE118" s="4">
        <f t="shared" si="930"/>
        <v>1.4065131858320701</v>
      </c>
      <c r="AF118" s="4">
        <f t="shared" si="930"/>
        <v>1.5479063214717259</v>
      </c>
      <c r="AG118" s="4">
        <f t="shared" si="930"/>
        <v>1.7077365457402127</v>
      </c>
      <c r="AH118" s="4">
        <f t="shared" si="930"/>
        <v>1.8561702493048227</v>
      </c>
      <c r="AI118" s="4">
        <f t="shared" si="930"/>
        <v>1.96373387252331</v>
      </c>
      <c r="AJ118" s="4">
        <f t="shared" si="930"/>
        <v>2.0100678088837309</v>
      </c>
      <c r="AK118" s="4">
        <f t="shared" si="931"/>
        <v>2.00962628784771</v>
      </c>
      <c r="AL118" s="4">
        <f t="shared" si="931"/>
        <v>1.9852503718001735</v>
      </c>
      <c r="AM118" s="4">
        <f t="shared" si="915"/>
        <v>1.959363129451952</v>
      </c>
      <c r="AN118" s="4">
        <f t="shared" si="915"/>
        <v>1.9465986221832265</v>
      </c>
      <c r="AO118" s="4">
        <f t="shared" si="915"/>
        <v>1.9321157642537612</v>
      </c>
      <c r="AP118" s="4">
        <f t="shared" si="915"/>
        <v>1.8941025109971088</v>
      </c>
      <c r="AQ118" s="4">
        <f t="shared" si="915"/>
        <v>1.8111678691294264</v>
      </c>
      <c r="AR118" s="4">
        <f t="shared" si="915"/>
        <v>1.6730612853427251</v>
      </c>
      <c r="AS118" s="4">
        <f t="shared" si="915"/>
        <v>1.512367504406531</v>
      </c>
      <c r="AT118" s="4">
        <f t="shared" si="915"/>
        <v>1.3715791419819823</v>
      </c>
      <c r="AU118" s="4">
        <f t="shared" si="915"/>
        <v>1.2923642912930466</v>
      </c>
      <c r="AV118" s="4">
        <f t="shared" si="915"/>
        <v>1.3000565235971706</v>
      </c>
      <c r="AW118" s="4">
        <f t="shared" si="916"/>
        <v>1.3571033860833026</v>
      </c>
      <c r="AX118" s="4">
        <f t="shared" si="916"/>
        <v>1.4108859597888657</v>
      </c>
      <c r="AY118" s="4">
        <f t="shared" si="916"/>
        <v>1.40939962104214</v>
      </c>
      <c r="AZ118" s="4">
        <f t="shared" si="916"/>
        <v>1.3178523474321135</v>
      </c>
      <c r="BA118" s="4">
        <f t="shared" si="916"/>
        <v>1.1678658555740462</v>
      </c>
      <c r="BB118" s="4">
        <f t="shared" si="916"/>
        <v>1.0069520836347046</v>
      </c>
      <c r="BC118" s="4">
        <f t="shared" si="916"/>
        <v>0.88179288607574957</v>
      </c>
      <c r="BD118" s="4">
        <f t="shared" si="916"/>
        <v>0.82632902887052051</v>
      </c>
      <c r="BE118" s="4">
        <f t="shared" si="916"/>
        <v>0.82611411560937764</v>
      </c>
      <c r="BF118" s="4">
        <f t="shared" si="916"/>
        <v>0.8549807906335305</v>
      </c>
      <c r="BG118" s="4">
        <f t="shared" si="917"/>
        <v>0.88701759125939805</v>
      </c>
      <c r="BH118" s="4">
        <f t="shared" si="917"/>
        <v>0.90527466129184386</v>
      </c>
      <c r="BI118" s="4">
        <f t="shared" si="917"/>
        <v>0.92794964668008184</v>
      </c>
      <c r="BJ118" s="4">
        <f t="shared" si="917"/>
        <v>0.98181915920467766</v>
      </c>
      <c r="BK118" s="4">
        <f t="shared" si="917"/>
        <v>1.0934204128821401</v>
      </c>
      <c r="BL118" s="4">
        <f t="shared" si="917"/>
        <v>1.2761344997073154</v>
      </c>
      <c r="BM118" s="4">
        <f t="shared" si="917"/>
        <v>1.4915740676533673</v>
      </c>
      <c r="BN118" s="4">
        <f t="shared" si="917"/>
        <v>1.6886741208213429</v>
      </c>
      <c r="BO118" s="4">
        <f t="shared" si="917"/>
        <v>1.8167904714407879</v>
      </c>
      <c r="BP118" s="4">
        <f t="shared" si="917"/>
        <v>1.8401450923618334</v>
      </c>
      <c r="BQ118" s="4">
        <f t="shared" si="918"/>
        <v>1.7800858639861028</v>
      </c>
      <c r="BR118" s="4">
        <f t="shared" si="918"/>
        <v>1.6718110367646366</v>
      </c>
      <c r="BS118" s="4">
        <f t="shared" si="918"/>
        <v>1.5498535498059463</v>
      </c>
      <c r="BT118" s="4">
        <f t="shared" si="918"/>
        <v>1.4413697262446457</v>
      </c>
      <c r="BU118" s="4">
        <f t="shared" si="918"/>
        <v>1.3466226970725081</v>
      </c>
      <c r="BV118" s="4">
        <f t="shared" si="918"/>
        <v>1.2593380335319315</v>
      </c>
      <c r="BW118" s="4">
        <f t="shared" si="918"/>
        <v>1.1733658489336829</v>
      </c>
      <c r="BX118" s="4">
        <f t="shared" si="918"/>
        <v>1.0862621362356828</v>
      </c>
      <c r="BY118" s="4">
        <f t="shared" si="918"/>
        <v>1.0099830840983204</v>
      </c>
      <c r="BZ118" s="4">
        <f t="shared" si="918"/>
        <v>0.95992601636716302</v>
      </c>
      <c r="CA118" s="4">
        <f t="shared" si="919"/>
        <v>0.95133866444312432</v>
      </c>
      <c r="CB118" s="4">
        <f t="shared" si="919"/>
        <v>0.99140901178542684</v>
      </c>
      <c r="CC118" s="4">
        <f t="shared" si="919"/>
        <v>1.0555797089865537</v>
      </c>
      <c r="CD118" s="4">
        <f t="shared" si="919"/>
        <v>1.1115997434154368</v>
      </c>
      <c r="CE118" s="4">
        <f t="shared" si="919"/>
        <v>1.1274907756838148</v>
      </c>
      <c r="CF118" s="4">
        <f t="shared" si="919"/>
        <v>1.0809509412687879</v>
      </c>
      <c r="CG118" s="4">
        <f t="shared" si="919"/>
        <v>0.98723239556424147</v>
      </c>
      <c r="CH118" s="4">
        <f t="shared" si="919"/>
        <v>0.87069660501855051</v>
      </c>
      <c r="CI118" s="4">
        <f t="shared" si="919"/>
        <v>0.75535509554622848</v>
      </c>
      <c r="CJ118" s="4">
        <f t="shared" si="919"/>
        <v>0.66314092311259287</v>
      </c>
      <c r="CK118" s="4">
        <f t="shared" si="920"/>
        <v>0.60881915656167962</v>
      </c>
      <c r="CL118" s="4">
        <f t="shared" si="920"/>
        <v>0.60537331377650272</v>
      </c>
      <c r="CM118" s="4">
        <f t="shared" si="920"/>
        <v>0.66577596301078401</v>
      </c>
      <c r="CN118" s="4">
        <f t="shared" si="920"/>
        <v>0.79606277393433622</v>
      </c>
      <c r="CO118" s="4">
        <f t="shared" si="920"/>
        <v>0.97458751722669934</v>
      </c>
      <c r="CP118" s="4">
        <f t="shared" si="920"/>
        <v>1.1728057660439939</v>
      </c>
      <c r="CQ118" s="4">
        <f t="shared" si="920"/>
        <v>1.3621891660142493</v>
      </c>
      <c r="CR118" s="4">
        <f t="shared" si="920"/>
        <v>1.5192109845949542</v>
      </c>
      <c r="CS118" s="4">
        <f t="shared" si="920"/>
        <v>1.6401443832402718</v>
      </c>
      <c r="CT118" s="4">
        <f t="shared" si="920"/>
        <v>1.7263200766550746</v>
      </c>
      <c r="CU118" s="4">
        <f t="shared" si="921"/>
        <v>1.779179193464242</v>
      </c>
      <c r="CV118" s="4">
        <f t="shared" si="921"/>
        <v>1.8050918770186719</v>
      </c>
      <c r="CW118" s="4">
        <f t="shared" si="921"/>
        <v>1.8297203282517716</v>
      </c>
      <c r="CX118" s="4">
        <f t="shared" si="921"/>
        <v>1.8831134909335745</v>
      </c>
      <c r="CY118" s="4">
        <f t="shared" si="921"/>
        <v>1.9947882543109419</v>
      </c>
      <c r="CZ118" s="4">
        <f t="shared" si="921"/>
        <v>2.1763294626249818</v>
      </c>
      <c r="DA118" s="4">
        <f t="shared" si="921"/>
        <v>2.3697078391719195</v>
      </c>
      <c r="DB118" s="4">
        <f t="shared" si="921"/>
        <v>2.5005520510303691</v>
      </c>
      <c r="DC118" s="4">
        <f t="shared" si="921"/>
        <v>2.4959511566529535</v>
      </c>
      <c r="DD118" s="4">
        <f t="shared" si="921"/>
        <v>2.3135121791247215</v>
      </c>
      <c r="DE118" s="4">
        <f t="shared" si="922"/>
        <v>2.0257760023961069</v>
      </c>
      <c r="DF118" s="4">
        <f t="shared" si="922"/>
        <v>1.7314229347534349</v>
      </c>
      <c r="DG118" s="4">
        <f t="shared" si="922"/>
        <v>1.5261383469697964</v>
      </c>
      <c r="DH118" s="4">
        <f t="shared" si="922"/>
        <v>1.4766316026609605</v>
      </c>
      <c r="DI118" s="4">
        <f t="shared" si="922"/>
        <v>1.5426259960178434</v>
      </c>
      <c r="DJ118" s="4">
        <f t="shared" si="922"/>
        <v>1.6584912999147328</v>
      </c>
      <c r="DK118" s="4">
        <f t="shared" si="922"/>
        <v>1.7595129189385439</v>
      </c>
      <c r="DL118" s="4">
        <f t="shared" si="922"/>
        <v>1.7981577112079039</v>
      </c>
      <c r="DM118" s="4">
        <f t="shared" si="922"/>
        <v>1.7930548412452119</v>
      </c>
      <c r="DN118" s="4">
        <f t="shared" si="922"/>
        <v>1.778898202130752</v>
      </c>
      <c r="DO118" s="4">
        <f t="shared" si="923"/>
        <v>1.7897849989443548</v>
      </c>
      <c r="DP118" s="4">
        <f t="shared" si="923"/>
        <v>1.8446113225885519</v>
      </c>
      <c r="DQ118" s="4">
        <f t="shared" si="923"/>
        <v>1.9038292597241657</v>
      </c>
      <c r="DR118" s="4">
        <f t="shared" si="923"/>
        <v>1.9140847583742016</v>
      </c>
      <c r="DS118" s="4">
        <f t="shared" si="923"/>
        <v>1.8229726504795707</v>
      </c>
      <c r="DT118" s="4">
        <f t="shared" si="923"/>
        <v>1.6021199279347531</v>
      </c>
      <c r="DU118" s="4">
        <f t="shared" si="923"/>
        <v>1.3150106742555678</v>
      </c>
      <c r="DV118" s="4">
        <f t="shared" si="923"/>
        <v>1.0462804823095029</v>
      </c>
      <c r="DW118" s="4">
        <f t="shared" si="923"/>
        <v>0.87867119141331607</v>
      </c>
      <c r="DX118" s="4">
        <f t="shared" si="923"/>
        <v>0.86918637420048128</v>
      </c>
      <c r="DY118" s="4">
        <f t="shared" si="924"/>
        <v>0.97679834288211254</v>
      </c>
      <c r="DZ118" s="4">
        <f t="shared" si="924"/>
        <v>1.1367965681539749</v>
      </c>
      <c r="EA118" s="4">
        <f t="shared" si="924"/>
        <v>1.2848616733603269</v>
      </c>
      <c r="EB118" s="4">
        <f t="shared" si="924"/>
        <v>1.370484504492353</v>
      </c>
      <c r="EC118" s="4">
        <f t="shared" si="924"/>
        <v>1.3975795151546233</v>
      </c>
      <c r="ED118" s="4">
        <f t="shared" si="924"/>
        <v>1.3836285062635012</v>
      </c>
      <c r="EE118" s="4">
        <f t="shared" si="924"/>
        <v>1.345971563981041</v>
      </c>
      <c r="EF118" s="4">
        <f t="shared" si="924"/>
        <v>1.299749126280747</v>
      </c>
      <c r="EG118" s="4">
        <f t="shared" si="924"/>
        <v>1.2520422464188607</v>
      </c>
      <c r="EH118" s="4">
        <f t="shared" si="924"/>
        <v>1.2078781010756767</v>
      </c>
      <c r="EI118" s="4">
        <f t="shared" si="925"/>
        <v>1.1735188602576718</v>
      </c>
      <c r="EJ118" s="11">
        <f t="shared" si="925"/>
        <v>1.1547105520455014</v>
      </c>
      <c r="EK118" s="11">
        <f t="shared" si="925"/>
        <v>1.1506152938780767</v>
      </c>
      <c r="EL118" s="11">
        <f t="shared" si="925"/>
        <v>1.1583966751388175</v>
      </c>
      <c r="EM118" s="11">
        <f t="shared" si="925"/>
        <v>0.84972875146784865</v>
      </c>
      <c r="EN118" s="11">
        <f t="shared" si="925"/>
        <v>0.79046547108376775</v>
      </c>
      <c r="EO118" s="11">
        <f t="shared" si="925"/>
        <v>0.73805748643005487</v>
      </c>
      <c r="EP118" s="11">
        <f t="shared" si="925"/>
        <v>0.68538121979808686</v>
      </c>
      <c r="EQ118" s="11">
        <f t="shared" si="925"/>
        <v>0.94775473401982335</v>
      </c>
      <c r="ER118" s="11">
        <f t="shared" si="925"/>
        <v>0.96975573235460466</v>
      </c>
      <c r="ES118" s="11">
        <f t="shared" si="926"/>
        <v>0.98741685628760401</v>
      </c>
      <c r="ET118" s="11">
        <f t="shared" si="926"/>
        <v>1.0077824044142591</v>
      </c>
      <c r="EU118" s="11">
        <f t="shared" si="926"/>
        <v>1.0426306426566612</v>
      </c>
      <c r="EV118" s="11">
        <f t="shared" si="926"/>
        <v>1.0652422753073765</v>
      </c>
      <c r="EW118" s="11">
        <f t="shared" si="926"/>
        <v>1.0818631123671096</v>
      </c>
      <c r="EX118" s="11">
        <f t="shared" si="926"/>
        <v>1.0904229901886442</v>
      </c>
      <c r="EY118" s="11">
        <f t="shared" si="926"/>
        <v>1.080909497964444</v>
      </c>
      <c r="EZ118" s="11">
        <f t="shared" si="926"/>
        <v>1.0730645030842867</v>
      </c>
      <c r="FA118" s="11">
        <f t="shared" si="926"/>
        <v>1.0616815871924423</v>
      </c>
      <c r="FB118" s="11">
        <f t="shared" si="926"/>
        <v>1.0485107296213325</v>
      </c>
      <c r="FC118" s="11">
        <f t="shared" si="927"/>
        <v>1.0443118452498235</v>
      </c>
      <c r="FD118" s="11">
        <f t="shared" si="927"/>
        <v>1.0368988660109046</v>
      </c>
      <c r="FE118" s="11">
        <f t="shared" si="927"/>
        <v>1.0326259324022979</v>
      </c>
      <c r="FF118" s="11">
        <f t="shared" si="927"/>
        <v>1.0321445873618718</v>
      </c>
      <c r="FG118" s="11">
        <f t="shared" si="911"/>
        <v>1.0269238596860353</v>
      </c>
      <c r="FH118" s="11">
        <f t="shared" si="912"/>
        <v>1.0258126731579553</v>
      </c>
      <c r="FI118" s="11">
        <f t="shared" si="913"/>
        <v>1.0229874007306794</v>
      </c>
      <c r="FJ118" s="11">
        <f t="shared" si="914"/>
        <v>1.0166085800247915</v>
      </c>
    </row>
    <row r="121" spans="2:166" x14ac:dyDescent="0.2">
      <c r="B121" s="1" t="s">
        <v>221</v>
      </c>
    </row>
    <row r="122" spans="2:166" x14ac:dyDescent="0.2">
      <c r="B122" s="1"/>
      <c r="C122" s="15" t="str">
        <f t="shared" ref="C122:Z122" si="932">C4</f>
        <v>1990Q1</v>
      </c>
      <c r="D122" s="15" t="str">
        <f t="shared" si="932"/>
        <v>1990Q2</v>
      </c>
      <c r="E122" s="15" t="str">
        <f t="shared" si="932"/>
        <v>1990Q3</v>
      </c>
      <c r="F122" s="15" t="str">
        <f t="shared" si="932"/>
        <v>1990Q4</v>
      </c>
      <c r="G122" s="15" t="str">
        <f t="shared" si="932"/>
        <v>1991Q1</v>
      </c>
      <c r="H122" s="15" t="str">
        <f t="shared" si="932"/>
        <v>1991Q2</v>
      </c>
      <c r="I122" s="15" t="str">
        <f t="shared" si="932"/>
        <v>1991Q3</v>
      </c>
      <c r="J122" s="15" t="str">
        <f t="shared" si="932"/>
        <v>1991Q4</v>
      </c>
      <c r="K122" s="15" t="str">
        <f t="shared" si="932"/>
        <v>1992Q1</v>
      </c>
      <c r="L122" s="15" t="str">
        <f t="shared" si="932"/>
        <v>1992Q2</v>
      </c>
      <c r="M122" s="15" t="str">
        <f t="shared" si="932"/>
        <v>1992Q3</v>
      </c>
      <c r="N122" s="15" t="str">
        <f t="shared" si="932"/>
        <v>1992Q4</v>
      </c>
      <c r="O122" s="15" t="str">
        <f t="shared" si="932"/>
        <v>1993Q1</v>
      </c>
      <c r="P122" s="15" t="str">
        <f t="shared" si="932"/>
        <v>1993Q2</v>
      </c>
      <c r="Q122" s="15" t="str">
        <f t="shared" si="932"/>
        <v>1993Q3</v>
      </c>
      <c r="R122" s="15" t="str">
        <f t="shared" si="932"/>
        <v>1993Q4</v>
      </c>
      <c r="S122" s="15" t="str">
        <f t="shared" si="932"/>
        <v>1994Q1</v>
      </c>
      <c r="T122" s="15" t="str">
        <f t="shared" si="932"/>
        <v>1994Q2</v>
      </c>
      <c r="U122" s="15" t="str">
        <f t="shared" si="932"/>
        <v>1994Q3</v>
      </c>
      <c r="V122" s="15" t="str">
        <f t="shared" si="932"/>
        <v>1994Q4</v>
      </c>
      <c r="W122" s="15" t="str">
        <f t="shared" si="932"/>
        <v>1995Q1</v>
      </c>
      <c r="X122" s="15" t="str">
        <f t="shared" si="932"/>
        <v>1995Q2</v>
      </c>
      <c r="Y122" s="15" t="str">
        <f t="shared" si="932"/>
        <v>1995Q3</v>
      </c>
      <c r="Z122" s="15" t="str">
        <f t="shared" si="932"/>
        <v>1995Q4</v>
      </c>
      <c r="AA122" s="15" t="str">
        <f t="shared" ref="AA122:BF122" si="933">AA4</f>
        <v>1996Q1</v>
      </c>
      <c r="AB122" s="15" t="str">
        <f t="shared" si="933"/>
        <v>1996Q2</v>
      </c>
      <c r="AC122" s="15" t="str">
        <f t="shared" si="933"/>
        <v>1996Q3</v>
      </c>
      <c r="AD122" s="15" t="str">
        <f t="shared" si="933"/>
        <v>1996Q4</v>
      </c>
      <c r="AE122" s="15" t="str">
        <f t="shared" si="933"/>
        <v>1997Q1</v>
      </c>
      <c r="AF122" s="15" t="str">
        <f t="shared" si="933"/>
        <v>1997Q2</v>
      </c>
      <c r="AG122" s="15" t="str">
        <f t="shared" si="933"/>
        <v>1997Q3</v>
      </c>
      <c r="AH122" s="15" t="str">
        <f t="shared" si="933"/>
        <v>1997Q4</v>
      </c>
      <c r="AI122" s="15" t="str">
        <f t="shared" si="933"/>
        <v>1998Q1</v>
      </c>
      <c r="AJ122" s="15" t="str">
        <f t="shared" si="933"/>
        <v>1998Q2</v>
      </c>
      <c r="AK122" s="15" t="str">
        <f t="shared" si="933"/>
        <v>1998Q3</v>
      </c>
      <c r="AL122" s="15" t="str">
        <f t="shared" si="933"/>
        <v>1998Q4</v>
      </c>
      <c r="AM122" s="15" t="str">
        <f t="shared" si="933"/>
        <v>1999Q1</v>
      </c>
      <c r="AN122" s="15" t="str">
        <f t="shared" si="933"/>
        <v>1999Q2</v>
      </c>
      <c r="AO122" s="15" t="str">
        <f t="shared" si="933"/>
        <v>1999Q3</v>
      </c>
      <c r="AP122" s="15" t="str">
        <f t="shared" si="933"/>
        <v>1999Q4</v>
      </c>
      <c r="AQ122" s="15" t="str">
        <f t="shared" si="933"/>
        <v>2000Q1</v>
      </c>
      <c r="AR122" s="15" t="str">
        <f t="shared" si="933"/>
        <v>2000Q2</v>
      </c>
      <c r="AS122" s="15" t="str">
        <f t="shared" si="933"/>
        <v>2000Q3</v>
      </c>
      <c r="AT122" s="15" t="str">
        <f t="shared" si="933"/>
        <v>2000Q4</v>
      </c>
      <c r="AU122" s="15" t="str">
        <f t="shared" si="933"/>
        <v>2001Q1</v>
      </c>
      <c r="AV122" s="15" t="str">
        <f t="shared" si="933"/>
        <v>2001Q2</v>
      </c>
      <c r="AW122" s="15" t="str">
        <f t="shared" si="933"/>
        <v>2001Q3</v>
      </c>
      <c r="AX122" s="15" t="str">
        <f t="shared" si="933"/>
        <v>2001Q4</v>
      </c>
      <c r="AY122" s="15" t="str">
        <f t="shared" si="933"/>
        <v>2002Q1</v>
      </c>
      <c r="AZ122" s="15" t="str">
        <f t="shared" si="933"/>
        <v>2002Q2</v>
      </c>
      <c r="BA122" s="15" t="str">
        <f t="shared" si="933"/>
        <v>2002Q3</v>
      </c>
      <c r="BB122" s="15" t="str">
        <f t="shared" si="933"/>
        <v>2002Q4</v>
      </c>
      <c r="BC122" s="15" t="str">
        <f t="shared" si="933"/>
        <v>2003Q1</v>
      </c>
      <c r="BD122" s="15" t="str">
        <f t="shared" si="933"/>
        <v>2003Q2</v>
      </c>
      <c r="BE122" s="15" t="str">
        <f t="shared" si="933"/>
        <v>2003Q3</v>
      </c>
      <c r="BF122" s="15" t="str">
        <f t="shared" si="933"/>
        <v>2003Q4</v>
      </c>
      <c r="BG122" s="15" t="str">
        <f t="shared" ref="BG122:CL122" si="934">BG4</f>
        <v>2004Q1</v>
      </c>
      <c r="BH122" s="15" t="str">
        <f t="shared" si="934"/>
        <v>2004Q2</v>
      </c>
      <c r="BI122" s="15" t="str">
        <f t="shared" si="934"/>
        <v>2004Q3</v>
      </c>
      <c r="BJ122" s="15" t="str">
        <f t="shared" si="934"/>
        <v>2004Q4</v>
      </c>
      <c r="BK122" s="15" t="str">
        <f t="shared" si="934"/>
        <v>2005Q1</v>
      </c>
      <c r="BL122" s="15" t="str">
        <f t="shared" si="934"/>
        <v>2005Q2</v>
      </c>
      <c r="BM122" s="15" t="str">
        <f t="shared" si="934"/>
        <v>2005Q3</v>
      </c>
      <c r="BN122" s="15" t="str">
        <f t="shared" si="934"/>
        <v>2005Q4</v>
      </c>
      <c r="BO122" s="15" t="str">
        <f t="shared" si="934"/>
        <v>2006Q1</v>
      </c>
      <c r="BP122" s="15" t="str">
        <f t="shared" si="934"/>
        <v>2006Q2</v>
      </c>
      <c r="BQ122" s="15" t="str">
        <f t="shared" si="934"/>
        <v>2006Q3</v>
      </c>
      <c r="BR122" s="15" t="str">
        <f t="shared" si="934"/>
        <v>2006Q4</v>
      </c>
      <c r="BS122" s="15" t="str">
        <f t="shared" si="934"/>
        <v>2007Q1</v>
      </c>
      <c r="BT122" s="15" t="str">
        <f t="shared" si="934"/>
        <v>2007Q2</v>
      </c>
      <c r="BU122" s="15" t="str">
        <f t="shared" si="934"/>
        <v>2007Q3</v>
      </c>
      <c r="BV122" s="15" t="str">
        <f t="shared" si="934"/>
        <v>2007Q4</v>
      </c>
      <c r="BW122" s="15" t="str">
        <f t="shared" si="934"/>
        <v>2008Q1</v>
      </c>
      <c r="BX122" s="15" t="str">
        <f t="shared" si="934"/>
        <v>2008Q2</v>
      </c>
      <c r="BY122" s="15" t="str">
        <f t="shared" si="934"/>
        <v>2008Q3</v>
      </c>
      <c r="BZ122" s="15" t="str">
        <f t="shared" si="934"/>
        <v>2008Q4</v>
      </c>
      <c r="CA122" s="15" t="str">
        <f t="shared" si="934"/>
        <v>2009Q1</v>
      </c>
      <c r="CB122" s="15" t="str">
        <f t="shared" si="934"/>
        <v>2009Q2</v>
      </c>
      <c r="CC122" s="15" t="str">
        <f t="shared" si="934"/>
        <v>2009Q3</v>
      </c>
      <c r="CD122" s="15" t="str">
        <f t="shared" si="934"/>
        <v>2009Q4</v>
      </c>
      <c r="CE122" s="15" t="str">
        <f t="shared" si="934"/>
        <v>2010Q1</v>
      </c>
      <c r="CF122" s="15" t="str">
        <f t="shared" si="934"/>
        <v>2010Q2</v>
      </c>
      <c r="CG122" s="15" t="str">
        <f t="shared" si="934"/>
        <v>2010Q3</v>
      </c>
      <c r="CH122" s="15" t="str">
        <f t="shared" si="934"/>
        <v>2010Q4</v>
      </c>
      <c r="CI122" s="15" t="str">
        <f t="shared" si="934"/>
        <v>2011Q1</v>
      </c>
      <c r="CJ122" s="15" t="str">
        <f t="shared" si="934"/>
        <v>2011Q2</v>
      </c>
      <c r="CK122" s="15" t="str">
        <f t="shared" si="934"/>
        <v>2011Q3</v>
      </c>
      <c r="CL122" s="15" t="str">
        <f t="shared" si="934"/>
        <v>2011Q4</v>
      </c>
      <c r="CM122" s="15" t="str">
        <f t="shared" ref="CM122:DR122" si="935">CM4</f>
        <v>2012Q1</v>
      </c>
      <c r="CN122" s="15" t="str">
        <f t="shared" si="935"/>
        <v>2012Q2</v>
      </c>
      <c r="CO122" s="15" t="str">
        <f t="shared" si="935"/>
        <v>2012Q3</v>
      </c>
      <c r="CP122" s="15" t="str">
        <f t="shared" si="935"/>
        <v>2012Q4</v>
      </c>
      <c r="CQ122" s="15" t="str">
        <f t="shared" si="935"/>
        <v>2013Q1</v>
      </c>
      <c r="CR122" s="15" t="str">
        <f t="shared" si="935"/>
        <v>2013Q2</v>
      </c>
      <c r="CS122" s="15" t="str">
        <f t="shared" si="935"/>
        <v>2013Q3</v>
      </c>
      <c r="CT122" s="15" t="str">
        <f t="shared" si="935"/>
        <v>2013Q4</v>
      </c>
      <c r="CU122" s="15" t="str">
        <f t="shared" si="935"/>
        <v>2014Q1</v>
      </c>
      <c r="CV122" s="15" t="str">
        <f t="shared" si="935"/>
        <v>2014Q2</v>
      </c>
      <c r="CW122" s="15" t="str">
        <f t="shared" si="935"/>
        <v>2014Q3</v>
      </c>
      <c r="CX122" s="15" t="str">
        <f t="shared" si="935"/>
        <v>2014Q4</v>
      </c>
      <c r="CY122" s="15" t="str">
        <f t="shared" si="935"/>
        <v>2015Q1</v>
      </c>
      <c r="CZ122" s="15" t="str">
        <f t="shared" si="935"/>
        <v>2015Q2</v>
      </c>
      <c r="DA122" s="15" t="str">
        <f t="shared" si="935"/>
        <v>2015Q3</v>
      </c>
      <c r="DB122" s="15" t="str">
        <f t="shared" si="935"/>
        <v>2015Q4</v>
      </c>
      <c r="DC122" s="15" t="str">
        <f t="shared" si="935"/>
        <v>2016Q1</v>
      </c>
      <c r="DD122" s="15" t="str">
        <f t="shared" si="935"/>
        <v>2016Q2</v>
      </c>
      <c r="DE122" s="15" t="str">
        <f t="shared" si="935"/>
        <v>2016Q3</v>
      </c>
      <c r="DF122" s="15" t="str">
        <f t="shared" si="935"/>
        <v>2016Q4</v>
      </c>
      <c r="DG122" s="15" t="str">
        <f t="shared" si="935"/>
        <v>2017Q1</v>
      </c>
      <c r="DH122" s="15" t="str">
        <f t="shared" si="935"/>
        <v>2017Q2</v>
      </c>
      <c r="DI122" s="15" t="str">
        <f t="shared" si="935"/>
        <v>2017Q3</v>
      </c>
      <c r="DJ122" s="15" t="str">
        <f t="shared" si="935"/>
        <v>2017Q4</v>
      </c>
      <c r="DK122" s="15" t="str">
        <f t="shared" si="935"/>
        <v>2018Q1</v>
      </c>
      <c r="DL122" s="15" t="str">
        <f t="shared" si="935"/>
        <v>2018Q2</v>
      </c>
      <c r="DM122" s="15" t="str">
        <f t="shared" si="935"/>
        <v>2018Q3</v>
      </c>
      <c r="DN122" s="15" t="str">
        <f t="shared" si="935"/>
        <v>2018Q4</v>
      </c>
      <c r="DO122" s="15" t="str">
        <f t="shared" si="935"/>
        <v>2019Q1</v>
      </c>
      <c r="DP122" s="15" t="str">
        <f t="shared" si="935"/>
        <v>2019Q2</v>
      </c>
      <c r="DQ122" s="15" t="str">
        <f t="shared" si="935"/>
        <v>2019Q3</v>
      </c>
      <c r="DR122" s="15" t="str">
        <f t="shared" si="935"/>
        <v>2019Q4</v>
      </c>
      <c r="DS122" s="15" t="str">
        <f t="shared" ref="DS122:EX122" si="936">DS4</f>
        <v>2020Q1</v>
      </c>
      <c r="DT122" s="15" t="str">
        <f t="shared" si="936"/>
        <v>2020Q2</v>
      </c>
      <c r="DU122" s="15" t="str">
        <f t="shared" si="936"/>
        <v>2020Q3</v>
      </c>
      <c r="DV122" s="15" t="str">
        <f t="shared" si="936"/>
        <v>2020Q4</v>
      </c>
      <c r="DW122" s="15" t="str">
        <f t="shared" si="936"/>
        <v>2021Q1</v>
      </c>
      <c r="DX122" s="15" t="str">
        <f t="shared" si="936"/>
        <v>2021Q2</v>
      </c>
      <c r="DY122" s="15" t="str">
        <f t="shared" si="936"/>
        <v>2021Q3</v>
      </c>
      <c r="DZ122" s="15" t="str">
        <f t="shared" si="936"/>
        <v>2021Q4</v>
      </c>
      <c r="EA122" s="15" t="str">
        <f t="shared" si="936"/>
        <v>2022Q1</v>
      </c>
      <c r="EB122" s="15" t="str">
        <f t="shared" si="936"/>
        <v>2022Q2</v>
      </c>
      <c r="EC122" s="15" t="str">
        <f t="shared" si="936"/>
        <v>2022Q3</v>
      </c>
      <c r="ED122" s="15" t="str">
        <f t="shared" si="936"/>
        <v>2022Q4</v>
      </c>
      <c r="EE122" s="15" t="str">
        <f t="shared" si="936"/>
        <v>2023Q1</v>
      </c>
      <c r="EF122" s="15" t="str">
        <f t="shared" si="936"/>
        <v>2023Q2</v>
      </c>
      <c r="EG122" s="15" t="str">
        <f t="shared" si="936"/>
        <v>2023Q3</v>
      </c>
      <c r="EH122" s="15" t="str">
        <f t="shared" si="936"/>
        <v>2023Q4</v>
      </c>
      <c r="EI122" s="15" t="str">
        <f t="shared" si="936"/>
        <v>2024Q1</v>
      </c>
      <c r="EJ122" s="15" t="str">
        <f t="shared" si="936"/>
        <v>2024Q2</v>
      </c>
      <c r="EK122" s="15" t="str">
        <f t="shared" si="936"/>
        <v>2024Q3</v>
      </c>
      <c r="EL122" s="15" t="str">
        <f t="shared" si="936"/>
        <v>2024Q4</v>
      </c>
      <c r="EM122" s="15" t="str">
        <f t="shared" si="936"/>
        <v>2025Q1</v>
      </c>
      <c r="EN122" s="15" t="str">
        <f t="shared" si="936"/>
        <v>2025Q2</v>
      </c>
      <c r="EO122" s="15" t="str">
        <f t="shared" si="936"/>
        <v>2025Q3</v>
      </c>
      <c r="EP122" s="15" t="str">
        <f t="shared" si="936"/>
        <v>2025Q4</v>
      </c>
      <c r="EQ122" s="15" t="str">
        <f t="shared" si="936"/>
        <v>2026Q1</v>
      </c>
      <c r="ER122" s="15" t="str">
        <f t="shared" si="936"/>
        <v>2026Q2</v>
      </c>
      <c r="ES122" s="15" t="str">
        <f t="shared" si="936"/>
        <v>2026Q3</v>
      </c>
      <c r="ET122" s="15" t="str">
        <f t="shared" si="936"/>
        <v>2026Q4</v>
      </c>
      <c r="EU122" s="15" t="str">
        <f t="shared" si="936"/>
        <v>2027Q1</v>
      </c>
      <c r="EV122" s="15" t="str">
        <f t="shared" si="936"/>
        <v>2027Q2</v>
      </c>
      <c r="EW122" s="15" t="str">
        <f t="shared" si="936"/>
        <v>2027Q3</v>
      </c>
      <c r="EX122" s="15" t="str">
        <f t="shared" si="936"/>
        <v>2027Q4</v>
      </c>
      <c r="EY122" s="15" t="str">
        <f t="shared" ref="EY122:FF122" si="937">EY4</f>
        <v>2028Q1</v>
      </c>
      <c r="EZ122" s="15" t="str">
        <f t="shared" si="937"/>
        <v>2028Q2</v>
      </c>
      <c r="FA122" s="15" t="str">
        <f t="shared" si="937"/>
        <v>2028Q3</v>
      </c>
      <c r="FB122" s="15" t="str">
        <f t="shared" si="937"/>
        <v>2028Q4</v>
      </c>
      <c r="FC122" s="15" t="str">
        <f t="shared" si="937"/>
        <v>2029Q1</v>
      </c>
      <c r="FD122" s="15" t="str">
        <f t="shared" si="937"/>
        <v>2029Q2</v>
      </c>
      <c r="FE122" s="15" t="str">
        <f t="shared" si="937"/>
        <v>2029Q3</v>
      </c>
      <c r="FF122" s="15" t="str">
        <f t="shared" si="937"/>
        <v>2029Q4</v>
      </c>
      <c r="FG122" s="15" t="str">
        <f t="shared" ref="FG122:FJ122" si="938">FG4</f>
        <v>2030Q1</v>
      </c>
      <c r="FH122" s="15" t="str">
        <f t="shared" si="938"/>
        <v>2030Q2</v>
      </c>
      <c r="FI122" s="15" t="str">
        <f t="shared" si="938"/>
        <v>2030Q3</v>
      </c>
      <c r="FJ122" s="15" t="str">
        <f t="shared" si="938"/>
        <v>2030Q4</v>
      </c>
    </row>
    <row r="123" spans="2:166" x14ac:dyDescent="0.2">
      <c r="B123" t="str">
        <f t="shared" ref="B123:B136" si="939">B91</f>
        <v>Employment (thous.)</v>
      </c>
      <c r="C123" s="4"/>
      <c r="D123" s="4"/>
      <c r="E123" s="4"/>
      <c r="F123" s="4"/>
      <c r="G123" s="4">
        <f t="shared" ref="G123:G139" si="940">C7/C$7*G91</f>
        <v>0.98616336934094218</v>
      </c>
      <c r="H123" s="4">
        <f t="shared" ref="H123:H139" si="941">D7/D$7*H91</f>
        <v>0.41514996540417126</v>
      </c>
      <c r="I123" s="4">
        <f t="shared" ref="I123:I139" si="942">E7/E$7*I91</f>
        <v>-7.1554217226676986E-2</v>
      </c>
      <c r="J123" s="4">
        <f t="shared" ref="J123:J139" si="943">F7/F$7*J91</f>
        <v>0.54847894500222871</v>
      </c>
      <c r="K123" s="4">
        <f t="shared" ref="K123:K139" si="944">G7/G$7*K91</f>
        <v>1.6465851386676889</v>
      </c>
      <c r="L123" s="4">
        <f t="shared" ref="L123:L139" si="945">H7/H$7*L91</f>
        <v>1.4769765421372538</v>
      </c>
      <c r="M123" s="4">
        <f t="shared" ref="M123:M139" si="946">I7/I$7*M91</f>
        <v>0.80854491750457225</v>
      </c>
      <c r="N123" s="4">
        <f t="shared" ref="N123:N139" si="947">J7/J$7*N91</f>
        <v>1.1118397519971346</v>
      </c>
      <c r="O123" s="4">
        <f t="shared" ref="O123:O139" si="948">K7/K$7*O91</f>
        <v>0.53208785361671396</v>
      </c>
      <c r="P123" s="4">
        <f t="shared" ref="P123:P139" si="949">L7/L$7*P91</f>
        <v>0.723311289560713</v>
      </c>
      <c r="Q123" s="4">
        <f t="shared" ref="Q123:Q139" si="950">M7/M$7*Q91</f>
        <v>2.305552267077049</v>
      </c>
      <c r="R123" s="4">
        <f t="shared" ref="R123:R139" si="951">N7/N$7*R91</f>
        <v>0.61024144335368735</v>
      </c>
      <c r="S123" s="4">
        <f t="shared" ref="S123:S139" si="952">O7/O$7*S91</f>
        <v>0.89682142962159705</v>
      </c>
      <c r="T123" s="4">
        <f t="shared" ref="T123:T139" si="953">P7/P$7*T91</f>
        <v>0.99363953454290055</v>
      </c>
      <c r="U123" s="4">
        <f t="shared" ref="U123:U139" si="954">Q7/Q$7*U91</f>
        <v>-2.6036393091677379E-2</v>
      </c>
      <c r="V123" s="4">
        <f t="shared" ref="V123:V139" si="955">R7/R$7*V91</f>
        <v>2.344116268166907</v>
      </c>
      <c r="W123" s="4">
        <f t="shared" ref="W123:W139" si="956">S7/S$7*W91</f>
        <v>2.654893046569895</v>
      </c>
      <c r="X123" s="4">
        <f t="shared" ref="X123:X139" si="957">T7/T$7*X91</f>
        <v>2.2289296494079291</v>
      </c>
      <c r="Y123" s="4">
        <f t="shared" ref="Y123:Y139" si="958">U7/U$7*Y91</f>
        <v>2.1210718212859359</v>
      </c>
      <c r="Z123" s="4">
        <f t="shared" ref="Z123:Z139" si="959">V7/V$7*Z91</f>
        <v>0.46381126889600832</v>
      </c>
      <c r="AA123" s="4">
        <f t="shared" ref="AA123:AA139" si="960">W7/W$7*AA91</f>
        <v>2.0922640170333517</v>
      </c>
      <c r="AB123" s="4">
        <f t="shared" ref="AB123:AB139" si="961">X7/X$7*AB91</f>
        <v>2.8531682943447656</v>
      </c>
      <c r="AC123" s="4">
        <f t="shared" ref="AC123:AC139" si="962">Y7/Y$7*AC91</f>
        <v>3.828171488481491</v>
      </c>
      <c r="AD123" s="4">
        <f t="shared" ref="AD123:AD139" si="963">Z7/Z$7*AD91</f>
        <v>6.263892846964958</v>
      </c>
      <c r="AE123" s="4">
        <f t="shared" ref="AE123:AE139" si="964">AA7/AA$7*AE91</f>
        <v>4.8996162616094852</v>
      </c>
      <c r="AF123" s="4">
        <f t="shared" ref="AF123:AF139" si="965">AB7/AB$7*AF91</f>
        <v>6.1442490822269491</v>
      </c>
      <c r="AG123" s="4">
        <f t="shared" ref="AG123:AG139" si="966">AC7/AC$7*AG91</f>
        <v>6.0886414497024921</v>
      </c>
      <c r="AH123" s="4">
        <f t="shared" ref="AH123:AH139" si="967">AD7/AD$7*AH91</f>
        <v>5.9456125295001216</v>
      </c>
      <c r="AI123" s="4">
        <f t="shared" ref="AI123:AI139" si="968">AE7/AE$7*AI91</f>
        <v>5.5985579471954372</v>
      </c>
      <c r="AJ123" s="4">
        <f t="shared" ref="AJ123:AJ139" si="969">AF7/AF$7*AJ91</f>
        <v>4.9772461318424277</v>
      </c>
      <c r="AK123" s="4">
        <f t="shared" ref="AK123:AK139" si="970">AG7/AG$7*AK91</f>
        <v>4.7642322434594986</v>
      </c>
      <c r="AL123" s="4">
        <f t="shared" ref="AL123:AL139" si="971">AH7/AH$7*AL91</f>
        <v>3.9362106062523772</v>
      </c>
      <c r="AM123" s="4">
        <f t="shared" ref="AM123:AM139" si="972">AI7/AI$7*AM91</f>
        <v>3.4365900190782117</v>
      </c>
      <c r="AN123" s="4">
        <f t="shared" ref="AN123:AN139" si="973">AJ7/AJ$7*AN91</f>
        <v>2.4276053407317422</v>
      </c>
      <c r="AO123" s="4">
        <f t="shared" ref="AO123:AO139" si="974">AK7/AK$7*AO91</f>
        <v>2.3793738489870986</v>
      </c>
      <c r="AP123" s="4">
        <f t="shared" ref="AP123:AP139" si="975">AL7/AL$7*AP91</f>
        <v>2.2649780808572606</v>
      </c>
      <c r="AQ123" s="4">
        <f t="shared" ref="AQ123:AQ139" si="976">AM7/AM$7*AQ91</f>
        <v>2.3540832423249336</v>
      </c>
      <c r="AR123" s="4">
        <f t="shared" ref="AR123:AR139" si="977">AN7/AN$7*AR91</f>
        <v>2.5659629011584473</v>
      </c>
      <c r="AS123" s="4">
        <f t="shared" ref="AS123:AS139" si="978">AO7/AO$7*AS91</f>
        <v>2.1873650885019469</v>
      </c>
      <c r="AT123" s="4">
        <f t="shared" ref="AT123:AT139" si="979">AP7/AP$7*AT91</f>
        <v>2.0028578232912819</v>
      </c>
      <c r="AU123" s="4">
        <f t="shared" ref="AU123:AU139" si="980">AQ7/AQ$7*AU91</f>
        <v>1.0100770598696185</v>
      </c>
      <c r="AV123" s="4">
        <f t="shared" ref="AV123:AV139" si="981">AR7/AR$7*AV91</f>
        <v>-0.24286724829050144</v>
      </c>
      <c r="AW123" s="4">
        <f t="shared" ref="AW123:AW139" si="982">AS7/AS$7*AW91</f>
        <v>-1.7227620522931031</v>
      </c>
      <c r="AX123" s="4">
        <f t="shared" ref="AX123:AX139" si="983">AT7/AT$7*AX91</f>
        <v>-3.8453456608531056</v>
      </c>
      <c r="AY123" s="4">
        <f t="shared" ref="AY123:AY139" si="984">AU7/AU$7*AY91</f>
        <v>-4.4646839276073376</v>
      </c>
      <c r="AZ123" s="4">
        <f t="shared" ref="AZ123:AZ139" si="985">AV7/AV$7*AZ91</f>
        <v>-4.3775261777010854</v>
      </c>
      <c r="BA123" s="4">
        <f t="shared" ref="BA123:BA139" si="986">AW7/AW$7*BA91</f>
        <v>-3.0808177302254602</v>
      </c>
      <c r="BB123" s="4">
        <f t="shared" ref="BB123:BB139" si="987">AX7/AX$7*BB91</f>
        <v>-1.8405205905206112</v>
      </c>
      <c r="BC123" s="4">
        <f t="shared" ref="BC123:BC139" si="988">AY7/AY$7*BC91</f>
        <v>-0.90665618319858421</v>
      </c>
      <c r="BD123" s="4">
        <f t="shared" ref="BD123:BD139" si="989">AZ7/AZ$7*BD91</f>
        <v>-0.66493634902978771</v>
      </c>
      <c r="BE123" s="4">
        <f t="shared" ref="BE123:BE139" si="990">BA7/BA$7*BE91</f>
        <v>-1.0127642797299163</v>
      </c>
      <c r="BF123" s="4">
        <f t="shared" ref="BF123:BF139" si="991">BB7/BB$7*BF91</f>
        <v>-0.41310047988917242</v>
      </c>
      <c r="BG123" s="4">
        <f t="shared" ref="BG123:BG139" si="992">BC7/BC$7*BG91</f>
        <v>-0.15869080089264687</v>
      </c>
      <c r="BH123" s="4">
        <f t="shared" ref="BH123:BH139" si="993">BD7/BD$7*BH91</f>
        <v>0.65196834718557195</v>
      </c>
      <c r="BI123" s="4">
        <f t="shared" ref="BI123:BI139" si="994">BE7/BE$7*BI91</f>
        <v>0.98578576585099942</v>
      </c>
      <c r="BJ123" s="4">
        <f t="shared" ref="BJ123:BJ139" si="995">BF7/BF$7*BJ91</f>
        <v>1.4605429841774376</v>
      </c>
      <c r="BK123" s="4">
        <f t="shared" ref="BK123:BK139" si="996">BG7/BG$7*BK91</f>
        <v>1.9222172552525674</v>
      </c>
      <c r="BL123" s="4">
        <f t="shared" ref="BL123:BL139" si="997">BH7/BH$7*BL91</f>
        <v>2.3684731012658222</v>
      </c>
      <c r="BM123" s="4">
        <f t="shared" ref="BM123:BM139" si="998">BI7/BI$7*BM91</f>
        <v>2.7238888751941248</v>
      </c>
      <c r="BN123" s="4">
        <f t="shared" ref="BN123:BN139" si="999">BJ7/BJ$7*BN91</f>
        <v>3.1654711484319531</v>
      </c>
      <c r="BO123" s="4">
        <f t="shared" ref="BO123:BO139" si="1000">BK7/BK$7*BO91</f>
        <v>3.4844054580896566</v>
      </c>
      <c r="BP123" s="4">
        <f t="shared" ref="BP123:BP139" si="1001">BL7/BL$7*BP91</f>
        <v>3.3352654204704679</v>
      </c>
      <c r="BQ123" s="4">
        <f t="shared" ref="BQ123:BQ139" si="1002">BM7/BM$7*BQ91</f>
        <v>3.3355730466500422</v>
      </c>
      <c r="BR123" s="4">
        <f t="shared" ref="BR123:BR139" si="1003">BN7/BN$7*BR91</f>
        <v>2.7859515899383069</v>
      </c>
      <c r="BS123" s="4">
        <f t="shared" ref="BS123:BS139" si="1004">BO7/BO$7*BS91</f>
        <v>3.1057216858959347</v>
      </c>
      <c r="BT123" s="4">
        <f t="shared" ref="BT123:BT139" si="1005">BP7/BP$7*BT91</f>
        <v>3.0827120387033391</v>
      </c>
      <c r="BU123" s="4">
        <f t="shared" ref="BU123:BU139" si="1006">BQ7/BQ$7*BU91</f>
        <v>3.102503367237941</v>
      </c>
      <c r="BV123" s="4">
        <f t="shared" ref="BV123:BV139" si="1007">BR7/BR$7*BV91</f>
        <v>3.1283187883824892</v>
      </c>
      <c r="BW123" s="4">
        <f t="shared" ref="BW123:BW139" si="1008">BS7/BS$7*BW91</f>
        <v>2.6719039028066494</v>
      </c>
      <c r="BX123" s="4">
        <f t="shared" ref="BX123:BX139" si="1009">BT7/BT$7*BX91</f>
        <v>1.8931664626127942</v>
      </c>
      <c r="BY123" s="4">
        <f t="shared" ref="BY123:BY139" si="1010">BU7/BU$7*BY91</f>
        <v>1.425739898193612</v>
      </c>
      <c r="BZ123" s="4">
        <f t="shared" ref="BZ123:BZ139" si="1011">BV7/BV$7*BZ91</f>
        <v>-1.0006939935973236</v>
      </c>
      <c r="CA123" s="4">
        <f t="shared" ref="CA123:CA139" si="1012">BW7/BW$7*CA91</f>
        <v>-3.1673302342133836</v>
      </c>
      <c r="CB123" s="4">
        <f t="shared" ref="CB123:CB139" si="1013">BX7/BX$7*CB91</f>
        <v>-5.2201775661422589</v>
      </c>
      <c r="CC123" s="4">
        <f t="shared" ref="CC123:CC139" si="1014">BY7/BY$7*CC91</f>
        <v>-6.4822011503186783</v>
      </c>
      <c r="CD123" s="4">
        <f t="shared" ref="CD123:CD139" si="1015">BZ7/BZ$7*CD91</f>
        <v>-5.4226403147754727</v>
      </c>
      <c r="CE123" s="4">
        <f t="shared" ref="CE123:CE139" si="1016">CA7/CA$7*CE91</f>
        <v>-4.3183645342827699</v>
      </c>
      <c r="CF123" s="4">
        <f t="shared" ref="CF123:CF139" si="1017">CB7/CB$7*CF91</f>
        <v>-1.7631177368235829</v>
      </c>
      <c r="CG123" s="4">
        <f t="shared" ref="CG123:CG139" si="1018">CC7/CC$7*CG91</f>
        <v>-0.46780015197568359</v>
      </c>
      <c r="CH123" s="4">
        <f t="shared" ref="CH123:CH139" si="1019">CD7/CD$7*CH91</f>
        <v>0.81532134659525468</v>
      </c>
      <c r="CI123" s="4">
        <f t="shared" ref="CI123:CI139" si="1020">CE7/CE$7*CI91</f>
        <v>1.5196254951386434</v>
      </c>
      <c r="CJ123" s="4">
        <f t="shared" ref="CJ123:CJ139" si="1021">CF7/CF$7*CJ91</f>
        <v>1.7636937195296909</v>
      </c>
      <c r="CK123" s="4">
        <f t="shared" ref="CK123:CK139" si="1022">CG7/CG$7*CK91</f>
        <v>2.106644399379709</v>
      </c>
      <c r="CL123" s="4">
        <f t="shared" ref="CL123:CL139" si="1023">CH7/CH$7*CL91</f>
        <v>2.0704375667022434</v>
      </c>
      <c r="CM123" s="4">
        <f t="shared" ref="CM123:CM139" si="1024">CI7/CI$7*CM91</f>
        <v>2.3883844116534325</v>
      </c>
      <c r="CN123" s="4">
        <f t="shared" ref="CN123:CN139" si="1025">CJ7/CJ$7*CN91</f>
        <v>2.6161288807477145</v>
      </c>
      <c r="CO123" s="4">
        <f t="shared" ref="CO123:CO139" si="1026">CK7/CK$7*CO91</f>
        <v>2.5491845413337266</v>
      </c>
      <c r="CP123" s="4">
        <f t="shared" ref="CP123:CP139" si="1027">CL7/CL$7*CP91</f>
        <v>2.9183512244992826</v>
      </c>
      <c r="CQ123" s="4">
        <f t="shared" ref="CQ123:CQ139" si="1028">CM7/CM$7*CQ91</f>
        <v>3.0070673010300863</v>
      </c>
      <c r="CR123" s="4">
        <f t="shared" ref="CR123:CR139" si="1029">CN7/CN$7*CR91</f>
        <v>2.7325155620651964</v>
      </c>
      <c r="CS123" s="4">
        <f t="shared" ref="CS123:CS139" si="1030">CO7/CO$7*CS91</f>
        <v>2.9323976394996398</v>
      </c>
      <c r="CT123" s="4">
        <f t="shared" ref="CT123:CT139" si="1031">CP7/CP$7*CT91</f>
        <v>2.8468867115184926</v>
      </c>
      <c r="CU123" s="4">
        <f t="shared" ref="CU123:CU139" si="1032">CQ7/CQ$7*CU91</f>
        <v>2.8161434977578503</v>
      </c>
      <c r="CV123" s="4">
        <f t="shared" ref="CV123:CV139" si="1033">CR7/CR$7*CV91</f>
        <v>2.4704834038761225</v>
      </c>
      <c r="CW123" s="4">
        <f t="shared" ref="CW123:CW139" si="1034">CS7/CS$7*CW91</f>
        <v>2.9860988135293143</v>
      </c>
      <c r="CX123" s="4">
        <f t="shared" ref="CX123:CX139" si="1035">CT7/CT$7*CX91</f>
        <v>2.7614970914279224</v>
      </c>
      <c r="CY123" s="4">
        <f t="shared" ref="CY123:CY139" si="1036">CU7/CU$7*CY91</f>
        <v>2.8458653175156945</v>
      </c>
      <c r="CZ123" s="4">
        <f t="shared" ref="CZ123:CZ139" si="1037">CV7/CV$7*CZ91</f>
        <v>3.3783343116154718</v>
      </c>
      <c r="DA123" s="4">
        <f t="shared" ref="DA123:DA139" si="1038">CW7/CW$7*DA91</f>
        <v>3.2197743148844715</v>
      </c>
      <c r="DB123" s="4">
        <f t="shared" ref="DB123:DB139" si="1039">CX7/CX$7*DB91</f>
        <v>3.2533697904428172</v>
      </c>
      <c r="DC123" s="4">
        <f t="shared" ref="DC123:DC139" si="1040">CY7/CY$7*DC91</f>
        <v>3.3438646339136069</v>
      </c>
      <c r="DD123" s="4">
        <f t="shared" ref="DD123:DD139" si="1041">CZ7/CZ$7*DD91</f>
        <v>3.5055622147919019</v>
      </c>
      <c r="DE123" s="4">
        <f t="shared" ref="DE123:DE139" si="1042">DA7/DA$7*DE91</f>
        <v>3.1797263811090382</v>
      </c>
      <c r="DF123" s="4">
        <f t="shared" ref="DF123:DF139" si="1043">DB7/DB$7*DF91</f>
        <v>2.9750082754054885</v>
      </c>
      <c r="DG123" s="4">
        <f t="shared" ref="DG123:DG139" si="1044">DC7/DC$7*DG91</f>
        <v>2.7227214904181452</v>
      </c>
      <c r="DH123" s="4">
        <f t="shared" ref="DH123:DH139" si="1045">DD7/DD$7*DH91</f>
        <v>2.5985371800081092</v>
      </c>
      <c r="DI123" s="4">
        <f t="shared" ref="DI123:DI139" si="1046">DE7/DE$7*DI91</f>
        <v>2.3229061553985852</v>
      </c>
      <c r="DJ123" s="4">
        <f t="shared" ref="DJ123:DJ139" si="1047">DF7/DF$7*DJ91</f>
        <v>2.3044159601398384</v>
      </c>
      <c r="DK123" s="4">
        <f t="shared" ref="DK123:DK139" si="1048">DG7/DG$7*DK91</f>
        <v>2.48077499250976</v>
      </c>
      <c r="DL123" s="4">
        <f t="shared" ref="DL123:DL139" si="1049">DH7/DH$7*DL91</f>
        <v>2.0614269589497081</v>
      </c>
      <c r="DM123" s="4">
        <f t="shared" ref="DM123:DM139" si="1050">DI7/DI$7*DM91</f>
        <v>2.1557760201968312</v>
      </c>
      <c r="DN123" s="4">
        <f t="shared" ref="DN123:DN139" si="1051">DJ7/DJ$7*DN91</f>
        <v>2.3428447988059986</v>
      </c>
      <c r="DO123" s="4">
        <f t="shared" ref="DO123:DO139" si="1052">DK7/DK$7*DO91</f>
        <v>1.9471027345196346</v>
      </c>
      <c r="DP123" s="4">
        <f t="shared" ref="DP123:DP139" si="1053">DL7/DL$7*DP91</f>
        <v>2.3554520760574293</v>
      </c>
      <c r="DQ123" s="4">
        <f t="shared" ref="DQ123:DQ139" si="1054">DM7/DM$7*DQ91</f>
        <v>2.7010850677684939</v>
      </c>
      <c r="DR123" s="4">
        <f t="shared" ref="DR123:DR139" si="1055">DN7/DN$7*DR91</f>
        <v>2.3678857888475235</v>
      </c>
      <c r="DS123" s="4">
        <f t="shared" ref="DS123:DS139" si="1056">DO7/DO$7*DS91</f>
        <v>2.2215424616678803</v>
      </c>
      <c r="DT123" s="4">
        <f t="shared" ref="DT123:DT139" si="1057">DP7/DP$7*DT91</f>
        <v>-10.014406490503113</v>
      </c>
      <c r="DU123" s="4">
        <f t="shared" ref="DU123:DU139" si="1058">DQ7/DQ$7*DU91</f>
        <v>-7.8299776286353424</v>
      </c>
      <c r="DV123" s="4">
        <f t="shared" ref="DV123:DV139" si="1059">DR7/DR$7*DV91</f>
        <v>-7.4023393566769125</v>
      </c>
      <c r="DW123" s="4">
        <f t="shared" ref="DW123:DW139" si="1060">DS7/DS$7*DW91</f>
        <v>-7.6868407271639132</v>
      </c>
      <c r="DX123" s="4">
        <f t="shared" ref="DX123:DX139" si="1061">DT7/DT$7*DX91</f>
        <v>5.5023066714415148</v>
      </c>
      <c r="DY123" s="4">
        <f t="shared" ref="DY123:DY139" si="1062">DU7/DU$7*DY91</f>
        <v>4.3424165782817825</v>
      </c>
      <c r="DZ123" s="4">
        <f t="shared" ref="DZ123:DZ139" si="1063">DV7/DV$7*DZ91</f>
        <v>5.4029433794206438</v>
      </c>
      <c r="EA123" s="4">
        <f t="shared" ref="EA123:EA139" si="1064">DW7/DW$7*EA91</f>
        <v>5.8875967421694542</v>
      </c>
      <c r="EB123" s="4">
        <f t="shared" ref="EB123:EB139" si="1065">DX7/DX$7*EB91</f>
        <v>5.3471237745342792</v>
      </c>
      <c r="EC123" s="4">
        <f t="shared" ref="EC123:EC139" si="1066">DY7/DY$7*EC91</f>
        <v>4.4529585393983107</v>
      </c>
      <c r="ED123" s="4">
        <f t="shared" ref="ED123:ED139" si="1067">DZ7/DZ$7*ED91</f>
        <v>2.3815011139279418</v>
      </c>
      <c r="EE123" s="4">
        <f t="shared" ref="EE123:EE139" si="1068">EA7/EA$7*EE91</f>
        <v>2.215674269095369</v>
      </c>
      <c r="EF123" s="4">
        <f t="shared" ref="EF123:EF139" si="1069">EB7/EB$7*EF91</f>
        <v>1.7456075510320135</v>
      </c>
      <c r="EG123" s="4">
        <f t="shared" ref="EG123:EG139" si="1070">EC7/EC$7*EG91</f>
        <v>0.1815289604192083</v>
      </c>
      <c r="EH123" s="4">
        <f t="shared" ref="EH123:EH139" si="1071">ED7/ED$7*EH91</f>
        <v>0.42770315900051425</v>
      </c>
      <c r="EI123" s="4">
        <f t="shared" ref="EI123:EI139" si="1072">EE7/EE$7*EI91</f>
        <v>0.11605705514581288</v>
      </c>
      <c r="EJ123" s="11">
        <f t="shared" ref="EJ123:EJ139" si="1073">EF7/EF$7*EJ91</f>
        <v>0.36582094556834033</v>
      </c>
      <c r="EK123" s="11">
        <f t="shared" ref="EK123:EK139" si="1074">EG7/EG$7*EK91</f>
        <v>7.3974445191660188E-2</v>
      </c>
      <c r="EL123" s="11">
        <f t="shared" ref="EL123:EL139" si="1075">EH7/EH$7*EL91</f>
        <v>-0.61351240286909858</v>
      </c>
      <c r="EM123" s="11">
        <f t="shared" ref="EM123:EM139" si="1076">EI7/EI$7*EM91</f>
        <v>-1.1683307157280609</v>
      </c>
      <c r="EN123" s="11">
        <f t="shared" ref="EN123:EN139" si="1077">EJ7/EJ$7*EN91</f>
        <v>-2.2228953431784659</v>
      </c>
      <c r="EO123" s="11">
        <f t="shared" ref="EO123:EO139" si="1078">EK7/EK$7*EO91</f>
        <v>-1.9396657930694561</v>
      </c>
      <c r="EP123" s="11">
        <f t="shared" ref="EP123:EP139" si="1079">EL7/EL$7*EP91</f>
        <v>-1.2346744024109402</v>
      </c>
      <c r="EQ123" s="11">
        <f t="shared" ref="EQ123:EQ139" si="1080">EM7/EM$7*EQ91</f>
        <v>-0.56975966119759969</v>
      </c>
      <c r="ER123" s="11">
        <f t="shared" ref="ER123:ER139" si="1081">EN7/EN$7*ER91</f>
        <v>-9.4987312246297417E-2</v>
      </c>
      <c r="ES123" s="11">
        <f t="shared" ref="ES123:ES139" si="1082">EO7/EO$7*ES91</f>
        <v>0.33899021348502423</v>
      </c>
      <c r="ET123" s="11">
        <f t="shared" ref="ET123:ET139" si="1083">EP7/EP$7*ET91</f>
        <v>0.49015606098579134</v>
      </c>
      <c r="EU123" s="11">
        <f t="shared" ref="EU123:EU139" si="1084">EQ7/EQ$7*EU91</f>
        <v>0.84883431548714583</v>
      </c>
      <c r="EV123" s="11">
        <f t="shared" ref="EV123:EV139" si="1085">ER7/ER$7*EV91</f>
        <v>0.97027057222136559</v>
      </c>
      <c r="EW123" s="11">
        <f t="shared" ref="EW123:EW139" si="1086">ES7/ES$7*EW91</f>
        <v>1.1253720079293261</v>
      </c>
      <c r="EX123" s="11">
        <f t="shared" ref="EX123:EX139" si="1087">ET7/ET$7*EX91</f>
        <v>1.3226925596200312</v>
      </c>
      <c r="EY123" s="11">
        <f t="shared" ref="EY123:EY139" si="1088">EU7/EU$7*EY91</f>
        <v>1.4610570618229568</v>
      </c>
      <c r="EZ123" s="11">
        <f t="shared" ref="EZ123:EZ139" si="1089">EV7/EV$7*EZ91</f>
        <v>1.568496390945362</v>
      </c>
      <c r="FA123" s="11">
        <f t="shared" ref="FA123:FA139" si="1090">EW7/EW$7*FA91</f>
        <v>1.7010432284702004</v>
      </c>
      <c r="FB123" s="11">
        <f t="shared" ref="FB123:FB139" si="1091">EX7/EX$7*FB91</f>
        <v>1.8019619232589212</v>
      </c>
      <c r="FC123" s="11">
        <f t="shared" ref="FC123:FC139" si="1092">EY7/EY$7*FC91</f>
        <v>1.8102026255468973</v>
      </c>
      <c r="FD123" s="11">
        <f t="shared" ref="FD123:FD139" si="1093">EZ7/EZ$7*FD91</f>
        <v>2.0205517902223358</v>
      </c>
      <c r="FE123" s="11">
        <f t="shared" ref="FE123:FE139" si="1094">FA7/FA$7*FE91</f>
        <v>2.1103299583401514</v>
      </c>
      <c r="FF123" s="11">
        <f t="shared" ref="FF123:FF139" si="1095">FB7/FB$7*FF91</f>
        <v>2.1054196877779541</v>
      </c>
      <c r="FG123" s="11">
        <f t="shared" ref="FG123:FG139" si="1096">FC7/FC$7*FG91</f>
        <v>2.0219531666508805</v>
      </c>
      <c r="FH123" s="11">
        <f t="shared" ref="FH123:FH139" si="1097">FD7/FD$7*FH91</f>
        <v>1.8064684843218437</v>
      </c>
      <c r="FI123" s="11">
        <f t="shared" ref="FI123:FI139" si="1098">FE7/FE$7*FI91</f>
        <v>1.9096008454597024</v>
      </c>
      <c r="FJ123" s="11">
        <f t="shared" ref="FJ123:FJ139" si="1099">FF7/FF$7*FJ91</f>
        <v>1.6985602961935298</v>
      </c>
    </row>
    <row r="124" spans="2:166" x14ac:dyDescent="0.2">
      <c r="B124" t="str">
        <f t="shared" si="939"/>
        <v xml:space="preserve"> Goods producing</v>
      </c>
      <c r="C124" s="4"/>
      <c r="D124" s="4"/>
      <c r="E124" s="4"/>
      <c r="F124" s="4"/>
      <c r="G124" s="4">
        <f t="shared" si="940"/>
        <v>-0.58562932394708245</v>
      </c>
      <c r="H124" s="4">
        <f t="shared" si="941"/>
        <v>-0.7671249360729171</v>
      </c>
      <c r="I124" s="4">
        <f t="shared" si="942"/>
        <v>-0.68870934080676705</v>
      </c>
      <c r="J124" s="4">
        <f t="shared" si="943"/>
        <v>-0.29971527049303381</v>
      </c>
      <c r="K124" s="4">
        <f t="shared" si="944"/>
        <v>-7.812265256452737E-2</v>
      </c>
      <c r="L124" s="4">
        <f t="shared" si="945"/>
        <v>5.9917912459932818E-2</v>
      </c>
      <c r="M124" s="4">
        <f t="shared" si="946"/>
        <v>-0.33714234567532653</v>
      </c>
      <c r="N124" s="4">
        <f t="shared" si="947"/>
        <v>-0.54250625968761279</v>
      </c>
      <c r="O124" s="4">
        <f t="shared" si="948"/>
        <v>-0.98436252919093215</v>
      </c>
      <c r="P124" s="4">
        <f t="shared" si="949"/>
        <v>-1.3344355219650443</v>
      </c>
      <c r="Q124" s="4">
        <f t="shared" si="950"/>
        <v>-1.0121936782289636</v>
      </c>
      <c r="R124" s="4">
        <f t="shared" si="951"/>
        <v>-1.3826243330090484</v>
      </c>
      <c r="S124" s="4">
        <f t="shared" si="952"/>
        <v>-1.2408480108206625</v>
      </c>
      <c r="T124" s="4">
        <f t="shared" si="953"/>
        <v>-1.0200193451944783</v>
      </c>
      <c r="U124" s="4">
        <f t="shared" si="954"/>
        <v>-1.1774235542569509</v>
      </c>
      <c r="V124" s="4">
        <f t="shared" si="955"/>
        <v>-0.45124238162212893</v>
      </c>
      <c r="W124" s="4">
        <f t="shared" si="956"/>
        <v>0.12531328320801827</v>
      </c>
      <c r="X124" s="4">
        <f t="shared" si="957"/>
        <v>3.1924773624326372E-2</v>
      </c>
      <c r="Y124" s="4">
        <f t="shared" si="958"/>
        <v>-0.30094334162856368</v>
      </c>
      <c r="Z124" s="4">
        <f t="shared" si="959"/>
        <v>-1.777943197434724</v>
      </c>
      <c r="AA124" s="4">
        <f t="shared" si="960"/>
        <v>-0.48545067423704713</v>
      </c>
      <c r="AB124" s="4">
        <f t="shared" si="961"/>
        <v>9.6525096525099302E-2</v>
      </c>
      <c r="AC124" s="4">
        <f t="shared" si="962"/>
        <v>0.92941543169646668</v>
      </c>
      <c r="AD124" s="4">
        <f t="shared" si="963"/>
        <v>3.0607010544314632</v>
      </c>
      <c r="AE124" s="4">
        <f t="shared" si="964"/>
        <v>2.1772982592736816</v>
      </c>
      <c r="AF124" s="4">
        <f t="shared" si="965"/>
        <v>2.32962543818488</v>
      </c>
      <c r="AG124" s="4">
        <f t="shared" si="966"/>
        <v>2.4207193930462316</v>
      </c>
      <c r="AH124" s="4">
        <f t="shared" si="967"/>
        <v>2.4511907316026602</v>
      </c>
      <c r="AI124" s="4">
        <f t="shared" si="968"/>
        <v>1.7893118439189912</v>
      </c>
      <c r="AJ124" s="4">
        <f t="shared" si="969"/>
        <v>1.5810687816928877</v>
      </c>
      <c r="AK124" s="4">
        <f t="shared" si="970"/>
        <v>1.1653332647338799</v>
      </c>
      <c r="AL124" s="4">
        <f t="shared" si="971"/>
        <v>0.43791925072775767</v>
      </c>
      <c r="AM124" s="4">
        <f t="shared" si="972"/>
        <v>-4.0164675168194941E-2</v>
      </c>
      <c r="AN124" s="4">
        <f t="shared" si="973"/>
        <v>-0.55240407243181644</v>
      </c>
      <c r="AO124" s="4">
        <f t="shared" si="974"/>
        <v>-0.93063228974831058</v>
      </c>
      <c r="AP124" s="4">
        <f t="shared" si="975"/>
        <v>-1.0253287871407708</v>
      </c>
      <c r="AQ124" s="4">
        <f t="shared" si="976"/>
        <v>-1.0338551146705437</v>
      </c>
      <c r="AR124" s="4">
        <f t="shared" si="977"/>
        <v>-0.652978306609587</v>
      </c>
      <c r="AS124" s="4">
        <f t="shared" si="978"/>
        <v>-0.50366959274715895</v>
      </c>
      <c r="AT124" s="4">
        <f t="shared" si="979"/>
        <v>-0.37151702786377683</v>
      </c>
      <c r="AU124" s="4">
        <f t="shared" si="980"/>
        <v>-0.12803793716656844</v>
      </c>
      <c r="AV124" s="4">
        <f t="shared" si="981"/>
        <v>-0.55175666116482125</v>
      </c>
      <c r="AW124" s="4">
        <f t="shared" si="982"/>
        <v>-0.63371356147021529</v>
      </c>
      <c r="AX124" s="4">
        <f t="shared" si="983"/>
        <v>-1.2654385842030309</v>
      </c>
      <c r="AY124" s="4">
        <f t="shared" si="984"/>
        <v>-1.7088800732377172</v>
      </c>
      <c r="AZ124" s="4">
        <f t="shared" si="985"/>
        <v>-1.857848582976811</v>
      </c>
      <c r="BA124" s="4">
        <f t="shared" si="986"/>
        <v>-1.9583492548719925</v>
      </c>
      <c r="BB124" s="4">
        <f t="shared" si="987"/>
        <v>-1.704545454545457</v>
      </c>
      <c r="BC124" s="4">
        <f t="shared" si="988"/>
        <v>-1.4816088847391844</v>
      </c>
      <c r="BD124" s="4">
        <f t="shared" si="989"/>
        <v>-1.3298726980595723</v>
      </c>
      <c r="BE124" s="4">
        <f t="shared" si="990"/>
        <v>-1.207431866344683</v>
      </c>
      <c r="BF124" s="4">
        <f t="shared" si="991"/>
        <v>-0.90535793796071695</v>
      </c>
      <c r="BG124" s="4">
        <f t="shared" si="992"/>
        <v>-0.50086784031737797</v>
      </c>
      <c r="BH124" s="4">
        <f t="shared" si="993"/>
        <v>-0.24386602299308524</v>
      </c>
      <c r="BI124" s="4">
        <f t="shared" si="994"/>
        <v>1.9914863956584192E-2</v>
      </c>
      <c r="BJ124" s="4">
        <f t="shared" si="995"/>
        <v>0.35271616284557505</v>
      </c>
      <c r="BK124" s="4">
        <f t="shared" si="996"/>
        <v>0.55630060100332512</v>
      </c>
      <c r="BL124" s="4">
        <f t="shared" si="997"/>
        <v>0.89497626582278567</v>
      </c>
      <c r="BM124" s="4">
        <f t="shared" si="998"/>
        <v>0.8257943648778544</v>
      </c>
      <c r="BN124" s="4">
        <f t="shared" si="999"/>
        <v>1.2265282640095949</v>
      </c>
      <c r="BO124" s="4">
        <f t="shared" si="1000"/>
        <v>1.3767056530214414</v>
      </c>
      <c r="BP124" s="4">
        <f t="shared" si="1001"/>
        <v>1.3065739264840837</v>
      </c>
      <c r="BQ124" s="4">
        <f t="shared" si="1002"/>
        <v>1.4422153964292579</v>
      </c>
      <c r="BR124" s="4">
        <f t="shared" si="1003"/>
        <v>0.97294731846226923</v>
      </c>
      <c r="BS124" s="4">
        <f t="shared" si="1004"/>
        <v>0.99128796797740282</v>
      </c>
      <c r="BT124" s="4">
        <f t="shared" si="1005"/>
        <v>1.0213382569472038</v>
      </c>
      <c r="BU124" s="4">
        <f t="shared" si="1006"/>
        <v>1.0705494403418343</v>
      </c>
      <c r="BV124" s="4">
        <f t="shared" si="1007"/>
        <v>0.95811977651567637</v>
      </c>
      <c r="BW124" s="4">
        <f t="shared" si="1008"/>
        <v>0.60289113704354746</v>
      </c>
      <c r="BX124" s="4">
        <f t="shared" si="1009"/>
        <v>0.17911395275019268</v>
      </c>
      <c r="BY124" s="4">
        <f t="shared" si="1010"/>
        <v>-0.16892652822199214</v>
      </c>
      <c r="BZ124" s="4">
        <f t="shared" si="1011"/>
        <v>-1.3006783227741805</v>
      </c>
      <c r="CA124" s="4">
        <f t="shared" si="1012"/>
        <v>-1.7082230476656524</v>
      </c>
      <c r="CB124" s="4">
        <f t="shared" si="1013"/>
        <v>-2.3630982844173456</v>
      </c>
      <c r="CC124" s="4">
        <f t="shared" si="1014"/>
        <v>-2.7469965135129142</v>
      </c>
      <c r="CD124" s="4">
        <f t="shared" si="1015"/>
        <v>-2.1120709149292236</v>
      </c>
      <c r="CE124" s="4">
        <f t="shared" si="1016"/>
        <v>-1.9088090042494541</v>
      </c>
      <c r="CF124" s="4">
        <f t="shared" si="1017"/>
        <v>-1.2348867237938739</v>
      </c>
      <c r="CG124" s="4">
        <f t="shared" si="1018"/>
        <v>-0.67676671732522797</v>
      </c>
      <c r="CH124" s="4">
        <f t="shared" si="1019"/>
        <v>-0.2271423106350387</v>
      </c>
      <c r="CI124" s="4">
        <f t="shared" si="1020"/>
        <v>-9.602688752849687E-3</v>
      </c>
      <c r="CJ124" s="4">
        <f t="shared" si="1021"/>
        <v>0.32262689991396565</v>
      </c>
      <c r="CK124" s="4">
        <f t="shared" si="1022"/>
        <v>0.55111535249910792</v>
      </c>
      <c r="CL124" s="4">
        <f t="shared" si="1023"/>
        <v>0.69251749080991154</v>
      </c>
      <c r="CM124" s="4">
        <f t="shared" si="1024"/>
        <v>0.79455164585698079</v>
      </c>
      <c r="CN124" s="4">
        <f t="shared" si="1025"/>
        <v>0.81959513409422047</v>
      </c>
      <c r="CO124" s="4">
        <f t="shared" si="1026"/>
        <v>0.79910276181129902</v>
      </c>
      <c r="CP124" s="4">
        <f t="shared" si="1027"/>
        <v>0.83414656814907773</v>
      </c>
      <c r="CQ124" s="4">
        <f t="shared" si="1028"/>
        <v>0.8660908125086606</v>
      </c>
      <c r="CR124" s="4">
        <f t="shared" si="1029"/>
        <v>0.68885023800805623</v>
      </c>
      <c r="CS124" s="4">
        <f t="shared" si="1030"/>
        <v>0.58556813780218386</v>
      </c>
      <c r="CT124" s="4">
        <f t="shared" si="1031"/>
        <v>0.39508737074998657</v>
      </c>
      <c r="CU124" s="4">
        <f t="shared" si="1032"/>
        <v>0.28699551569507153</v>
      </c>
      <c r="CV124" s="4">
        <f t="shared" si="1033"/>
        <v>0.27845845399866448</v>
      </c>
      <c r="CW124" s="4">
        <f t="shared" si="1034"/>
        <v>0.40508234460775683</v>
      </c>
      <c r="CX124" s="4">
        <f t="shared" si="1035"/>
        <v>0.57512896498737709</v>
      </c>
      <c r="CY124" s="4">
        <f t="shared" si="1036"/>
        <v>0.70655966503837897</v>
      </c>
      <c r="CZ124" s="4">
        <f t="shared" si="1037"/>
        <v>0.69131937650818409</v>
      </c>
      <c r="DA124" s="4">
        <f t="shared" si="1038"/>
        <v>0.57818377216550154</v>
      </c>
      <c r="DB124" s="4">
        <f t="shared" si="1039"/>
        <v>0.40587016427060846</v>
      </c>
      <c r="DC124" s="4">
        <f t="shared" si="1040"/>
        <v>0.33290218612836847</v>
      </c>
      <c r="DD124" s="4">
        <f t="shared" si="1041"/>
        <v>0.34698126301179699</v>
      </c>
      <c r="DE124" s="4">
        <f t="shared" si="1042"/>
        <v>0.19365720592216257</v>
      </c>
      <c r="DF124" s="4">
        <f t="shared" si="1043"/>
        <v>6.4134392585235067E-2</v>
      </c>
      <c r="DG124" s="4">
        <f t="shared" si="1044"/>
        <v>-6.9760761623374357E-2</v>
      </c>
      <c r="DH124" s="4">
        <f t="shared" si="1045"/>
        <v>-0.15237708248679452</v>
      </c>
      <c r="DI124" s="4">
        <f t="shared" si="1046"/>
        <v>-0.26236125126135451</v>
      </c>
      <c r="DJ124" s="4">
        <f t="shared" si="1047"/>
        <v>-0.14465383533571607</v>
      </c>
      <c r="DK124" s="4">
        <f t="shared" si="1048"/>
        <v>2.9961050634170892E-2</v>
      </c>
      <c r="DL124" s="4">
        <f t="shared" si="1049"/>
        <v>0.15643874136121508</v>
      </c>
      <c r="DM124" s="4">
        <f t="shared" si="1050"/>
        <v>0.4102483185735995</v>
      </c>
      <c r="DN124" s="4">
        <f t="shared" si="1051"/>
        <v>0.61271381159050542</v>
      </c>
      <c r="DO124" s="4">
        <f t="shared" si="1052"/>
        <v>0.4716705322860465</v>
      </c>
      <c r="DP124" s="4">
        <f t="shared" si="1053"/>
        <v>0.50640279394644949</v>
      </c>
      <c r="DQ124" s="4">
        <f t="shared" si="1054"/>
        <v>0.399660192300267</v>
      </c>
      <c r="DR124" s="4">
        <f t="shared" si="1055"/>
        <v>0.17653605557047938</v>
      </c>
      <c r="DS124" s="4">
        <f t="shared" si="1056"/>
        <v>0.13573968569571068</v>
      </c>
      <c r="DT124" s="4">
        <f t="shared" si="1057"/>
        <v>-1.4482314137316588</v>
      </c>
      <c r="DU124" s="4">
        <f t="shared" si="1058"/>
        <v>-1.3592013986802787</v>
      </c>
      <c r="DV124" s="4">
        <f t="shared" si="1059"/>
        <v>-1.4639724075879148</v>
      </c>
      <c r="DW124" s="4">
        <f t="shared" si="1060"/>
        <v>-1.5691628637689794</v>
      </c>
      <c r="DX124" s="4">
        <f t="shared" si="1061"/>
        <v>-0.18748288428725005</v>
      </c>
      <c r="DY124" s="4">
        <f t="shared" si="1062"/>
        <v>-0.27943216121399966</v>
      </c>
      <c r="DZ124" s="4">
        <f t="shared" si="1063"/>
        <v>1.8218992287293199E-2</v>
      </c>
      <c r="EA124" s="4">
        <f t="shared" si="1064"/>
        <v>0.12966489728108369</v>
      </c>
      <c r="EB124" s="4">
        <f t="shared" si="1065"/>
        <v>0.28352934129345481</v>
      </c>
      <c r="EC124" s="4">
        <f t="shared" si="1066"/>
        <v>0.50628457493598056</v>
      </c>
      <c r="ED124" s="4">
        <f t="shared" si="1067"/>
        <v>0.39563647537835239</v>
      </c>
      <c r="EE124" s="4">
        <f t="shared" si="1068"/>
        <v>0.42093984386958661</v>
      </c>
      <c r="EF124" s="4">
        <f t="shared" si="1069"/>
        <v>0.31083565512404632</v>
      </c>
      <c r="EG124" s="4">
        <f t="shared" si="1070"/>
        <v>7.672873584729191E-2</v>
      </c>
      <c r="EH124" s="4">
        <f t="shared" si="1071"/>
        <v>0.12193291813611459</v>
      </c>
      <c r="EI124" s="4">
        <f t="shared" si="1072"/>
        <v>0.22649844633296942</v>
      </c>
      <c r="EJ124" s="11">
        <f t="shared" si="1073"/>
        <v>0.22534741626615953</v>
      </c>
      <c r="EK124" s="11">
        <f t="shared" si="1074"/>
        <v>0.15206418590749354</v>
      </c>
      <c r="EL124" s="11">
        <f t="shared" si="1075"/>
        <v>-4.1682232516439155E-2</v>
      </c>
      <c r="EM124" s="11">
        <f t="shared" si="1076"/>
        <v>-0.19653167302370766</v>
      </c>
      <c r="EN124" s="11">
        <f t="shared" si="1077"/>
        <v>-0.265698411867616</v>
      </c>
      <c r="EO124" s="11">
        <f t="shared" si="1078"/>
        <v>-0.24497121609210903</v>
      </c>
      <c r="EP124" s="11">
        <f t="shared" si="1079"/>
        <v>-0.21186466958166647</v>
      </c>
      <c r="EQ124" s="11">
        <f t="shared" si="1080"/>
        <v>-0.16907202218424838</v>
      </c>
      <c r="ER124" s="11">
        <f t="shared" si="1081"/>
        <v>-0.11613167018218437</v>
      </c>
      <c r="ES124" s="11">
        <f t="shared" si="1082"/>
        <v>-5.4891744137769892E-2</v>
      </c>
      <c r="ET124" s="11">
        <f t="shared" si="1083"/>
        <v>-9.5450842530664382E-3</v>
      </c>
      <c r="EU124" s="11">
        <f t="shared" si="1084"/>
        <v>2.5234997705392025E-2</v>
      </c>
      <c r="EV124" s="11">
        <f t="shared" si="1085"/>
        <v>2.9395402073468524E-2</v>
      </c>
      <c r="EW124" s="11">
        <f t="shared" si="1086"/>
        <v>6.2110882124781136E-2</v>
      </c>
      <c r="EX124" s="11">
        <f t="shared" si="1087"/>
        <v>0.10546659523835371</v>
      </c>
      <c r="EY124" s="11">
        <f t="shared" si="1088"/>
        <v>0.14337761482180036</v>
      </c>
      <c r="EZ124" s="11">
        <f t="shared" si="1089"/>
        <v>0.1676999488533793</v>
      </c>
      <c r="FA124" s="11">
        <f t="shared" si="1090"/>
        <v>0.18963953011945248</v>
      </c>
      <c r="FB124" s="11">
        <f t="shared" si="1091"/>
        <v>0.21096057538983967</v>
      </c>
      <c r="FC124" s="11">
        <f t="shared" si="1092"/>
        <v>0.22678575512783711</v>
      </c>
      <c r="FD124" s="11">
        <f t="shared" si="1093"/>
        <v>0.2701090841180479</v>
      </c>
      <c r="FE124" s="11">
        <f t="shared" si="1094"/>
        <v>0.28762888651788576</v>
      </c>
      <c r="FF124" s="11">
        <f t="shared" si="1095"/>
        <v>0.28754278664643423</v>
      </c>
      <c r="FG124" s="11">
        <f t="shared" si="1096"/>
        <v>0.27370502014446735</v>
      </c>
      <c r="FH124" s="11">
        <f t="shared" si="1097"/>
        <v>0.23867415956829979</v>
      </c>
      <c r="FI124" s="11">
        <f t="shared" si="1098"/>
        <v>0.20359862341814775</v>
      </c>
      <c r="FJ124" s="11">
        <f t="shared" si="1099"/>
        <v>0.16857765937420088</v>
      </c>
    </row>
    <row r="125" spans="2:166" x14ac:dyDescent="0.2">
      <c r="B125" t="str">
        <f t="shared" si="939"/>
        <v xml:space="preserve">   Natural resources</v>
      </c>
      <c r="C125" s="4"/>
      <c r="D125" s="4"/>
      <c r="E125" s="4"/>
      <c r="F125" s="4"/>
      <c r="G125" s="4">
        <f t="shared" si="940"/>
        <v>-3.0343488287413421E-3</v>
      </c>
      <c r="H125" s="4">
        <f t="shared" si="941"/>
        <v>-1.5041665413194558E-2</v>
      </c>
      <c r="I125" s="4">
        <f t="shared" si="942"/>
        <v>-2.0869980024447697E-2</v>
      </c>
      <c r="J125" s="4">
        <f t="shared" si="943"/>
        <v>-2.0980068934512194E-2</v>
      </c>
      <c r="K125" s="4">
        <f t="shared" si="944"/>
        <v>-1.8028304437967602E-2</v>
      </c>
      <c r="L125" s="4">
        <f t="shared" si="945"/>
        <v>-2.6963060606968441E-2</v>
      </c>
      <c r="M125" s="4">
        <f t="shared" si="946"/>
        <v>-2.3868484649580801E-2</v>
      </c>
      <c r="N125" s="4">
        <f t="shared" si="947"/>
        <v>-1.7884821747943241E-2</v>
      </c>
      <c r="O125" s="4">
        <f t="shared" si="948"/>
        <v>-2.9560436312039994E-3</v>
      </c>
      <c r="P125" s="4">
        <f t="shared" si="949"/>
        <v>8.856872933396296E-3</v>
      </c>
      <c r="Q125" s="4">
        <f t="shared" si="950"/>
        <v>8.878891914289094E-3</v>
      </c>
      <c r="R125" s="4">
        <f t="shared" si="951"/>
        <v>2.9480262963945542E-3</v>
      </c>
      <c r="S125" s="4">
        <f t="shared" si="952"/>
        <v>-2.9403981299067766E-3</v>
      </c>
      <c r="T125" s="4">
        <f t="shared" si="953"/>
        <v>-5.8621801447958236E-3</v>
      </c>
      <c r="U125" s="4">
        <f t="shared" si="954"/>
        <v>-8.6787976972256785E-3</v>
      </c>
      <c r="V125" s="4">
        <f t="shared" si="955"/>
        <v>-2.9301453352086138E-3</v>
      </c>
      <c r="W125" s="4">
        <f t="shared" si="956"/>
        <v>2.9142624001865024E-3</v>
      </c>
      <c r="X125" s="4">
        <f t="shared" si="957"/>
        <v>2.9022521476665787E-3</v>
      </c>
      <c r="Y125" s="4">
        <f t="shared" si="958"/>
        <v>8.6810579315932616E-3</v>
      </c>
      <c r="Z125" s="4">
        <f t="shared" si="959"/>
        <v>0</v>
      </c>
      <c r="AA125" s="4">
        <f t="shared" si="960"/>
        <v>0</v>
      </c>
      <c r="AB125" s="4">
        <f t="shared" si="961"/>
        <v>-2.8389734272087118E-3</v>
      </c>
      <c r="AC125" s="4">
        <f t="shared" si="962"/>
        <v>0</v>
      </c>
      <c r="AD125" s="4">
        <f t="shared" si="963"/>
        <v>8.5494442861214041E-3</v>
      </c>
      <c r="AE125" s="4">
        <f t="shared" si="964"/>
        <v>1.3903564874033715E-2</v>
      </c>
      <c r="AF125" s="4">
        <f t="shared" si="965"/>
        <v>1.9321537994424345E-2</v>
      </c>
      <c r="AG125" s="4">
        <f t="shared" si="966"/>
        <v>2.1832869384858886E-2</v>
      </c>
      <c r="AH125" s="4">
        <f t="shared" si="967"/>
        <v>2.1454623471358059E-2</v>
      </c>
      <c r="AI125" s="4">
        <f t="shared" si="968"/>
        <v>-5.3016647227229268E-3</v>
      </c>
      <c r="AJ125" s="4">
        <f t="shared" si="969"/>
        <v>-2.6004420751527878E-3</v>
      </c>
      <c r="AK125" s="4">
        <f t="shared" si="970"/>
        <v>2.5724796130990575E-3</v>
      </c>
      <c r="AL125" s="4">
        <f t="shared" si="971"/>
        <v>2.2781926338438209E-2</v>
      </c>
      <c r="AM125" s="4">
        <f t="shared" si="972"/>
        <v>2.7613214178130324E-2</v>
      </c>
      <c r="AN125" s="4">
        <f t="shared" si="973"/>
        <v>2.4771483068691345E-2</v>
      </c>
      <c r="AO125" s="4">
        <f t="shared" si="974"/>
        <v>1.7188459177409444E-2</v>
      </c>
      <c r="AP125" s="4">
        <f t="shared" si="975"/>
        <v>-1.217730150998538E-2</v>
      </c>
      <c r="AQ125" s="4">
        <f t="shared" si="976"/>
        <v>0</v>
      </c>
      <c r="AR125" s="4">
        <f t="shared" si="977"/>
        <v>2.4184381726281082E-3</v>
      </c>
      <c r="AS125" s="4">
        <f t="shared" si="978"/>
        <v>0</v>
      </c>
      <c r="AT125" s="4">
        <f t="shared" si="979"/>
        <v>0</v>
      </c>
      <c r="AU125" s="4">
        <f t="shared" si="980"/>
        <v>7.1132187314760023E-3</v>
      </c>
      <c r="AV125" s="4">
        <f t="shared" si="981"/>
        <v>-7.0738033482669179E-3</v>
      </c>
      <c r="AW125" s="4">
        <f t="shared" si="982"/>
        <v>-1.6429610852931511E-2</v>
      </c>
      <c r="AX125" s="4">
        <f t="shared" si="983"/>
        <v>-2.568233288972941E-2</v>
      </c>
      <c r="AY125" s="4">
        <f t="shared" si="984"/>
        <v>-3.521044106945849E-2</v>
      </c>
      <c r="AZ125" s="4">
        <f t="shared" si="985"/>
        <v>-3.0727775545417998E-2</v>
      </c>
      <c r="BA125" s="4">
        <f t="shared" si="986"/>
        <v>-2.1494077187619403E-2</v>
      </c>
      <c r="BB125" s="4">
        <f t="shared" si="987"/>
        <v>-1.6996891996892003E-2</v>
      </c>
      <c r="BC125" s="4">
        <f t="shared" si="988"/>
        <v>-1.2285314135482428E-2</v>
      </c>
      <c r="BD125" s="4">
        <f t="shared" si="989"/>
        <v>-1.9775058707205546E-2</v>
      </c>
      <c r="BE125" s="4">
        <f t="shared" si="990"/>
        <v>-2.7105613326105171E-2</v>
      </c>
      <c r="BF125" s="4">
        <f t="shared" si="991"/>
        <v>-1.48419334091921E-2</v>
      </c>
      <c r="BG125" s="4">
        <f t="shared" si="992"/>
        <v>-2.2315893875526897E-2</v>
      </c>
      <c r="BH125" s="4">
        <f t="shared" si="993"/>
        <v>-4.9768576121037222E-3</v>
      </c>
      <c r="BI125" s="4">
        <f t="shared" si="994"/>
        <v>-2.4893579945732048E-3</v>
      </c>
      <c r="BJ125" s="4">
        <f t="shared" si="995"/>
        <v>-7.4517499192727149E-3</v>
      </c>
      <c r="BK125" s="4">
        <f t="shared" si="996"/>
        <v>-7.4504544777231462E-3</v>
      </c>
      <c r="BL125" s="4">
        <f t="shared" si="997"/>
        <v>-1.236155063291138E-2</v>
      </c>
      <c r="BM125" s="4">
        <f t="shared" si="998"/>
        <v>-7.3951734168166165E-3</v>
      </c>
      <c r="BN125" s="4">
        <f t="shared" si="999"/>
        <v>-7.3444806228119492E-3</v>
      </c>
      <c r="BO125" s="4">
        <f t="shared" si="1000"/>
        <v>-2.4366471734892699E-3</v>
      </c>
      <c r="BP125" s="4">
        <f t="shared" si="1001"/>
        <v>0</v>
      </c>
      <c r="BQ125" s="4">
        <f t="shared" si="1002"/>
        <v>0</v>
      </c>
      <c r="BR125" s="4">
        <f t="shared" si="1003"/>
        <v>0</v>
      </c>
      <c r="BS125" s="4">
        <f t="shared" si="1004"/>
        <v>-2.3546032493524738E-3</v>
      </c>
      <c r="BT125" s="4">
        <f t="shared" si="1005"/>
        <v>0</v>
      </c>
      <c r="BU125" s="4">
        <f t="shared" si="1006"/>
        <v>2.3222330593098304E-3</v>
      </c>
      <c r="BV125" s="4">
        <f t="shared" si="1007"/>
        <v>0</v>
      </c>
      <c r="BW125" s="4">
        <f t="shared" si="1008"/>
        <v>-4.5673570988147881E-3</v>
      </c>
      <c r="BX125" s="4">
        <f t="shared" si="1009"/>
        <v>-6.8017956740579538E-3</v>
      </c>
      <c r="BY125" s="4">
        <f t="shared" si="1010"/>
        <v>-9.0094148385062404E-3</v>
      </c>
      <c r="BZ125" s="4">
        <f t="shared" si="1011"/>
        <v>-1.1193445118538601E-2</v>
      </c>
      <c r="CA125" s="4">
        <f t="shared" si="1012"/>
        <v>-8.896995039925264E-3</v>
      </c>
      <c r="CB125" s="4">
        <f t="shared" si="1013"/>
        <v>-1.3350837765069757E-2</v>
      </c>
      <c r="CC125" s="4">
        <f t="shared" si="1014"/>
        <v>-1.3324154471364168E-2</v>
      </c>
      <c r="CD125" s="4">
        <f t="shared" si="1015"/>
        <v>-1.3567907376418973E-2</v>
      </c>
      <c r="CE125" s="4">
        <f t="shared" si="1016"/>
        <v>-4.5940048237050612E-3</v>
      </c>
      <c r="CF125" s="4">
        <f t="shared" si="1017"/>
        <v>-2.3476933912431014E-3</v>
      </c>
      <c r="CG125" s="4">
        <f t="shared" si="1018"/>
        <v>0</v>
      </c>
      <c r="CH125" s="4">
        <f t="shared" si="1019"/>
        <v>0</v>
      </c>
      <c r="CI125" s="4">
        <f t="shared" si="1020"/>
        <v>-7.2020165646381048E-3</v>
      </c>
      <c r="CJ125" s="4">
        <f t="shared" si="1021"/>
        <v>-4.7796577765032121E-3</v>
      </c>
      <c r="CK125" s="4">
        <f t="shared" si="1022"/>
        <v>-7.1573422402481284E-3</v>
      </c>
      <c r="CL125" s="4">
        <f t="shared" si="1023"/>
        <v>2.371635242499713E-3</v>
      </c>
      <c r="CM125" s="4">
        <f t="shared" si="1024"/>
        <v>2.3647370412410162E-3</v>
      </c>
      <c r="CN125" s="4">
        <f t="shared" si="1025"/>
        <v>0</v>
      </c>
      <c r="CO125" s="4">
        <f t="shared" si="1026"/>
        <v>0</v>
      </c>
      <c r="CP125" s="4">
        <f t="shared" si="1027"/>
        <v>-4.6470560899670148E-3</v>
      </c>
      <c r="CQ125" s="4">
        <f t="shared" si="1028"/>
        <v>0</v>
      </c>
      <c r="CR125" s="4">
        <f t="shared" si="1029"/>
        <v>4.5770779934090136E-3</v>
      </c>
      <c r="CS125" s="4">
        <f t="shared" si="1030"/>
        <v>4.5569504887329445E-3</v>
      </c>
      <c r="CT125" s="4">
        <f t="shared" si="1031"/>
        <v>0</v>
      </c>
      <c r="CU125" s="4">
        <f t="shared" si="1032"/>
        <v>-2.2421524663677104E-3</v>
      </c>
      <c r="CV125" s="4">
        <f t="shared" si="1033"/>
        <v>-4.4553352639786232E-3</v>
      </c>
      <c r="CW125" s="4">
        <f t="shared" si="1034"/>
        <v>-4.4271294492651062E-3</v>
      </c>
      <c r="CX125" s="4">
        <f t="shared" si="1035"/>
        <v>4.3902974426517439E-3</v>
      </c>
      <c r="CY125" s="4">
        <f t="shared" si="1036"/>
        <v>6.5422191207257568E-3</v>
      </c>
      <c r="CZ125" s="4">
        <f t="shared" si="1037"/>
        <v>6.5218809104545823E-3</v>
      </c>
      <c r="DA125" s="4">
        <f t="shared" si="1038"/>
        <v>6.4481461579795878E-3</v>
      </c>
      <c r="DB125" s="4">
        <f t="shared" si="1039"/>
        <v>2.1361587593189918E-3</v>
      </c>
      <c r="DC125" s="4">
        <f t="shared" si="1040"/>
        <v>-4.240792179979227E-3</v>
      </c>
      <c r="DD125" s="4">
        <f t="shared" si="1041"/>
        <v>0</v>
      </c>
      <c r="DE125" s="4">
        <f t="shared" si="1042"/>
        <v>0</v>
      </c>
      <c r="DF125" s="4">
        <f t="shared" si="1043"/>
        <v>0</v>
      </c>
      <c r="DG125" s="4">
        <f t="shared" si="1044"/>
        <v>4.1035742131396505E-3</v>
      </c>
      <c r="DH125" s="4">
        <f t="shared" si="1045"/>
        <v>0</v>
      </c>
      <c r="DI125" s="4">
        <f t="shared" si="1046"/>
        <v>0</v>
      </c>
      <c r="DJ125" s="4">
        <f t="shared" si="1047"/>
        <v>0</v>
      </c>
      <c r="DK125" s="4">
        <f t="shared" si="1048"/>
        <v>0</v>
      </c>
      <c r="DL125" s="4">
        <f t="shared" si="1049"/>
        <v>0</v>
      </c>
      <c r="DM125" s="4">
        <f t="shared" si="1050"/>
        <v>0</v>
      </c>
      <c r="DN125" s="4">
        <f t="shared" si="1051"/>
        <v>0</v>
      </c>
      <c r="DO125" s="4">
        <f t="shared" si="1052"/>
        <v>0</v>
      </c>
      <c r="DP125" s="4">
        <f t="shared" si="1053"/>
        <v>0</v>
      </c>
      <c r="DQ125" s="4">
        <f t="shared" si="1054"/>
        <v>0</v>
      </c>
      <c r="DR125" s="4">
        <f t="shared" si="1055"/>
        <v>0</v>
      </c>
      <c r="DS125" s="4">
        <f t="shared" si="1056"/>
        <v>0</v>
      </c>
      <c r="DT125" s="4">
        <f t="shared" si="1057"/>
        <v>-5.6867725670091416E-3</v>
      </c>
      <c r="DU125" s="4">
        <f t="shared" si="1058"/>
        <v>-1.8799466095162879E-3</v>
      </c>
      <c r="DV125" s="4">
        <f t="shared" si="1059"/>
        <v>-1.8744845167578898E-3</v>
      </c>
      <c r="DW125" s="4">
        <f t="shared" si="1060"/>
        <v>-5.6108326475649041E-3</v>
      </c>
      <c r="DX125" s="4">
        <f t="shared" si="1061"/>
        <v>4.2130985233089727E-3</v>
      </c>
      <c r="DY125" s="4">
        <f t="shared" si="1062"/>
        <v>-4.079301623562054E-3</v>
      </c>
      <c r="DZ125" s="4">
        <f t="shared" si="1063"/>
        <v>0</v>
      </c>
      <c r="EA125" s="4">
        <f t="shared" si="1064"/>
        <v>2.0260140200170206E-3</v>
      </c>
      <c r="EB125" s="4">
        <f t="shared" si="1065"/>
        <v>-3.9933710041331477E-3</v>
      </c>
      <c r="EC125" s="4">
        <f t="shared" si="1066"/>
        <v>0</v>
      </c>
      <c r="ED125" s="4">
        <f t="shared" si="1067"/>
        <v>-3.8411308289160403E-3</v>
      </c>
      <c r="EE125" s="4">
        <f t="shared" si="1068"/>
        <v>-1.9133629266799308E-3</v>
      </c>
      <c r="EF125" s="4">
        <f t="shared" si="1069"/>
        <v>0</v>
      </c>
      <c r="EG125" s="4">
        <f t="shared" si="1070"/>
        <v>0</v>
      </c>
      <c r="EH125" s="4">
        <f t="shared" si="1071"/>
        <v>0</v>
      </c>
      <c r="EI125" s="4">
        <f t="shared" si="1072"/>
        <v>0</v>
      </c>
      <c r="EJ125" s="11">
        <f t="shared" si="1073"/>
        <v>9.0563876159606839E-4</v>
      </c>
      <c r="EK125" s="11">
        <f t="shared" si="1074"/>
        <v>1.523918403945301E-3</v>
      </c>
      <c r="EL125" s="11">
        <f t="shared" si="1075"/>
        <v>1.9385908547519459E-3</v>
      </c>
      <c r="EM125" s="11">
        <f t="shared" si="1076"/>
        <v>2.2190038142248215E-3</v>
      </c>
      <c r="EN125" s="11">
        <f t="shared" si="1077"/>
        <v>1.4853787363317105E-3</v>
      </c>
      <c r="EO125" s="11">
        <f t="shared" si="1078"/>
        <v>1.0028055910221137E-3</v>
      </c>
      <c r="EP125" s="11">
        <f t="shared" si="1079"/>
        <v>6.75710495972853E-4</v>
      </c>
      <c r="EQ125" s="11">
        <f t="shared" si="1080"/>
        <v>4.5427535413465901E-4</v>
      </c>
      <c r="ER125" s="11">
        <f t="shared" si="1081"/>
        <v>3.0402773538402153E-4</v>
      </c>
      <c r="ES125" s="11">
        <f t="shared" si="1082"/>
        <v>2.0317140877959916E-4</v>
      </c>
      <c r="ET125" s="11">
        <f t="shared" si="1083"/>
        <v>1.3526389132304613E-4</v>
      </c>
      <c r="EU125" s="11">
        <f t="shared" si="1084"/>
        <v>9.0037741190861933E-5</v>
      </c>
      <c r="EV125" s="11">
        <f t="shared" si="1085"/>
        <v>5.9845322158103207E-5</v>
      </c>
      <c r="EW125" s="11">
        <f t="shared" si="1086"/>
        <v>3.9760526209445123E-5</v>
      </c>
      <c r="EX125" s="11">
        <f t="shared" si="1087"/>
        <v>2.6410676071267183E-5</v>
      </c>
      <c r="EY125" s="11">
        <f t="shared" si="1088"/>
        <v>1.7506196219952828E-5</v>
      </c>
      <c r="EZ125" s="11">
        <f t="shared" si="1089"/>
        <v>1.1612428290292322E-5</v>
      </c>
      <c r="FA125" s="11">
        <f t="shared" si="1090"/>
        <v>7.7048973655917052E-6</v>
      </c>
      <c r="FB125" s="11">
        <f t="shared" si="1091"/>
        <v>5.1021666827403696E-6</v>
      </c>
      <c r="FC125" s="11">
        <f t="shared" si="1092"/>
        <v>3.3805324840691236E-6</v>
      </c>
      <c r="FD125" s="11">
        <f t="shared" si="1093"/>
        <v>2.2399317015363002E-6</v>
      </c>
      <c r="FE125" s="11">
        <f t="shared" si="1094"/>
        <v>1.4831080632373278E-6</v>
      </c>
      <c r="FF125" s="11">
        <f t="shared" si="1095"/>
        <v>9.8584839414010894E-7</v>
      </c>
      <c r="FG125" s="11">
        <f t="shared" si="1096"/>
        <v>6.4655160605062555E-7</v>
      </c>
      <c r="FH125" s="11">
        <f t="shared" si="1097"/>
        <v>4.3039691858292308E-7</v>
      </c>
      <c r="FI125" s="11">
        <f t="shared" si="1098"/>
        <v>2.8181990623659086E-7</v>
      </c>
      <c r="FJ125" s="11">
        <f t="shared" si="1099"/>
        <v>1.8878885476860861E-7</v>
      </c>
    </row>
    <row r="126" spans="2:166" x14ac:dyDescent="0.2">
      <c r="B126" t="str">
        <f t="shared" si="939"/>
        <v xml:space="preserve">   Construction</v>
      </c>
      <c r="C126" s="4"/>
      <c r="D126" s="4"/>
      <c r="E126" s="4"/>
      <c r="F126" s="4"/>
      <c r="G126" s="4">
        <f t="shared" si="940"/>
        <v>-0.14868309260832624</v>
      </c>
      <c r="H126" s="4">
        <f t="shared" si="941"/>
        <v>-0.38205830149514158</v>
      </c>
      <c r="I126" s="4">
        <f t="shared" si="942"/>
        <v>-0.30708684893115862</v>
      </c>
      <c r="J126" s="4">
        <f t="shared" si="943"/>
        <v>1.7982916229582611E-2</v>
      </c>
      <c r="K126" s="4">
        <f t="shared" si="944"/>
        <v>0.1051651092214779</v>
      </c>
      <c r="L126" s="4">
        <f t="shared" si="945"/>
        <v>0.29060187543065985</v>
      </c>
      <c r="M126" s="4">
        <f t="shared" si="946"/>
        <v>0.1611122713846701</v>
      </c>
      <c r="N126" s="4">
        <f t="shared" si="947"/>
        <v>5.6635268868486757E-2</v>
      </c>
      <c r="O126" s="4">
        <f t="shared" si="948"/>
        <v>-0.11824174524815985</v>
      </c>
      <c r="P126" s="4">
        <f t="shared" si="949"/>
        <v>-0.40151157298063295</v>
      </c>
      <c r="Q126" s="4">
        <f t="shared" si="950"/>
        <v>-0.33443826210488892</v>
      </c>
      <c r="R126" s="4">
        <f t="shared" si="951"/>
        <v>-0.26827039297190497</v>
      </c>
      <c r="S126" s="4">
        <f t="shared" si="952"/>
        <v>-0.17642388779440724</v>
      </c>
      <c r="T126" s="4">
        <f t="shared" si="953"/>
        <v>-3.8104170941173007E-2</v>
      </c>
      <c r="U126" s="4">
        <f t="shared" si="954"/>
        <v>-5.785865131483766E-2</v>
      </c>
      <c r="V126" s="4">
        <f t="shared" si="955"/>
        <v>-2.9301453352081905E-3</v>
      </c>
      <c r="W126" s="4">
        <f t="shared" si="956"/>
        <v>4.9542460803171116E-2</v>
      </c>
      <c r="X126" s="4">
        <f t="shared" si="957"/>
        <v>6.6751799396331732E-2</v>
      </c>
      <c r="Y126" s="4">
        <f t="shared" si="958"/>
        <v>8.6810579315932876E-2</v>
      </c>
      <c r="Z126" s="4">
        <f t="shared" si="959"/>
        <v>-5.1534585432890571E-2</v>
      </c>
      <c r="AA126" s="4">
        <f t="shared" si="960"/>
        <v>2.2711142654364764E-2</v>
      </c>
      <c r="AB126" s="4">
        <f t="shared" si="961"/>
        <v>0.10504201680672298</v>
      </c>
      <c r="AC126" s="4">
        <f t="shared" si="962"/>
        <v>0.175682185259698</v>
      </c>
      <c r="AD126" s="4">
        <f t="shared" si="963"/>
        <v>0.42177258478198942</v>
      </c>
      <c r="AE126" s="4">
        <f t="shared" si="964"/>
        <v>0.50608976141482653</v>
      </c>
      <c r="AF126" s="4">
        <f t="shared" si="965"/>
        <v>0.48579866957409784</v>
      </c>
      <c r="AG126" s="4">
        <f t="shared" si="966"/>
        <v>0.46121936575514372</v>
      </c>
      <c r="AH126" s="4">
        <f t="shared" si="967"/>
        <v>0.50954730744475463</v>
      </c>
      <c r="AI126" s="4">
        <f t="shared" si="968"/>
        <v>0.3313540451701843</v>
      </c>
      <c r="AJ126" s="4">
        <f t="shared" si="969"/>
        <v>0.42127161617474979</v>
      </c>
      <c r="AK126" s="4">
        <f t="shared" si="970"/>
        <v>0.4887711264888232</v>
      </c>
      <c r="AL126" s="4">
        <f t="shared" si="971"/>
        <v>0.42019997468674858</v>
      </c>
      <c r="AM126" s="4">
        <f t="shared" si="972"/>
        <v>0.47695551762225047</v>
      </c>
      <c r="AN126" s="4">
        <f t="shared" si="973"/>
        <v>0.45579528846391948</v>
      </c>
      <c r="AO126" s="4">
        <f t="shared" si="974"/>
        <v>0.46163290362185427</v>
      </c>
      <c r="AP126" s="4">
        <f t="shared" si="975"/>
        <v>0.43351193375547858</v>
      </c>
      <c r="AQ126" s="4">
        <f t="shared" si="976"/>
        <v>0.47567042834607448</v>
      </c>
      <c r="AR126" s="4">
        <f t="shared" si="977"/>
        <v>0.43531887107306066</v>
      </c>
      <c r="AS126" s="4">
        <f t="shared" si="978"/>
        <v>0.31179546217681203</v>
      </c>
      <c r="AT126" s="4">
        <f t="shared" si="979"/>
        <v>0.30959752321981449</v>
      </c>
      <c r="AU126" s="4">
        <f t="shared" si="980"/>
        <v>0.18731475992886679</v>
      </c>
      <c r="AV126" s="4">
        <f t="shared" si="981"/>
        <v>-6.6022164583824774E-2</v>
      </c>
      <c r="AW126" s="4">
        <f t="shared" si="982"/>
        <v>-0.17133737032342858</v>
      </c>
      <c r="AX126" s="4">
        <f t="shared" si="983"/>
        <v>-0.51131190025915874</v>
      </c>
      <c r="AY126" s="4">
        <f t="shared" si="984"/>
        <v>-0.51876716509002108</v>
      </c>
      <c r="AZ126" s="4">
        <f t="shared" si="985"/>
        <v>-0.46800765830713442</v>
      </c>
      <c r="BA126" s="4">
        <f t="shared" si="986"/>
        <v>-0.36539931218952965</v>
      </c>
      <c r="BB126" s="4">
        <f t="shared" si="987"/>
        <v>-0.18939393939393884</v>
      </c>
      <c r="BC126" s="4">
        <f t="shared" si="988"/>
        <v>-0.24816334553674571</v>
      </c>
      <c r="BD126" s="4">
        <f t="shared" si="989"/>
        <v>-0.11123470522803242</v>
      </c>
      <c r="BE126" s="4">
        <f t="shared" si="990"/>
        <v>-0.11088659997043041</v>
      </c>
      <c r="BF126" s="4">
        <f t="shared" si="991"/>
        <v>1.978924454558996E-2</v>
      </c>
      <c r="BG126" s="4">
        <f t="shared" si="992"/>
        <v>0.1562112571286893</v>
      </c>
      <c r="BH126" s="4">
        <f t="shared" si="993"/>
        <v>0.14184044194495685</v>
      </c>
      <c r="BI126" s="4">
        <f t="shared" si="994"/>
        <v>0.16927634363097807</v>
      </c>
      <c r="BJ126" s="4">
        <f t="shared" si="995"/>
        <v>0.23845599741672688</v>
      </c>
      <c r="BK126" s="4">
        <f t="shared" si="996"/>
        <v>0.24834848259077144</v>
      </c>
      <c r="BL126" s="4">
        <f t="shared" si="997"/>
        <v>0.38073575949367089</v>
      </c>
      <c r="BM126" s="4">
        <f t="shared" si="998"/>
        <v>0.52259225478837434</v>
      </c>
      <c r="BN126" s="4">
        <f t="shared" si="999"/>
        <v>0.57531764878693592</v>
      </c>
      <c r="BO126" s="4">
        <f t="shared" si="1000"/>
        <v>0.66276803118908412</v>
      </c>
      <c r="BP126" s="4">
        <f t="shared" si="1001"/>
        <v>0.71245713181664616</v>
      </c>
      <c r="BQ126" s="4">
        <f t="shared" si="1002"/>
        <v>0.59512382415050868</v>
      </c>
      <c r="BR126" s="4">
        <f t="shared" si="1003"/>
        <v>0.47223540579022272</v>
      </c>
      <c r="BS126" s="4">
        <f t="shared" si="1004"/>
        <v>0.55804097009654008</v>
      </c>
      <c r="BT126" s="4">
        <f t="shared" si="1005"/>
        <v>0.60999836398906226</v>
      </c>
      <c r="BU126" s="4">
        <f t="shared" si="1006"/>
        <v>0.59913612930193694</v>
      </c>
      <c r="BV126" s="4">
        <f t="shared" si="1007"/>
        <v>0.52869741884841004</v>
      </c>
      <c r="BW126" s="4">
        <f t="shared" si="1008"/>
        <v>0.23293521203955445</v>
      </c>
      <c r="BX126" s="4">
        <f t="shared" si="1009"/>
        <v>-0.10202693511087015</v>
      </c>
      <c r="BY126" s="4">
        <f t="shared" si="1010"/>
        <v>-0.27929185999369316</v>
      </c>
      <c r="BZ126" s="4">
        <f t="shared" si="1011"/>
        <v>-0.65145850589894394</v>
      </c>
      <c r="CA126" s="4">
        <f t="shared" si="1012"/>
        <v>-1.1543851064303039</v>
      </c>
      <c r="CB126" s="4">
        <f t="shared" si="1013"/>
        <v>-1.4530161767650909</v>
      </c>
      <c r="CC126" s="4">
        <f t="shared" si="1014"/>
        <v>-1.6277675379183241</v>
      </c>
      <c r="CD126" s="4">
        <f t="shared" si="1015"/>
        <v>-1.5037764008864372</v>
      </c>
      <c r="CE126" s="4">
        <f t="shared" si="1016"/>
        <v>-1.0887791432181013</v>
      </c>
      <c r="CF126" s="4">
        <f t="shared" si="1017"/>
        <v>-0.77943420589271095</v>
      </c>
      <c r="CG126" s="4">
        <f t="shared" si="1018"/>
        <v>-0.48442249240121571</v>
      </c>
      <c r="CH126" s="4">
        <f t="shared" si="1019"/>
        <v>-0.29169854628921188</v>
      </c>
      <c r="CI126" s="4">
        <f t="shared" si="1020"/>
        <v>-0.26647461289160923</v>
      </c>
      <c r="CJ126" s="4">
        <f t="shared" si="1021"/>
        <v>-0.16728802217761171</v>
      </c>
      <c r="CK126" s="4">
        <f t="shared" si="1022"/>
        <v>-0.12883216032446582</v>
      </c>
      <c r="CL126" s="4">
        <f t="shared" si="1023"/>
        <v>-8.5378868729989746E-2</v>
      </c>
      <c r="CM126" s="4">
        <f t="shared" si="1024"/>
        <v>4.0200529701096492E-2</v>
      </c>
      <c r="CN126" s="4">
        <f t="shared" si="1025"/>
        <v>0.15734347846507934</v>
      </c>
      <c r="CO126" s="4">
        <f t="shared" si="1026"/>
        <v>0.22197298939202681</v>
      </c>
      <c r="CP126" s="4">
        <f t="shared" si="1027"/>
        <v>0.35317626283749193</v>
      </c>
      <c r="CQ126" s="4">
        <f t="shared" si="1028"/>
        <v>0.44343849600443425</v>
      </c>
      <c r="CR126" s="4">
        <f t="shared" si="1029"/>
        <v>0.39134016843647051</v>
      </c>
      <c r="CS126" s="4">
        <f t="shared" si="1030"/>
        <v>0.44202419740709548</v>
      </c>
      <c r="CT126" s="4">
        <f t="shared" si="1031"/>
        <v>0.358965096852847</v>
      </c>
      <c r="CU126" s="4">
        <f t="shared" si="1032"/>
        <v>0.34304932735426052</v>
      </c>
      <c r="CV126" s="4">
        <f t="shared" si="1033"/>
        <v>0.33860548006237418</v>
      </c>
      <c r="CW126" s="4">
        <f t="shared" si="1034"/>
        <v>0.40729590933238974</v>
      </c>
      <c r="CX126" s="4">
        <f t="shared" si="1035"/>
        <v>0.55537262649544572</v>
      </c>
      <c r="CY126" s="4">
        <f t="shared" si="1036"/>
        <v>0.61933007676203744</v>
      </c>
      <c r="CZ126" s="4">
        <f t="shared" si="1037"/>
        <v>0.63914432922454811</v>
      </c>
      <c r="DA126" s="4">
        <f t="shared" si="1038"/>
        <v>0.49435787211176851</v>
      </c>
      <c r="DB126" s="4">
        <f t="shared" si="1039"/>
        <v>0.37169162412150414</v>
      </c>
      <c r="DC126" s="4">
        <f t="shared" si="1040"/>
        <v>0.36894891965819149</v>
      </c>
      <c r="DD126" s="4">
        <f t="shared" si="1041"/>
        <v>0.39114251466784555</v>
      </c>
      <c r="DE126" s="4">
        <f t="shared" si="1042"/>
        <v>0.41438477396247581</v>
      </c>
      <c r="DF126" s="4">
        <f t="shared" si="1043"/>
        <v>0.39721946375372336</v>
      </c>
      <c r="DG126" s="4">
        <f t="shared" si="1044"/>
        <v>0.33649308547745055</v>
      </c>
      <c r="DH126" s="4">
        <f t="shared" si="1045"/>
        <v>0.27834213734254237</v>
      </c>
      <c r="DI126" s="4">
        <f t="shared" si="1046"/>
        <v>0.22199798183653013</v>
      </c>
      <c r="DJ126" s="4">
        <f t="shared" si="1047"/>
        <v>0.2270261582352234</v>
      </c>
      <c r="DK126" s="4">
        <f t="shared" si="1048"/>
        <v>0.27763906921002685</v>
      </c>
      <c r="DL126" s="4">
        <f t="shared" si="1049"/>
        <v>0.29901582209548805</v>
      </c>
      <c r="DM126" s="4">
        <f t="shared" si="1050"/>
        <v>0.32938206347014642</v>
      </c>
      <c r="DN126" s="4">
        <f t="shared" si="1051"/>
        <v>0.33974195322165751</v>
      </c>
      <c r="DO126" s="4">
        <f t="shared" si="1052"/>
        <v>0.11694310717835793</v>
      </c>
      <c r="DP126" s="4">
        <f t="shared" si="1053"/>
        <v>0.13581684128831989</v>
      </c>
      <c r="DQ126" s="4">
        <f t="shared" si="1054"/>
        <v>8.6882650500058584E-2</v>
      </c>
      <c r="DR126" s="4">
        <f t="shared" si="1055"/>
        <v>2.3026442030932473E-2</v>
      </c>
      <c r="DS126" s="4">
        <f t="shared" si="1056"/>
        <v>0.13000420601842946</v>
      </c>
      <c r="DT126" s="4">
        <f t="shared" si="1057"/>
        <v>-0.6596656177730601</v>
      </c>
      <c r="DU126" s="4">
        <f t="shared" si="1058"/>
        <v>-0.22183369992292165</v>
      </c>
      <c r="DV126" s="4">
        <f t="shared" si="1059"/>
        <v>-0.10497113293844287</v>
      </c>
      <c r="DW126" s="4">
        <f t="shared" si="1060"/>
        <v>-0.10099498765616731</v>
      </c>
      <c r="DX126" s="4">
        <f t="shared" si="1061"/>
        <v>0.74150534010237756</v>
      </c>
      <c r="DY126" s="4">
        <f t="shared" si="1062"/>
        <v>0.25291670066084643</v>
      </c>
      <c r="DZ126" s="4">
        <f t="shared" si="1063"/>
        <v>0.16599526306200421</v>
      </c>
      <c r="EA126" s="4">
        <f t="shared" si="1064"/>
        <v>4.4572308440374207E-2</v>
      </c>
      <c r="EB126" s="4">
        <f t="shared" si="1065"/>
        <v>5.5907194057865248E-2</v>
      </c>
      <c r="EC126" s="4">
        <f t="shared" si="1066"/>
        <v>0.15051703579177894</v>
      </c>
      <c r="ED126" s="4">
        <f t="shared" si="1067"/>
        <v>9.2187139893985706E-2</v>
      </c>
      <c r="EE126" s="4">
        <f t="shared" si="1068"/>
        <v>0.15880912291443566</v>
      </c>
      <c r="EF126" s="4">
        <f t="shared" si="1069"/>
        <v>4.1697465931274193E-2</v>
      </c>
      <c r="EG126" s="4">
        <f t="shared" si="1070"/>
        <v>-0.14222887620473373</v>
      </c>
      <c r="EH126" s="4">
        <f t="shared" si="1071"/>
        <v>-9.1918661364148585E-2</v>
      </c>
      <c r="EI126" s="4">
        <f t="shared" si="1072"/>
        <v>-2.6206431807121702E-2</v>
      </c>
      <c r="EJ126" s="11">
        <f t="shared" si="1073"/>
        <v>5.3649267911029582E-3</v>
      </c>
      <c r="EK126" s="11">
        <f t="shared" si="1074"/>
        <v>4.3949413434954385E-2</v>
      </c>
      <c r="EL126" s="11">
        <f t="shared" si="1075"/>
        <v>-6.8466078900179264E-2</v>
      </c>
      <c r="EM126" s="11">
        <f t="shared" si="1076"/>
        <v>-0.19637087727170782</v>
      </c>
      <c r="EN126" s="11">
        <f t="shared" si="1077"/>
        <v>-0.24333693774757242</v>
      </c>
      <c r="EO126" s="11">
        <f t="shared" si="1078"/>
        <v>-0.23976323275765507</v>
      </c>
      <c r="EP126" s="11">
        <f t="shared" si="1079"/>
        <v>-0.18415243701316783</v>
      </c>
      <c r="EQ126" s="11">
        <f t="shared" si="1080"/>
        <v>-0.10606871509235956</v>
      </c>
      <c r="ER126" s="11">
        <f t="shared" si="1081"/>
        <v>-4.9372901509318369E-2</v>
      </c>
      <c r="ES126" s="11">
        <f t="shared" si="1082"/>
        <v>-4.5743120114810996E-3</v>
      </c>
      <c r="ET126" s="11">
        <f t="shared" si="1083"/>
        <v>1.543083895695949E-2</v>
      </c>
      <c r="EU126" s="11">
        <f t="shared" si="1084"/>
        <v>3.9191018829497354E-2</v>
      </c>
      <c r="EV126" s="11">
        <f t="shared" si="1085"/>
        <v>5.0212157623652262E-2</v>
      </c>
      <c r="EW126" s="11">
        <f t="shared" si="1086"/>
        <v>6.9003237870507439E-2</v>
      </c>
      <c r="EX126" s="11">
        <f t="shared" si="1087"/>
        <v>8.9974680063831067E-2</v>
      </c>
      <c r="EY126" s="11">
        <f t="shared" si="1088"/>
        <v>0.11026130247684629</v>
      </c>
      <c r="EZ126" s="11">
        <f t="shared" si="1089"/>
        <v>0.12580036559108221</v>
      </c>
      <c r="FA126" s="11">
        <f t="shared" si="1090"/>
        <v>0.1421607031098738</v>
      </c>
      <c r="FB126" s="11">
        <f t="shared" si="1091"/>
        <v>0.15893529555562041</v>
      </c>
      <c r="FC126" s="11">
        <f t="shared" si="1092"/>
        <v>0.16830700590254399</v>
      </c>
      <c r="FD126" s="11">
        <f t="shared" si="1093"/>
        <v>0.18997733389211174</v>
      </c>
      <c r="FE126" s="11">
        <f t="shared" si="1094"/>
        <v>0.19299220372149506</v>
      </c>
      <c r="FF126" s="11">
        <f t="shared" si="1095"/>
        <v>0.18821993781995291</v>
      </c>
      <c r="FG126" s="11">
        <f t="shared" si="1096"/>
        <v>0.18109472145406164</v>
      </c>
      <c r="FH126" s="11">
        <f t="shared" si="1097"/>
        <v>0.16101748010776301</v>
      </c>
      <c r="FI126" s="11">
        <f t="shared" si="1098"/>
        <v>0.14462780803728659</v>
      </c>
      <c r="FJ126" s="11">
        <f t="shared" si="1099"/>
        <v>0.12651010856438039</v>
      </c>
    </row>
    <row r="127" spans="2:166" x14ac:dyDescent="0.2">
      <c r="B127" t="str">
        <f t="shared" si="939"/>
        <v xml:space="preserve">   Manufacturing</v>
      </c>
      <c r="C127" s="4"/>
      <c r="D127" s="4"/>
      <c r="E127" s="4"/>
      <c r="F127" s="4"/>
      <c r="G127" s="4">
        <f t="shared" si="940"/>
        <v>-0.4339118825100145</v>
      </c>
      <c r="H127" s="4">
        <f t="shared" si="941"/>
        <v>-0.37002496916458444</v>
      </c>
      <c r="I127" s="4">
        <f t="shared" si="942"/>
        <v>-0.36075251185116464</v>
      </c>
      <c r="J127" s="4">
        <f t="shared" si="943"/>
        <v>-0.29671811778809903</v>
      </c>
      <c r="K127" s="4">
        <f t="shared" si="944"/>
        <v>-0.1652594573480369</v>
      </c>
      <c r="L127" s="4">
        <f t="shared" si="945"/>
        <v>-0.20372090236376098</v>
      </c>
      <c r="M127" s="4">
        <f t="shared" si="946"/>
        <v>-0.47438613241041616</v>
      </c>
      <c r="N127" s="4">
        <f t="shared" si="947"/>
        <v>-0.58125670680815467</v>
      </c>
      <c r="O127" s="4">
        <f t="shared" si="948"/>
        <v>-0.86316474031156865</v>
      </c>
      <c r="P127" s="4">
        <f t="shared" si="949"/>
        <v>-0.94178082191780432</v>
      </c>
      <c r="Q127" s="4">
        <f t="shared" si="950"/>
        <v>-0.68663430803836079</v>
      </c>
      <c r="R127" s="4">
        <f t="shared" si="951"/>
        <v>-1.1173019663335397</v>
      </c>
      <c r="S127" s="4">
        <f t="shared" si="952"/>
        <v>-1.0614837248963487</v>
      </c>
      <c r="T127" s="4">
        <f t="shared" si="953"/>
        <v>-0.97605299410851087</v>
      </c>
      <c r="U127" s="4">
        <f t="shared" si="954"/>
        <v>-1.110886105244888</v>
      </c>
      <c r="V127" s="4">
        <f t="shared" si="955"/>
        <v>-0.44538209095171166</v>
      </c>
      <c r="W127" s="4">
        <f t="shared" si="956"/>
        <v>7.2856560004659038E-2</v>
      </c>
      <c r="X127" s="4">
        <f t="shared" si="957"/>
        <v>-3.7729277919668812E-2</v>
      </c>
      <c r="Y127" s="4">
        <f t="shared" si="958"/>
        <v>-0.3964349788760923</v>
      </c>
      <c r="Z127" s="4">
        <f t="shared" si="959"/>
        <v>-1.7264086120018352</v>
      </c>
      <c r="AA127" s="4">
        <f t="shared" si="960"/>
        <v>-0.50816181689141027</v>
      </c>
      <c r="AB127" s="4">
        <f t="shared" si="961"/>
        <v>-5.6779468544170871E-3</v>
      </c>
      <c r="AC127" s="4">
        <f t="shared" si="962"/>
        <v>0.75373324643676876</v>
      </c>
      <c r="AD127" s="4">
        <f t="shared" si="963"/>
        <v>2.6303790253633537</v>
      </c>
      <c r="AE127" s="4">
        <f t="shared" si="964"/>
        <v>1.6573049329848177</v>
      </c>
      <c r="AF127" s="4">
        <f t="shared" si="965"/>
        <v>1.8245052306163578</v>
      </c>
      <c r="AG127" s="4">
        <f t="shared" si="966"/>
        <v>1.9376671579062255</v>
      </c>
      <c r="AH127" s="4">
        <f t="shared" si="967"/>
        <v>1.9201888006865453</v>
      </c>
      <c r="AI127" s="4">
        <f t="shared" si="968"/>
        <v>1.4632594634715299</v>
      </c>
      <c r="AJ127" s="4">
        <f t="shared" si="969"/>
        <v>1.1623976075932927</v>
      </c>
      <c r="AK127" s="4">
        <f t="shared" si="970"/>
        <v>0.67398965863195581</v>
      </c>
      <c r="AL127" s="4">
        <f t="shared" si="971"/>
        <v>-5.0626502974260119E-3</v>
      </c>
      <c r="AM127" s="4">
        <f t="shared" si="972"/>
        <v>-0.54473340696857508</v>
      </c>
      <c r="AN127" s="4">
        <f t="shared" si="973"/>
        <v>-1.0329708439644278</v>
      </c>
      <c r="AO127" s="4">
        <f t="shared" si="974"/>
        <v>-1.4094536525475743</v>
      </c>
      <c r="AP127" s="4">
        <f t="shared" si="975"/>
        <v>-1.4466634193862662</v>
      </c>
      <c r="AQ127" s="4">
        <f t="shared" si="976"/>
        <v>-1.5095255430166217</v>
      </c>
      <c r="AR127" s="4">
        <f t="shared" si="977"/>
        <v>-1.0907156158552789</v>
      </c>
      <c r="AS127" s="4">
        <f t="shared" si="978"/>
        <v>-0.81546505492397059</v>
      </c>
      <c r="AT127" s="4">
        <f t="shared" si="979"/>
        <v>-0.68111455108358943</v>
      </c>
      <c r="AU127" s="4">
        <f t="shared" si="980"/>
        <v>-0.32246591582691148</v>
      </c>
      <c r="AV127" s="4">
        <f t="shared" si="981"/>
        <v>-0.47866069323272831</v>
      </c>
      <c r="AW127" s="4">
        <f t="shared" si="982"/>
        <v>-0.44594658029385342</v>
      </c>
      <c r="AX127" s="4">
        <f t="shared" si="983"/>
        <v>-0.72844435105414307</v>
      </c>
      <c r="AY127" s="4">
        <f t="shared" si="984"/>
        <v>-1.154902467078238</v>
      </c>
      <c r="AZ127" s="4">
        <f t="shared" si="985"/>
        <v>-1.3591131491242583</v>
      </c>
      <c r="BA127" s="4">
        <f t="shared" si="986"/>
        <v>-1.5714558654948423</v>
      </c>
      <c r="BB127" s="4">
        <f t="shared" si="987"/>
        <v>-1.4981546231546246</v>
      </c>
      <c r="BC127" s="4">
        <f t="shared" si="988"/>
        <v>-1.2211602250669551</v>
      </c>
      <c r="BD127" s="4">
        <f t="shared" si="989"/>
        <v>-1.1988629341243346</v>
      </c>
      <c r="BE127" s="4">
        <f t="shared" si="990"/>
        <v>-1.0694396530481491</v>
      </c>
      <c r="BF127" s="4">
        <f t="shared" si="991"/>
        <v>-0.91030524909711508</v>
      </c>
      <c r="BG127" s="4">
        <f t="shared" si="992"/>
        <v>-0.63476320357054272</v>
      </c>
      <c r="BH127" s="4">
        <f t="shared" si="993"/>
        <v>-0.38072960732593608</v>
      </c>
      <c r="BI127" s="4">
        <f t="shared" si="994"/>
        <v>-0.1468721216798195</v>
      </c>
      <c r="BJ127" s="4">
        <f t="shared" si="995"/>
        <v>0.12171191534812055</v>
      </c>
      <c r="BK127" s="4">
        <f t="shared" si="996"/>
        <v>0.31540257289027968</v>
      </c>
      <c r="BL127" s="4">
        <f t="shared" si="997"/>
        <v>0.52660205696202589</v>
      </c>
      <c r="BM127" s="4">
        <f t="shared" si="998"/>
        <v>0.31059728350629628</v>
      </c>
      <c r="BN127" s="4">
        <f t="shared" si="999"/>
        <v>0.65855509584547223</v>
      </c>
      <c r="BO127" s="4">
        <f t="shared" si="1000"/>
        <v>0.71637426900584933</v>
      </c>
      <c r="BP127" s="4">
        <f t="shared" si="1001"/>
        <v>0.59411679466743839</v>
      </c>
      <c r="BQ127" s="4">
        <f t="shared" si="1002"/>
        <v>0.84709157227874798</v>
      </c>
      <c r="BR127" s="4">
        <f t="shared" si="1003"/>
        <v>0.50071191267204618</v>
      </c>
      <c r="BS127" s="4">
        <f t="shared" si="1004"/>
        <v>0.43560160113021118</v>
      </c>
      <c r="BT127" s="4">
        <f t="shared" si="1005"/>
        <v>0.41133989295814255</v>
      </c>
      <c r="BU127" s="4">
        <f t="shared" si="1006"/>
        <v>0.46909107798058625</v>
      </c>
      <c r="BV127" s="4">
        <f t="shared" si="1007"/>
        <v>0.42942235766726539</v>
      </c>
      <c r="BW127" s="4">
        <f t="shared" si="1008"/>
        <v>0.37452328210281144</v>
      </c>
      <c r="BX127" s="4">
        <f t="shared" si="1009"/>
        <v>0.28794268353512209</v>
      </c>
      <c r="BY127" s="4">
        <f t="shared" si="1010"/>
        <v>0.11937474661020747</v>
      </c>
      <c r="BZ127" s="4">
        <f t="shared" si="1011"/>
        <v>-0.63802637175669885</v>
      </c>
      <c r="CA127" s="4">
        <f t="shared" si="1012"/>
        <v>-0.54494094619542433</v>
      </c>
      <c r="CB127" s="4">
        <f t="shared" si="1013"/>
        <v>-0.89673126988718632</v>
      </c>
      <c r="CC127" s="4">
        <f t="shared" si="1014"/>
        <v>-1.1059048211232276</v>
      </c>
      <c r="CD127" s="4">
        <f t="shared" si="1015"/>
        <v>-0.59472660666636568</v>
      </c>
      <c r="CE127" s="4">
        <f t="shared" si="1016"/>
        <v>-0.81543585620765002</v>
      </c>
      <c r="CF127" s="4">
        <f t="shared" si="1017"/>
        <v>-0.4531048245099194</v>
      </c>
      <c r="CG127" s="4">
        <f t="shared" si="1018"/>
        <v>-0.19234422492401146</v>
      </c>
      <c r="CH127" s="4">
        <f t="shared" si="1019"/>
        <v>6.4556235654171401E-2</v>
      </c>
      <c r="CI127" s="4">
        <f t="shared" si="1020"/>
        <v>0.26407394070339762</v>
      </c>
      <c r="CJ127" s="4">
        <f t="shared" si="1021"/>
        <v>0.49469457986808169</v>
      </c>
      <c r="CK127" s="4">
        <f t="shared" si="1022"/>
        <v>0.68710485506381858</v>
      </c>
      <c r="CL127" s="4">
        <f t="shared" si="1023"/>
        <v>0.77552472429740404</v>
      </c>
      <c r="CM127" s="4">
        <f t="shared" si="1024"/>
        <v>0.75198637911464217</v>
      </c>
      <c r="CN127" s="4">
        <f t="shared" si="1025"/>
        <v>0.66225165562913912</v>
      </c>
      <c r="CO127" s="4">
        <f t="shared" si="1026"/>
        <v>0.57712977241927255</v>
      </c>
      <c r="CP127" s="4">
        <f t="shared" si="1027"/>
        <v>0.48561736140155293</v>
      </c>
      <c r="CQ127" s="4">
        <f t="shared" si="1028"/>
        <v>0.42265231650422647</v>
      </c>
      <c r="CR127" s="4">
        <f t="shared" si="1029"/>
        <v>0.29293299157817715</v>
      </c>
      <c r="CS127" s="4">
        <f t="shared" si="1030"/>
        <v>0.13898698990635364</v>
      </c>
      <c r="CT127" s="4">
        <f t="shared" si="1031"/>
        <v>3.6122273897140456E-2</v>
      </c>
      <c r="CU127" s="4">
        <f t="shared" si="1032"/>
        <v>-5.3811659192824553E-2</v>
      </c>
      <c r="CV127" s="4">
        <f t="shared" si="1033"/>
        <v>-5.5691690799732699E-2</v>
      </c>
      <c r="CW127" s="4">
        <f t="shared" si="1034"/>
        <v>2.2135647246330254E-3</v>
      </c>
      <c r="CX127" s="4">
        <f t="shared" si="1035"/>
        <v>1.5366041049283097E-2</v>
      </c>
      <c r="CY127" s="4">
        <f t="shared" si="1036"/>
        <v>8.0687369155616598E-2</v>
      </c>
      <c r="CZ127" s="4">
        <f t="shared" si="1037"/>
        <v>4.5653166373181869E-2</v>
      </c>
      <c r="DA127" s="4">
        <f t="shared" si="1038"/>
        <v>7.7377753895753271E-2</v>
      </c>
      <c r="DB127" s="4">
        <f t="shared" si="1039"/>
        <v>3.2042381389784866E-2</v>
      </c>
      <c r="DC127" s="4">
        <f t="shared" si="1040"/>
        <v>-3.1805941349843846E-2</v>
      </c>
      <c r="DD127" s="4">
        <f t="shared" si="1041"/>
        <v>-4.416125165604589E-2</v>
      </c>
      <c r="DE127" s="4">
        <f t="shared" si="1042"/>
        <v>-0.22072756804031207</v>
      </c>
      <c r="DF127" s="4">
        <f t="shared" si="1043"/>
        <v>-0.33308507116848785</v>
      </c>
      <c r="DG127" s="4">
        <f t="shared" si="1044"/>
        <v>-0.41035742131396413</v>
      </c>
      <c r="DH127" s="4">
        <f t="shared" si="1045"/>
        <v>-0.4307192198293377</v>
      </c>
      <c r="DI127" s="4">
        <f t="shared" si="1046"/>
        <v>-0.4843592330978827</v>
      </c>
      <c r="DJ127" s="4">
        <f t="shared" si="1047"/>
        <v>-0.37167999357094161</v>
      </c>
      <c r="DK127" s="4">
        <f t="shared" si="1048"/>
        <v>-0.24767801857585223</v>
      </c>
      <c r="DL127" s="4">
        <f t="shared" si="1049"/>
        <v>-0.14257708073427211</v>
      </c>
      <c r="DM127" s="4">
        <f t="shared" si="1050"/>
        <v>8.0866255103450704E-2</v>
      </c>
      <c r="DN127" s="4">
        <f t="shared" si="1051"/>
        <v>0.27297185836884813</v>
      </c>
      <c r="DO127" s="4">
        <f t="shared" si="1052"/>
        <v>0.35472742510768718</v>
      </c>
      <c r="DP127" s="4">
        <f t="shared" si="1053"/>
        <v>0.37058595265812788</v>
      </c>
      <c r="DQ127" s="4">
        <f t="shared" si="1054"/>
        <v>0.31277754180020845</v>
      </c>
      <c r="DR127" s="4">
        <f t="shared" si="1055"/>
        <v>0.15350961353954837</v>
      </c>
      <c r="DS127" s="4">
        <f t="shared" si="1056"/>
        <v>5.7354796772813932E-3</v>
      </c>
      <c r="DT127" s="4">
        <f t="shared" si="1057"/>
        <v>-0.78287902339159066</v>
      </c>
      <c r="DU127" s="4">
        <f t="shared" si="1058"/>
        <v>-1.135487752147839</v>
      </c>
      <c r="DV127" s="4">
        <f t="shared" si="1059"/>
        <v>-1.3571267901327146</v>
      </c>
      <c r="DW127" s="4">
        <f t="shared" si="1060"/>
        <v>-1.4625570434652482</v>
      </c>
      <c r="DX127" s="4">
        <f t="shared" si="1061"/>
        <v>-0.93320132291293612</v>
      </c>
      <c r="DY127" s="4">
        <f t="shared" si="1062"/>
        <v>-0.52826956025128613</v>
      </c>
      <c r="DZ127" s="4">
        <f t="shared" si="1063"/>
        <v>-0.14777627077471236</v>
      </c>
      <c r="EA127" s="4">
        <f t="shared" si="1064"/>
        <v>8.3066574820697042E-2</v>
      </c>
      <c r="EB127" s="4">
        <f t="shared" si="1065"/>
        <v>0.23161551823972165</v>
      </c>
      <c r="EC127" s="4">
        <f t="shared" si="1066"/>
        <v>0.35576753914420262</v>
      </c>
      <c r="ED127" s="4">
        <f t="shared" si="1067"/>
        <v>0.30729046631328338</v>
      </c>
      <c r="EE127" s="4">
        <f t="shared" si="1068"/>
        <v>0.26404408388183276</v>
      </c>
      <c r="EF127" s="4">
        <f t="shared" si="1069"/>
        <v>0.26913818919277316</v>
      </c>
      <c r="EG127" s="4">
        <f t="shared" si="1070"/>
        <v>0.21895761205202571</v>
      </c>
      <c r="EH127" s="4">
        <f t="shared" si="1071"/>
        <v>0.21385157950026368</v>
      </c>
      <c r="EI127" s="4">
        <f t="shared" si="1072"/>
        <v>0.25270487814009013</v>
      </c>
      <c r="EJ127" s="11">
        <f t="shared" si="1073"/>
        <v>0.21907715807905939</v>
      </c>
      <c r="EK127" s="11">
        <f t="shared" si="1074"/>
        <v>0.10659045057162135</v>
      </c>
      <c r="EL127" s="11">
        <f t="shared" si="1075"/>
        <v>2.4844964136281896E-2</v>
      </c>
      <c r="EM127" s="11">
        <f t="shared" si="1076"/>
        <v>-2.3820207912641301E-3</v>
      </c>
      <c r="EN127" s="11">
        <f t="shared" si="1077"/>
        <v>-2.3853723887022147E-2</v>
      </c>
      <c r="EO127" s="11">
        <f t="shared" si="1078"/>
        <v>-6.2103801267841688E-3</v>
      </c>
      <c r="EP127" s="11">
        <f t="shared" si="1079"/>
        <v>-2.8388828277190369E-2</v>
      </c>
      <c r="EQ127" s="11">
        <f t="shared" si="1080"/>
        <v>-6.3457344076604957E-2</v>
      </c>
      <c r="ER127" s="11">
        <f t="shared" si="1081"/>
        <v>-6.7054892188260412E-2</v>
      </c>
      <c r="ES127" s="11">
        <f t="shared" si="1082"/>
        <v>-5.0523019182984137E-2</v>
      </c>
      <c r="ET127" s="11">
        <f t="shared" si="1083"/>
        <v>-2.5107225206329475E-2</v>
      </c>
      <c r="EU127" s="11">
        <f t="shared" si="1084"/>
        <v>-1.404164088560556E-2</v>
      </c>
      <c r="EV127" s="11">
        <f t="shared" si="1085"/>
        <v>-2.0879456621120503E-2</v>
      </c>
      <c r="EW127" s="11">
        <f t="shared" si="1086"/>
        <v>-6.9321959523489431E-3</v>
      </c>
      <c r="EX127" s="11">
        <f t="shared" si="1087"/>
        <v>1.5469191426556757E-2</v>
      </c>
      <c r="EY127" s="11">
        <f t="shared" si="1088"/>
        <v>3.3099332523206827E-2</v>
      </c>
      <c r="EZ127" s="11">
        <f t="shared" si="1089"/>
        <v>4.188829261738674E-2</v>
      </c>
      <c r="FA127" s="11">
        <f t="shared" si="1090"/>
        <v>4.7473198888783437E-2</v>
      </c>
      <c r="FB127" s="11">
        <f t="shared" si="1091"/>
        <v>5.2014066281069894E-2</v>
      </c>
      <c r="FC127" s="11">
        <f t="shared" si="1092"/>
        <v>5.8473170788852009E-2</v>
      </c>
      <c r="FD127" s="11">
        <f t="shared" si="1093"/>
        <v>8.0131750225938297E-2</v>
      </c>
      <c r="FE127" s="11">
        <f t="shared" si="1094"/>
        <v>9.463668279638833E-2</v>
      </c>
      <c r="FF127" s="11">
        <f t="shared" si="1095"/>
        <v>9.9322848826482582E-2</v>
      </c>
      <c r="FG127" s="11">
        <f t="shared" si="1096"/>
        <v>9.2604819439505701E-2</v>
      </c>
      <c r="FH127" s="11">
        <f t="shared" si="1097"/>
        <v>7.765667946053284E-2</v>
      </c>
      <c r="FI127" s="11">
        <f t="shared" si="1098"/>
        <v>5.8970815380863142E-2</v>
      </c>
      <c r="FJ127" s="11">
        <f t="shared" si="1099"/>
        <v>4.2067550809822982E-2</v>
      </c>
    </row>
    <row r="128" spans="2:166" x14ac:dyDescent="0.2">
      <c r="B128" t="str">
        <f t="shared" si="939"/>
        <v xml:space="preserve">      Aerospace</v>
      </c>
      <c r="C128" s="4"/>
      <c r="D128" s="4"/>
      <c r="E128" s="4"/>
      <c r="F128" s="4"/>
      <c r="G128" s="4">
        <f t="shared" si="940"/>
        <v>-0.14564874377958389</v>
      </c>
      <c r="H128" s="4">
        <f t="shared" si="941"/>
        <v>2.1058331578471406E-2</v>
      </c>
      <c r="I128" s="4">
        <f t="shared" si="942"/>
        <v>0.14907128588891366</v>
      </c>
      <c r="J128" s="4">
        <f t="shared" si="943"/>
        <v>0.10490034467256215</v>
      </c>
      <c r="K128" s="4">
        <f t="shared" si="944"/>
        <v>-2.4037739250624458E-2</v>
      </c>
      <c r="L128" s="4">
        <f t="shared" si="945"/>
        <v>-0.20671679798675838</v>
      </c>
      <c r="M128" s="4">
        <f t="shared" si="946"/>
        <v>-0.44753408717963972</v>
      </c>
      <c r="N128" s="4">
        <f t="shared" si="947"/>
        <v>-0.53654465243829708</v>
      </c>
      <c r="O128" s="4">
        <f t="shared" si="948"/>
        <v>-0.66510981702089933</v>
      </c>
      <c r="P128" s="4">
        <f t="shared" si="949"/>
        <v>-0.77645252716107482</v>
      </c>
      <c r="Q128" s="4">
        <f t="shared" si="950"/>
        <v>-0.81685805611459827</v>
      </c>
      <c r="R128" s="4">
        <f t="shared" si="951"/>
        <v>-1.1055098611479615</v>
      </c>
      <c r="S128" s="4">
        <f t="shared" si="952"/>
        <v>-1.2026228351318762</v>
      </c>
      <c r="T128" s="4">
        <f t="shared" si="953"/>
        <v>-1.0962276870768253</v>
      </c>
      <c r="U128" s="4">
        <f t="shared" si="954"/>
        <v>-0.96045361182630806</v>
      </c>
      <c r="V128" s="4">
        <f t="shared" si="955"/>
        <v>-0.50691514299109208</v>
      </c>
      <c r="W128" s="4">
        <f t="shared" si="956"/>
        <v>-0.30016902721921079</v>
      </c>
      <c r="X128" s="4">
        <f t="shared" si="957"/>
        <v>-0.28151845832365957</v>
      </c>
      <c r="Y128" s="4">
        <f t="shared" si="958"/>
        <v>-0.82180681752416196</v>
      </c>
      <c r="Z128" s="4">
        <f t="shared" si="959"/>
        <v>-2.1844938158497484</v>
      </c>
      <c r="AA128" s="4">
        <f t="shared" si="960"/>
        <v>-0.77501774308019777</v>
      </c>
      <c r="AB128" s="4">
        <f t="shared" si="961"/>
        <v>-0.43436293436293422</v>
      </c>
      <c r="AC128" s="4">
        <f t="shared" si="962"/>
        <v>0.51004505397976796</v>
      </c>
      <c r="AD128" s="4">
        <f t="shared" si="963"/>
        <v>2.3510971786833856</v>
      </c>
      <c r="AE128" s="4">
        <f t="shared" si="964"/>
        <v>1.412602191201825</v>
      </c>
      <c r="AF128" s="4">
        <f t="shared" si="965"/>
        <v>1.5070799635651015</v>
      </c>
      <c r="AG128" s="4">
        <f t="shared" si="966"/>
        <v>1.5528628349980897</v>
      </c>
      <c r="AH128" s="4">
        <f t="shared" si="967"/>
        <v>1.4106414932417919</v>
      </c>
      <c r="AI128" s="4">
        <f t="shared" si="968"/>
        <v>0.99671296787191022</v>
      </c>
      <c r="AJ128" s="4">
        <f t="shared" si="969"/>
        <v>0.77493173839552587</v>
      </c>
      <c r="AK128" s="4">
        <f t="shared" si="970"/>
        <v>0.35500218660766991</v>
      </c>
      <c r="AL128" s="4">
        <f t="shared" si="971"/>
        <v>-0.11897228198961886</v>
      </c>
      <c r="AM128" s="4">
        <f t="shared" si="972"/>
        <v>-0.46691434883020416</v>
      </c>
      <c r="AN128" s="4">
        <f t="shared" si="973"/>
        <v>-0.89920483539349483</v>
      </c>
      <c r="AO128" s="4">
        <f t="shared" si="974"/>
        <v>-1.2302025782688759</v>
      </c>
      <c r="AP128" s="4">
        <f t="shared" si="975"/>
        <v>-1.3297613248904057</v>
      </c>
      <c r="AQ128" s="4">
        <f t="shared" si="976"/>
        <v>-1.516806212838246</v>
      </c>
      <c r="AR128" s="4">
        <f t="shared" si="977"/>
        <v>-0.93109869646182464</v>
      </c>
      <c r="AS128" s="4">
        <f t="shared" si="978"/>
        <v>-0.63318463088214205</v>
      </c>
      <c r="AT128" s="4">
        <f t="shared" si="979"/>
        <v>-0.39771374136699161</v>
      </c>
      <c r="AU128" s="4">
        <f t="shared" si="980"/>
        <v>0.16834617664493193</v>
      </c>
      <c r="AV128" s="4">
        <f t="shared" si="981"/>
        <v>-2.3579344494233552E-3</v>
      </c>
      <c r="AW128" s="4">
        <f t="shared" si="982"/>
        <v>0.11500727597052113</v>
      </c>
      <c r="AX128" s="4">
        <f t="shared" si="983"/>
        <v>7.0042726062895418E-3</v>
      </c>
      <c r="AY128" s="4">
        <f t="shared" si="984"/>
        <v>-0.45773573390295919</v>
      </c>
      <c r="AZ128" s="4">
        <f t="shared" si="985"/>
        <v>-0.69492046233483773</v>
      </c>
      <c r="BA128" s="4">
        <f t="shared" si="986"/>
        <v>-0.96723347344287347</v>
      </c>
      <c r="BB128" s="4">
        <f t="shared" si="987"/>
        <v>-1.0003885003885007</v>
      </c>
      <c r="BC128" s="4">
        <f t="shared" si="988"/>
        <v>-0.81083073294184127</v>
      </c>
      <c r="BD128" s="4">
        <f t="shared" si="989"/>
        <v>-0.7687554072426146</v>
      </c>
      <c r="BE128" s="4">
        <f t="shared" si="990"/>
        <v>-0.70721009314474392</v>
      </c>
      <c r="BF128" s="4">
        <f t="shared" si="991"/>
        <v>-0.69262355909563122</v>
      </c>
      <c r="BG128" s="4">
        <f t="shared" si="992"/>
        <v>-0.52814282172080407</v>
      </c>
      <c r="BH128" s="4">
        <f t="shared" si="993"/>
        <v>-0.38321803613198702</v>
      </c>
      <c r="BI128" s="4">
        <f t="shared" si="994"/>
        <v>-0.20163799756042963</v>
      </c>
      <c r="BJ128" s="4">
        <f t="shared" si="995"/>
        <v>0</v>
      </c>
      <c r="BK128" s="4">
        <f t="shared" si="996"/>
        <v>0.18626136194307821</v>
      </c>
      <c r="BL128" s="4">
        <f t="shared" si="997"/>
        <v>0.32387262658227894</v>
      </c>
      <c r="BM128" s="4">
        <f t="shared" si="998"/>
        <v>0.10599748564103795</v>
      </c>
      <c r="BN128" s="4">
        <f t="shared" si="999"/>
        <v>0.47983940069038122</v>
      </c>
      <c r="BO128" s="4">
        <f t="shared" si="1000"/>
        <v>0.48732943469785645</v>
      </c>
      <c r="BP128" s="4">
        <f t="shared" si="1001"/>
        <v>0.43230449693281098</v>
      </c>
      <c r="BQ128" s="4">
        <f t="shared" si="1002"/>
        <v>0.74870416586676902</v>
      </c>
      <c r="BR128" s="4">
        <f t="shared" si="1003"/>
        <v>0.42002847650688202</v>
      </c>
      <c r="BS128" s="4">
        <f t="shared" si="1004"/>
        <v>0.40970096538733208</v>
      </c>
      <c r="BT128" s="4">
        <f t="shared" si="1005"/>
        <v>0.42770000233715849</v>
      </c>
      <c r="BU128" s="4">
        <f t="shared" si="1006"/>
        <v>0.44819098044679834</v>
      </c>
      <c r="BV128" s="4">
        <f t="shared" si="1007"/>
        <v>0.42942235766726639</v>
      </c>
      <c r="BW128" s="4">
        <f t="shared" si="1008"/>
        <v>0.40649478179451443</v>
      </c>
      <c r="BX128" s="4">
        <f t="shared" si="1009"/>
        <v>0.3582279055003858</v>
      </c>
      <c r="BY128" s="4">
        <f t="shared" si="1010"/>
        <v>0.30406775079958565</v>
      </c>
      <c r="BZ128" s="4">
        <f t="shared" si="1011"/>
        <v>-0.33356466453244921</v>
      </c>
      <c r="CA128" s="4">
        <f t="shared" si="1012"/>
        <v>7.7848706599345258E-2</v>
      </c>
      <c r="CB128" s="4">
        <f t="shared" si="1013"/>
        <v>-6.675418882534867E-2</v>
      </c>
      <c r="CC128" s="4">
        <f t="shared" si="1014"/>
        <v>-0.20874508671803893</v>
      </c>
      <c r="CD128" s="4">
        <f t="shared" si="1015"/>
        <v>0.26683551173623882</v>
      </c>
      <c r="CE128" s="4">
        <f t="shared" si="1016"/>
        <v>-0.27334328701045046</v>
      </c>
      <c r="CF128" s="4">
        <f t="shared" si="1017"/>
        <v>-0.19485855147317754</v>
      </c>
      <c r="CG128" s="4">
        <f t="shared" si="1018"/>
        <v>-0.10685790273556224</v>
      </c>
      <c r="CH128" s="4">
        <f t="shared" si="1019"/>
        <v>-4.7819433817902143E-3</v>
      </c>
      <c r="CI128" s="4">
        <f t="shared" si="1020"/>
        <v>0.11523226503420859</v>
      </c>
      <c r="CJ128" s="4">
        <f t="shared" si="1021"/>
        <v>0.30828792658445581</v>
      </c>
      <c r="CK128" s="4">
        <f t="shared" si="1022"/>
        <v>0.5081712990576176</v>
      </c>
      <c r="CL128" s="4">
        <f t="shared" si="1023"/>
        <v>0.59290881062492662</v>
      </c>
      <c r="CM128" s="4">
        <f t="shared" si="1024"/>
        <v>0.58881952326901188</v>
      </c>
      <c r="CN128" s="4">
        <f t="shared" si="1025"/>
        <v>0.52839227842750469</v>
      </c>
      <c r="CO128" s="4">
        <f t="shared" si="1026"/>
        <v>0.46964811439786985</v>
      </c>
      <c r="CP128" s="4">
        <f t="shared" si="1027"/>
        <v>0.40429387982712972</v>
      </c>
      <c r="CQ128" s="4">
        <f t="shared" si="1028"/>
        <v>0.33719802300337176</v>
      </c>
      <c r="CR128" s="4">
        <f t="shared" si="1029"/>
        <v>0.21969974368363332</v>
      </c>
      <c r="CS128" s="4">
        <f t="shared" si="1030"/>
        <v>3.6455603909864034E-2</v>
      </c>
      <c r="CT128" s="4">
        <f t="shared" si="1031"/>
        <v>-0.12417031652142545</v>
      </c>
      <c r="CU128" s="4">
        <f t="shared" si="1032"/>
        <v>-0.19282511210762313</v>
      </c>
      <c r="CV128" s="4">
        <f t="shared" si="1033"/>
        <v>-0.17598574292715591</v>
      </c>
      <c r="CW128" s="4">
        <f t="shared" si="1034"/>
        <v>-0.11510536568089243</v>
      </c>
      <c r="CX128" s="4">
        <f t="shared" si="1035"/>
        <v>-6.1464164197123444E-2</v>
      </c>
      <c r="CY128" s="4">
        <f t="shared" si="1036"/>
        <v>-2.8349616189811591E-2</v>
      </c>
      <c r="CZ128" s="4">
        <f t="shared" si="1037"/>
        <v>-3.0435444248788211E-2</v>
      </c>
      <c r="DA128" s="4">
        <f t="shared" si="1038"/>
        <v>-4.5137023105857509E-2</v>
      </c>
      <c r="DB128" s="4">
        <f t="shared" si="1039"/>
        <v>-6.6220921538889879E-2</v>
      </c>
      <c r="DC128" s="4">
        <f t="shared" si="1040"/>
        <v>-8.2695447509594511E-2</v>
      </c>
      <c r="DD128" s="4">
        <f t="shared" si="1041"/>
        <v>-0.13248375496814135</v>
      </c>
      <c r="DE128" s="4">
        <f t="shared" si="1042"/>
        <v>-0.23946858796826456</v>
      </c>
      <c r="DF128" s="4">
        <f t="shared" si="1043"/>
        <v>-0.34549817941079103</v>
      </c>
      <c r="DG128" s="4">
        <f t="shared" si="1044"/>
        <v>-0.38778776314169605</v>
      </c>
      <c r="DH128" s="4">
        <f t="shared" si="1045"/>
        <v>-0.43071921982933742</v>
      </c>
      <c r="DI128" s="4">
        <f t="shared" si="1046"/>
        <v>-0.45408678102926309</v>
      </c>
      <c r="DJ128" s="4">
        <f t="shared" si="1047"/>
        <v>-0.37368907461727002</v>
      </c>
      <c r="DK128" s="4">
        <f t="shared" si="1048"/>
        <v>-0.27164685908319147</v>
      </c>
      <c r="DL128" s="4">
        <f t="shared" si="1049"/>
        <v>-0.1306956573397495</v>
      </c>
      <c r="DM128" s="4">
        <f t="shared" si="1050"/>
        <v>6.7059821305299083E-2</v>
      </c>
      <c r="DN128" s="4">
        <f t="shared" si="1051"/>
        <v>0.22780385302723824</v>
      </c>
      <c r="DO128" s="4">
        <f t="shared" si="1052"/>
        <v>0.27091819829652841</v>
      </c>
      <c r="DP128" s="4">
        <f t="shared" si="1053"/>
        <v>0.29879705083430402</v>
      </c>
      <c r="DQ128" s="4">
        <f t="shared" si="1054"/>
        <v>0.2587172259335061</v>
      </c>
      <c r="DR128" s="4">
        <f t="shared" si="1055"/>
        <v>0.14583413286257035</v>
      </c>
      <c r="DS128" s="4">
        <f t="shared" si="1056"/>
        <v>8.2208542041065952E-2</v>
      </c>
      <c r="DT128" s="4">
        <f t="shared" si="1057"/>
        <v>-0.26538271979375982</v>
      </c>
      <c r="DU128" s="4">
        <f t="shared" si="1058"/>
        <v>-0.64858158028312007</v>
      </c>
      <c r="DV128" s="4">
        <f t="shared" si="1059"/>
        <v>-0.89412911449351462</v>
      </c>
      <c r="DW128" s="4">
        <f t="shared" si="1060"/>
        <v>-1.0417445948978825</v>
      </c>
      <c r="DX128" s="4">
        <f t="shared" si="1061"/>
        <v>-0.93530787217459077</v>
      </c>
      <c r="DY128" s="4">
        <f t="shared" si="1062"/>
        <v>-0.54866606836909537</v>
      </c>
      <c r="DZ128" s="4">
        <f t="shared" si="1063"/>
        <v>-0.19838458268385983</v>
      </c>
      <c r="EA128" s="4">
        <f t="shared" si="1064"/>
        <v>2.2286154220186635E-2</v>
      </c>
      <c r="EB128" s="4">
        <f t="shared" si="1065"/>
        <v>0.17770500968392511</v>
      </c>
      <c r="EC128" s="4">
        <f t="shared" si="1066"/>
        <v>0.34599370565123078</v>
      </c>
      <c r="ED128" s="4">
        <f t="shared" si="1067"/>
        <v>0.36490742874702353</v>
      </c>
      <c r="EE128" s="4">
        <f t="shared" si="1068"/>
        <v>0.33866523802234844</v>
      </c>
      <c r="EF128" s="4">
        <f t="shared" si="1069"/>
        <v>0.3506377816948118</v>
      </c>
      <c r="EG128" s="4">
        <f t="shared" si="1070"/>
        <v>0.3499578927669128</v>
      </c>
      <c r="EH128" s="4">
        <f t="shared" si="1071"/>
        <v>0.2832595482854352</v>
      </c>
      <c r="EI128" s="4">
        <f t="shared" si="1072"/>
        <v>0.31822095765789288</v>
      </c>
      <c r="EJ128" s="11">
        <f t="shared" si="1073"/>
        <v>0.25906560858388306</v>
      </c>
      <c r="EK128" s="11">
        <f t="shared" si="1074"/>
        <v>9.4705596652469609E-2</v>
      </c>
      <c r="EL128" s="11">
        <f t="shared" si="1075"/>
        <v>0.1249148236700539</v>
      </c>
      <c r="EM128" s="11">
        <f t="shared" si="1076"/>
        <v>9.746559718794412E-2</v>
      </c>
      <c r="EN128" s="11">
        <f t="shared" si="1077"/>
        <v>0.10184771702489946</v>
      </c>
      <c r="EO128" s="11">
        <f t="shared" si="1078"/>
        <v>0.14989304034227052</v>
      </c>
      <c r="EP128" s="11">
        <f t="shared" si="1079"/>
        <v>0.14936470482102598</v>
      </c>
      <c r="EQ128" s="11">
        <f t="shared" si="1080"/>
        <v>0.13627012022331864</v>
      </c>
      <c r="ER128" s="11">
        <f t="shared" si="1081"/>
        <v>0.12015382477688136</v>
      </c>
      <c r="ES128" s="11">
        <f t="shared" si="1082"/>
        <v>8.7692016883265611E-2</v>
      </c>
      <c r="ET128" s="11">
        <f t="shared" si="1083"/>
        <v>6.3853873437434899E-2</v>
      </c>
      <c r="EU128" s="11">
        <f t="shared" si="1084"/>
        <v>4.0990746216177869E-2</v>
      </c>
      <c r="EV128" s="11">
        <f t="shared" si="1085"/>
        <v>1.9732597032757045E-2</v>
      </c>
      <c r="EW128" s="11">
        <f t="shared" si="1086"/>
        <v>1.0822307556150532E-2</v>
      </c>
      <c r="EX128" s="11">
        <f t="shared" si="1087"/>
        <v>4.8429987848475362E-3</v>
      </c>
      <c r="EY128" s="11">
        <f t="shared" si="1088"/>
        <v>-2.5299934401282496E-4</v>
      </c>
      <c r="EZ128" s="11">
        <f t="shared" si="1089"/>
        <v>-4.773684668094396E-3</v>
      </c>
      <c r="FA128" s="11">
        <f t="shared" si="1090"/>
        <v>-8.2648953844907478E-3</v>
      </c>
      <c r="FB128" s="11">
        <f t="shared" si="1091"/>
        <v>-1.119224739789464E-2</v>
      </c>
      <c r="FC128" s="11">
        <f t="shared" si="1092"/>
        <v>-1.2934720578907957E-2</v>
      </c>
      <c r="FD128" s="11">
        <f t="shared" si="1093"/>
        <v>-1.3121664419323938E-2</v>
      </c>
      <c r="FE128" s="11">
        <f t="shared" si="1094"/>
        <v>-1.2454233941481067E-2</v>
      </c>
      <c r="FF128" s="11">
        <f t="shared" si="1095"/>
        <v>-1.2375977242873938E-2</v>
      </c>
      <c r="FG128" s="11">
        <f t="shared" si="1096"/>
        <v>-1.1457661554343343E-2</v>
      </c>
      <c r="FH128" s="11">
        <f t="shared" si="1097"/>
        <v>-1.1050849489108337E-2</v>
      </c>
      <c r="FI128" s="11">
        <f t="shared" si="1098"/>
        <v>-1.0419207110533294E-2</v>
      </c>
      <c r="FJ128" s="11">
        <f t="shared" si="1099"/>
        <v>-8.1184601517967497E-3</v>
      </c>
    </row>
    <row r="129" spans="2:166" x14ac:dyDescent="0.2">
      <c r="B129" t="str">
        <f t="shared" si="939"/>
        <v xml:space="preserve"> Services providing</v>
      </c>
      <c r="C129" s="4"/>
      <c r="D129" s="4"/>
      <c r="E129" s="4"/>
      <c r="F129" s="4"/>
      <c r="G129" s="4">
        <f t="shared" si="940"/>
        <v>1.5717926932880111</v>
      </c>
      <c r="H129" s="4">
        <f t="shared" si="941"/>
        <v>1.1822749014771008</v>
      </c>
      <c r="I129" s="4">
        <f t="shared" si="942"/>
        <v>0.61715512358008762</v>
      </c>
      <c r="J129" s="4">
        <f t="shared" si="943"/>
        <v>0.84819421549526519</v>
      </c>
      <c r="K129" s="4">
        <f t="shared" si="944"/>
        <v>1.7247077912322131</v>
      </c>
      <c r="L129" s="4">
        <f t="shared" si="945"/>
        <v>1.4170586296773435</v>
      </c>
      <c r="M129" s="4">
        <f t="shared" si="946"/>
        <v>1.145687263179878</v>
      </c>
      <c r="N129" s="4">
        <f t="shared" si="947"/>
        <v>1.6543460116847581</v>
      </c>
      <c r="O129" s="4">
        <f t="shared" si="948"/>
        <v>1.5164503828076632</v>
      </c>
      <c r="P129" s="4">
        <f t="shared" si="949"/>
        <v>2.0577468115257287</v>
      </c>
      <c r="Q129" s="4">
        <f t="shared" si="950"/>
        <v>3.3177459453060298</v>
      </c>
      <c r="R129" s="4">
        <f t="shared" si="951"/>
        <v>1.9928657763627353</v>
      </c>
      <c r="S129" s="4">
        <f t="shared" si="952"/>
        <v>2.1376694404422407</v>
      </c>
      <c r="T129" s="4">
        <f t="shared" si="953"/>
        <v>2.0136588797373678</v>
      </c>
      <c r="U129" s="4">
        <f t="shared" si="954"/>
        <v>1.1513871611652755</v>
      </c>
      <c r="V129" s="4">
        <f t="shared" si="955"/>
        <v>2.7953586497890281</v>
      </c>
      <c r="W129" s="4">
        <f t="shared" si="956"/>
        <v>2.5295797633618817</v>
      </c>
      <c r="X129" s="4">
        <f t="shared" si="957"/>
        <v>2.1970048757836023</v>
      </c>
      <c r="Y129" s="4">
        <f t="shared" si="958"/>
        <v>2.422015162914497</v>
      </c>
      <c r="Z129" s="4">
        <f t="shared" si="959"/>
        <v>2.2417544663307352</v>
      </c>
      <c r="AA129" s="4">
        <f t="shared" si="960"/>
        <v>2.577714691270411</v>
      </c>
      <c r="AB129" s="4">
        <f t="shared" si="961"/>
        <v>2.7566431978196659</v>
      </c>
      <c r="AC129" s="4">
        <f t="shared" si="962"/>
        <v>2.8987560567850226</v>
      </c>
      <c r="AD129" s="4">
        <f t="shared" si="963"/>
        <v>3.2031917925334863</v>
      </c>
      <c r="AE129" s="4">
        <f t="shared" si="964"/>
        <v>2.7223180023358111</v>
      </c>
      <c r="AF129" s="4">
        <f t="shared" si="965"/>
        <v>3.8146236440420722</v>
      </c>
      <c r="AG129" s="4">
        <f t="shared" si="966"/>
        <v>3.6679220566562902</v>
      </c>
      <c r="AH129" s="4">
        <f t="shared" si="967"/>
        <v>3.4944217978974579</v>
      </c>
      <c r="AI129" s="4">
        <f t="shared" si="968"/>
        <v>3.8092461032764313</v>
      </c>
      <c r="AJ129" s="4">
        <f t="shared" si="969"/>
        <v>3.3961773501495376</v>
      </c>
      <c r="AK129" s="4">
        <f t="shared" si="970"/>
        <v>3.5988989787256145</v>
      </c>
      <c r="AL129" s="4">
        <f t="shared" si="971"/>
        <v>3.498291355524608</v>
      </c>
      <c r="AM129" s="4">
        <f t="shared" si="972"/>
        <v>3.4767546942464058</v>
      </c>
      <c r="AN129" s="4">
        <f t="shared" si="973"/>
        <v>2.9800094131635508</v>
      </c>
      <c r="AO129" s="4">
        <f t="shared" si="974"/>
        <v>3.3100061387354138</v>
      </c>
      <c r="AP129" s="4">
        <f t="shared" si="975"/>
        <v>3.2903068679980509</v>
      </c>
      <c r="AQ129" s="4">
        <f t="shared" si="976"/>
        <v>3.3879383569954844</v>
      </c>
      <c r="AR129" s="4">
        <f t="shared" si="977"/>
        <v>3.218941207768041</v>
      </c>
      <c r="AS129" s="4">
        <f t="shared" si="978"/>
        <v>2.6910346812491159</v>
      </c>
      <c r="AT129" s="4">
        <f t="shared" si="979"/>
        <v>2.3743748511550433</v>
      </c>
      <c r="AU129" s="4">
        <f t="shared" si="980"/>
        <v>1.1381149970361804</v>
      </c>
      <c r="AV129" s="4">
        <f t="shared" si="981"/>
        <v>0.30888941287430965</v>
      </c>
      <c r="AW129" s="4">
        <f t="shared" si="982"/>
        <v>-1.089048490822889</v>
      </c>
      <c r="AX129" s="4">
        <f t="shared" si="983"/>
        <v>-2.5799070766500836</v>
      </c>
      <c r="AY129" s="4">
        <f t="shared" si="984"/>
        <v>-2.7558038543696273</v>
      </c>
      <c r="AZ129" s="4">
        <f t="shared" si="985"/>
        <v>-2.5196775947242727</v>
      </c>
      <c r="BA129" s="4">
        <f t="shared" si="986"/>
        <v>-1.1224684753534635</v>
      </c>
      <c r="BB129" s="4">
        <f t="shared" si="987"/>
        <v>-0.13597513597514405</v>
      </c>
      <c r="BC129" s="4">
        <f t="shared" si="988"/>
        <v>0.57495270154059908</v>
      </c>
      <c r="BD129" s="4">
        <f t="shared" si="989"/>
        <v>0.66493634902977972</v>
      </c>
      <c r="BE129" s="4">
        <f t="shared" si="990"/>
        <v>0.19466758661475897</v>
      </c>
      <c r="BF129" s="4">
        <f t="shared" si="991"/>
        <v>0.49225745807154087</v>
      </c>
      <c r="BG129" s="4">
        <f t="shared" si="992"/>
        <v>0.34217703942474675</v>
      </c>
      <c r="BH129" s="4">
        <f t="shared" si="993"/>
        <v>0.89583437017866141</v>
      </c>
      <c r="BI129" s="4">
        <f t="shared" si="994"/>
        <v>0.96587090189440528</v>
      </c>
      <c r="BJ129" s="4">
        <f t="shared" si="995"/>
        <v>1.1078268213318745</v>
      </c>
      <c r="BK129" s="4">
        <f t="shared" si="996"/>
        <v>1.3659166542492305</v>
      </c>
      <c r="BL129" s="4">
        <f t="shared" si="997"/>
        <v>1.4734968354430527</v>
      </c>
      <c r="BM129" s="4">
        <f t="shared" si="998"/>
        <v>1.8980945103162488</v>
      </c>
      <c r="BN129" s="4">
        <f t="shared" si="999"/>
        <v>1.9389428844223626</v>
      </c>
      <c r="BO129" s="4">
        <f t="shared" si="1000"/>
        <v>2.1076998050682203</v>
      </c>
      <c r="BP129" s="4">
        <f t="shared" si="1001"/>
        <v>2.0286914939863725</v>
      </c>
      <c r="BQ129" s="4">
        <f t="shared" si="1002"/>
        <v>1.8933576502207927</v>
      </c>
      <c r="BR129" s="4">
        <f t="shared" si="1003"/>
        <v>1.8130042714760375</v>
      </c>
      <c r="BS129" s="4">
        <f t="shared" si="1004"/>
        <v>2.1144337179185375</v>
      </c>
      <c r="BT129" s="4">
        <f t="shared" si="1005"/>
        <v>2.061373781756155</v>
      </c>
      <c r="BU129" s="4">
        <f t="shared" si="1006"/>
        <v>2.0319539268960862</v>
      </c>
      <c r="BV129" s="4">
        <f t="shared" si="1007"/>
        <v>2.1701990118668193</v>
      </c>
      <c r="BW129" s="4">
        <f t="shared" si="1008"/>
        <v>2.0690127657630875</v>
      </c>
      <c r="BX129" s="4">
        <f t="shared" si="1009"/>
        <v>1.71405250986261</v>
      </c>
      <c r="BY129" s="4">
        <f t="shared" si="1010"/>
        <v>1.5946664264156136</v>
      </c>
      <c r="BZ129" s="4">
        <f t="shared" si="1011"/>
        <v>0.29998432917685891</v>
      </c>
      <c r="CA129" s="4">
        <f t="shared" si="1012"/>
        <v>-1.4591071865477216</v>
      </c>
      <c r="CB129" s="4">
        <f t="shared" si="1013"/>
        <v>-2.8570792817249249</v>
      </c>
      <c r="CC129" s="4">
        <f t="shared" si="1014"/>
        <v>-3.7352046368057632</v>
      </c>
      <c r="CD129" s="4">
        <f t="shared" si="1015"/>
        <v>-3.3105693998462464</v>
      </c>
      <c r="CE129" s="4">
        <f t="shared" si="1016"/>
        <v>-2.4095555300333089</v>
      </c>
      <c r="CF129" s="4">
        <f t="shared" si="1017"/>
        <v>-0.52823101302971698</v>
      </c>
      <c r="CG129" s="4">
        <f t="shared" si="1018"/>
        <v>0.20896656534955629</v>
      </c>
      <c r="CH129" s="4">
        <f t="shared" si="1019"/>
        <v>1.0424636572302872</v>
      </c>
      <c r="CI129" s="4">
        <f t="shared" si="1020"/>
        <v>1.5292281838914887</v>
      </c>
      <c r="CJ129" s="4">
        <f t="shared" si="1021"/>
        <v>1.4410668196157228</v>
      </c>
      <c r="CK129" s="4">
        <f t="shared" si="1022"/>
        <v>1.5555290468805982</v>
      </c>
      <c r="CL129" s="4">
        <f t="shared" si="1023"/>
        <v>1.377920075892332</v>
      </c>
      <c r="CM129" s="4">
        <f t="shared" si="1024"/>
        <v>1.5938327657964522</v>
      </c>
      <c r="CN129" s="4">
        <f t="shared" si="1025"/>
        <v>1.7965337466534921</v>
      </c>
      <c r="CO129" s="4">
        <f t="shared" si="1026"/>
        <v>1.75008177952241</v>
      </c>
      <c r="CP129" s="4">
        <f t="shared" si="1027"/>
        <v>2.0842046563501944</v>
      </c>
      <c r="CQ129" s="4">
        <f t="shared" si="1028"/>
        <v>2.1409764885214138</v>
      </c>
      <c r="CR129" s="4">
        <f t="shared" si="1029"/>
        <v>2.0436653240571356</v>
      </c>
      <c r="CS129" s="4">
        <f t="shared" si="1030"/>
        <v>2.3468295016974503</v>
      </c>
      <c r="CT129" s="4">
        <f t="shared" si="1031"/>
        <v>2.4517993407685035</v>
      </c>
      <c r="CU129" s="4">
        <f t="shared" si="1032"/>
        <v>2.5291479820627734</v>
      </c>
      <c r="CV129" s="4">
        <f t="shared" si="1033"/>
        <v>2.1920249498774704</v>
      </c>
      <c r="CW129" s="4">
        <f t="shared" si="1034"/>
        <v>2.5810164689215527</v>
      </c>
      <c r="CX129" s="4">
        <f t="shared" si="1035"/>
        <v>2.1863681264405455</v>
      </c>
      <c r="CY129" s="4">
        <f t="shared" si="1036"/>
        <v>2.1393056524773204</v>
      </c>
      <c r="CZ129" s="4">
        <f t="shared" si="1037"/>
        <v>2.6870149351072872</v>
      </c>
      <c r="DA129" s="4">
        <f t="shared" si="1038"/>
        <v>2.6415905427189732</v>
      </c>
      <c r="DB129" s="4">
        <f t="shared" si="1039"/>
        <v>2.8474996261722274</v>
      </c>
      <c r="DC129" s="4">
        <f t="shared" si="1040"/>
        <v>3.0109624477852273</v>
      </c>
      <c r="DD129" s="4">
        <f t="shared" si="1041"/>
        <v>3.1585809517801118</v>
      </c>
      <c r="DE129" s="4">
        <f t="shared" si="1042"/>
        <v>2.9860691751868789</v>
      </c>
      <c r="DF129" s="4">
        <f t="shared" si="1043"/>
        <v>2.910873882820264</v>
      </c>
      <c r="DG129" s="4">
        <f t="shared" si="1044"/>
        <v>2.7924822520415367</v>
      </c>
      <c r="DH129" s="4">
        <f t="shared" si="1045"/>
        <v>2.7509142624949097</v>
      </c>
      <c r="DI129" s="4">
        <f t="shared" si="1046"/>
        <v>2.5852674066599364</v>
      </c>
      <c r="DJ129" s="4">
        <f t="shared" si="1047"/>
        <v>2.4490697954755469</v>
      </c>
      <c r="DK129" s="4">
        <f t="shared" si="1048"/>
        <v>2.4508139418755759</v>
      </c>
      <c r="DL129" s="4">
        <f t="shared" si="1049"/>
        <v>1.9049882175884809</v>
      </c>
      <c r="DM129" s="4">
        <f t="shared" si="1050"/>
        <v>1.745527701623232</v>
      </c>
      <c r="DN129" s="4">
        <f t="shared" si="1051"/>
        <v>1.7301309872154922</v>
      </c>
      <c r="DO129" s="4">
        <f t="shared" si="1052"/>
        <v>1.4754322022335951</v>
      </c>
      <c r="DP129" s="4">
        <f t="shared" si="1053"/>
        <v>1.8490492821109739</v>
      </c>
      <c r="DQ129" s="4">
        <f t="shared" si="1054"/>
        <v>2.3014248754682094</v>
      </c>
      <c r="DR129" s="4">
        <f t="shared" si="1055"/>
        <v>2.1913497332770522</v>
      </c>
      <c r="DS129" s="4">
        <f t="shared" si="1056"/>
        <v>2.0858027759721707</v>
      </c>
      <c r="DT129" s="4">
        <f t="shared" si="1057"/>
        <v>-8.5661750767714455</v>
      </c>
      <c r="DU129" s="4">
        <f t="shared" si="1058"/>
        <v>-6.4707762299550744</v>
      </c>
      <c r="DV129" s="4">
        <f t="shared" si="1059"/>
        <v>-5.9383669490889934</v>
      </c>
      <c r="DW129" s="4">
        <f t="shared" si="1060"/>
        <v>-6.117677863394924</v>
      </c>
      <c r="DX129" s="4">
        <f t="shared" si="1061"/>
        <v>5.6897895557287743</v>
      </c>
      <c r="DY129" s="4">
        <f t="shared" si="1062"/>
        <v>4.6218487394957926</v>
      </c>
      <c r="DZ129" s="4">
        <f t="shared" si="1063"/>
        <v>5.3847243871333523</v>
      </c>
      <c r="EA129" s="4">
        <f t="shared" si="1064"/>
        <v>5.7579318448883585</v>
      </c>
      <c r="EB129" s="4">
        <f t="shared" si="1065"/>
        <v>5.0635944332408354</v>
      </c>
      <c r="EC129" s="4">
        <f t="shared" si="1066"/>
        <v>3.9466739644623345</v>
      </c>
      <c r="ED129" s="4">
        <f t="shared" si="1067"/>
        <v>1.9858646385495706</v>
      </c>
      <c r="EE129" s="4">
        <f t="shared" si="1068"/>
        <v>1.7947344252257815</v>
      </c>
      <c r="EF129" s="4">
        <f t="shared" si="1069"/>
        <v>1.4347718959079585</v>
      </c>
      <c r="EG129" s="4">
        <f t="shared" si="1070"/>
        <v>0.10480022457191759</v>
      </c>
      <c r="EH129" s="4">
        <f t="shared" si="1071"/>
        <v>0.30577024086440563</v>
      </c>
      <c r="EI129" s="4">
        <f t="shared" si="1072"/>
        <v>-0.11044139118715531</v>
      </c>
      <c r="EJ129" s="11">
        <f t="shared" si="1073"/>
        <v>0.14045676390595768</v>
      </c>
      <c r="EK129" s="11">
        <f t="shared" si="1074"/>
        <v>-7.8084136591189998E-2</v>
      </c>
      <c r="EL129" s="11">
        <f t="shared" si="1075"/>
        <v>-0.57180215182307015</v>
      </c>
      <c r="EM129" s="11">
        <f t="shared" si="1076"/>
        <v>-0.97180465185848985</v>
      </c>
      <c r="EN129" s="11">
        <f t="shared" si="1077"/>
        <v>-1.95718579511857</v>
      </c>
      <c r="EO129" s="11">
        <f t="shared" si="1078"/>
        <v>-1.6947225768877667</v>
      </c>
      <c r="EP129" s="11">
        <f t="shared" si="1079"/>
        <v>-1.0227871796389831</v>
      </c>
      <c r="EQ129" s="11">
        <f t="shared" si="1080"/>
        <v>-0.40068763901336252</v>
      </c>
      <c r="ER129" s="11">
        <f t="shared" si="1081"/>
        <v>2.1184220716796438E-2</v>
      </c>
      <c r="ES129" s="11">
        <f t="shared" si="1082"/>
        <v>0.39392764363540522</v>
      </c>
      <c r="ET129" s="11">
        <f t="shared" si="1083"/>
        <v>0.49963263984946266</v>
      </c>
      <c r="EU129" s="11">
        <f t="shared" si="1084"/>
        <v>0.82360502576584749</v>
      </c>
      <c r="EV129" s="11">
        <f t="shared" si="1085"/>
        <v>0.94085806985582199</v>
      </c>
      <c r="EW129" s="11">
        <f t="shared" si="1086"/>
        <v>1.0632212855979326</v>
      </c>
      <c r="EX129" s="11">
        <f t="shared" si="1087"/>
        <v>1.2172543690666331</v>
      </c>
      <c r="EY129" s="11">
        <f t="shared" si="1088"/>
        <v>1.3176341674765113</v>
      </c>
      <c r="EZ129" s="11">
        <f t="shared" si="1089"/>
        <v>1.4007738608021643</v>
      </c>
      <c r="FA129" s="11">
        <f t="shared" si="1090"/>
        <v>1.5114318389547077</v>
      </c>
      <c r="FB129" s="11">
        <f t="shared" si="1091"/>
        <v>1.5909789207627929</v>
      </c>
      <c r="FC129" s="11">
        <f t="shared" si="1092"/>
        <v>1.5834949685292519</v>
      </c>
      <c r="FD129" s="11">
        <f t="shared" si="1093"/>
        <v>1.7504260316747486</v>
      </c>
      <c r="FE129" s="11">
        <f t="shared" si="1094"/>
        <v>1.8226734018957185</v>
      </c>
      <c r="FF129" s="11">
        <f t="shared" si="1095"/>
        <v>1.8178713935986073</v>
      </c>
      <c r="FG129" s="11">
        <f t="shared" si="1096"/>
        <v>1.7482097917501132</v>
      </c>
      <c r="FH129" s="11">
        <f t="shared" si="1097"/>
        <v>1.5677888766912778</v>
      </c>
      <c r="FI129" s="11">
        <f t="shared" si="1098"/>
        <v>1.7059859632008254</v>
      </c>
      <c r="FJ129" s="11">
        <f t="shared" si="1099"/>
        <v>1.5299988187211575</v>
      </c>
    </row>
    <row r="130" spans="2:166" x14ac:dyDescent="0.2">
      <c r="B130" t="str">
        <f t="shared" si="939"/>
        <v xml:space="preserve">   Wholesale and retail trade</v>
      </c>
      <c r="C130" s="4"/>
      <c r="D130" s="4"/>
      <c r="E130" s="4"/>
      <c r="F130" s="4"/>
      <c r="G130" s="4">
        <f t="shared" si="940"/>
        <v>-8.1927418376016525E-2</v>
      </c>
      <c r="H130" s="4">
        <f t="shared" si="941"/>
        <v>-0.10228332480972177</v>
      </c>
      <c r="I130" s="4">
        <f t="shared" si="942"/>
        <v>-0.19975552309114292</v>
      </c>
      <c r="J130" s="4">
        <f t="shared" si="943"/>
        <v>-0.43458714221489753</v>
      </c>
      <c r="K130" s="4">
        <f t="shared" si="944"/>
        <v>6.6103782939215788E-2</v>
      </c>
      <c r="L130" s="4">
        <f t="shared" si="945"/>
        <v>7.1901494951917513E-2</v>
      </c>
      <c r="M130" s="4">
        <f t="shared" si="946"/>
        <v>1.1934242324791079E-2</v>
      </c>
      <c r="N130" s="4">
        <f t="shared" si="947"/>
        <v>0.1073089304876583</v>
      </c>
      <c r="O130" s="4">
        <f t="shared" si="948"/>
        <v>1.7736261787224157E-2</v>
      </c>
      <c r="P130" s="4">
        <f t="shared" si="949"/>
        <v>5.3141237600379067E-2</v>
      </c>
      <c r="Q130" s="4">
        <f t="shared" si="950"/>
        <v>0.45578311826684248</v>
      </c>
      <c r="R130" s="4">
        <f t="shared" si="951"/>
        <v>0.15624539370891469</v>
      </c>
      <c r="S130" s="4">
        <f t="shared" si="952"/>
        <v>0.14113911023552544</v>
      </c>
      <c r="T130" s="4">
        <f t="shared" si="953"/>
        <v>0.16707213412668359</v>
      </c>
      <c r="U130" s="4">
        <f t="shared" si="954"/>
        <v>3.1822258223159108E-2</v>
      </c>
      <c r="V130" s="4">
        <f t="shared" si="955"/>
        <v>0.34868729488982836</v>
      </c>
      <c r="W130" s="4">
        <f t="shared" si="956"/>
        <v>0.40799673602611114</v>
      </c>
      <c r="X130" s="4">
        <f t="shared" si="957"/>
        <v>0.42082656141165498</v>
      </c>
      <c r="Y130" s="4">
        <f t="shared" si="958"/>
        <v>0.42537183864806904</v>
      </c>
      <c r="Z130" s="4">
        <f t="shared" si="959"/>
        <v>0.51248282180485705</v>
      </c>
      <c r="AA130" s="4">
        <f t="shared" si="960"/>
        <v>0.65010645848119297</v>
      </c>
      <c r="AB130" s="4">
        <f t="shared" si="961"/>
        <v>0.68419259595730331</v>
      </c>
      <c r="AC130" s="4">
        <f t="shared" si="962"/>
        <v>0.59788614660962014</v>
      </c>
      <c r="AD130" s="4">
        <f t="shared" si="963"/>
        <v>0.58991165574237814</v>
      </c>
      <c r="AE130" s="4">
        <f t="shared" si="964"/>
        <v>0.24470274178299259</v>
      </c>
      <c r="AF130" s="4">
        <f t="shared" si="965"/>
        <v>0.54100306384388497</v>
      </c>
      <c r="AG130" s="4">
        <f t="shared" si="966"/>
        <v>0.59221658206429528</v>
      </c>
      <c r="AH130" s="4">
        <f t="shared" si="967"/>
        <v>0.73213902596009506</v>
      </c>
      <c r="AI130" s="4">
        <f t="shared" si="968"/>
        <v>0.75018555826529687</v>
      </c>
      <c r="AJ130" s="4">
        <f t="shared" si="969"/>
        <v>0.53829150955662353</v>
      </c>
      <c r="AK130" s="4">
        <f t="shared" si="970"/>
        <v>0.55051063720320015</v>
      </c>
      <c r="AL130" s="4">
        <f t="shared" si="971"/>
        <v>0.56954815846095352</v>
      </c>
      <c r="AM130" s="4">
        <f t="shared" si="972"/>
        <v>0.68530977005723714</v>
      </c>
      <c r="AN130" s="4">
        <f t="shared" si="973"/>
        <v>0.57469840719363929</v>
      </c>
      <c r="AO130" s="4">
        <f t="shared" si="974"/>
        <v>0.65561694290975936</v>
      </c>
      <c r="AP130" s="4">
        <f t="shared" si="975"/>
        <v>0.59425231368728471</v>
      </c>
      <c r="AQ130" s="4">
        <f t="shared" si="976"/>
        <v>0.5970149253731325</v>
      </c>
      <c r="AR130" s="4">
        <f t="shared" si="977"/>
        <v>0.59251735229388824</v>
      </c>
      <c r="AS130" s="4">
        <f t="shared" si="978"/>
        <v>0.37175612798004071</v>
      </c>
      <c r="AT130" s="4">
        <f t="shared" si="979"/>
        <v>0.27149321266968274</v>
      </c>
      <c r="AU130" s="4">
        <f t="shared" si="980"/>
        <v>6.16478956727919E-2</v>
      </c>
      <c r="AV130" s="4">
        <f t="shared" si="981"/>
        <v>-0.17684508370667254</v>
      </c>
      <c r="AW130" s="4">
        <f t="shared" si="982"/>
        <v>-0.4623761911467843</v>
      </c>
      <c r="AX130" s="4">
        <f t="shared" si="983"/>
        <v>-0.98059816488057738</v>
      </c>
      <c r="AY130" s="4">
        <f t="shared" si="984"/>
        <v>-1.1549024670782384</v>
      </c>
      <c r="AZ130" s="4">
        <f t="shared" si="985"/>
        <v>-1.2338383719006314</v>
      </c>
      <c r="BA130" s="4">
        <f t="shared" si="986"/>
        <v>-0.50869316010699295</v>
      </c>
      <c r="BB130" s="4">
        <f t="shared" si="987"/>
        <v>-0.20396270396270397</v>
      </c>
      <c r="BC130" s="4">
        <f t="shared" si="988"/>
        <v>0.13022432983611235</v>
      </c>
      <c r="BD130" s="4">
        <f t="shared" si="989"/>
        <v>0.27685082190087734</v>
      </c>
      <c r="BE130" s="4">
        <f t="shared" si="990"/>
        <v>-0.14784879996057312</v>
      </c>
      <c r="BF130" s="4">
        <f t="shared" si="991"/>
        <v>-2.7210211250185627E-2</v>
      </c>
      <c r="BG130" s="4">
        <f t="shared" si="992"/>
        <v>-7.190676915447361E-2</v>
      </c>
      <c r="BH130" s="4">
        <f t="shared" si="993"/>
        <v>0.10949086746628252</v>
      </c>
      <c r="BI130" s="4">
        <f t="shared" si="994"/>
        <v>5.9744591869757398E-2</v>
      </c>
      <c r="BJ130" s="4">
        <f t="shared" si="995"/>
        <v>6.2097915993939781E-2</v>
      </c>
      <c r="BK130" s="4">
        <f t="shared" si="996"/>
        <v>0.1440421199026449</v>
      </c>
      <c r="BL130" s="4">
        <f t="shared" si="997"/>
        <v>0.168117088607591</v>
      </c>
      <c r="BM130" s="4">
        <f t="shared" si="998"/>
        <v>0.29087682106145346</v>
      </c>
      <c r="BN130" s="4">
        <f t="shared" si="999"/>
        <v>0.37456851176340894</v>
      </c>
      <c r="BO130" s="4">
        <f t="shared" si="1000"/>
        <v>0.34113060428850084</v>
      </c>
      <c r="BP130" s="4">
        <f t="shared" si="1001"/>
        <v>0.23909578321982297</v>
      </c>
      <c r="BQ130" s="4">
        <f t="shared" si="1002"/>
        <v>0.14878095603762936</v>
      </c>
      <c r="BR130" s="4">
        <f t="shared" si="1003"/>
        <v>5.4579971523498728E-2</v>
      </c>
      <c r="BS130" s="4">
        <f t="shared" si="1004"/>
        <v>0.19778667294560781</v>
      </c>
      <c r="BT130" s="4">
        <f t="shared" si="1005"/>
        <v>0.22670437282352238</v>
      </c>
      <c r="BU130" s="4">
        <f t="shared" si="1006"/>
        <v>0.27634573405786916</v>
      </c>
      <c r="BV130" s="4">
        <f t="shared" si="1007"/>
        <v>0.3647781317818688</v>
      </c>
      <c r="BW130" s="4">
        <f t="shared" si="1008"/>
        <v>0.34483546096051398</v>
      </c>
      <c r="BX130" s="4">
        <f t="shared" si="1009"/>
        <v>0.17231215707613343</v>
      </c>
      <c r="BY130" s="4">
        <f t="shared" si="1010"/>
        <v>0.10360827064282213</v>
      </c>
      <c r="BZ130" s="4">
        <f t="shared" si="1011"/>
        <v>-0.24849448163155605</v>
      </c>
      <c r="CA130" s="4">
        <f t="shared" si="1012"/>
        <v>-0.77848706599346218</v>
      </c>
      <c r="CB130" s="4">
        <f t="shared" si="1013"/>
        <v>-0.99018713424267213</v>
      </c>
      <c r="CC130" s="4">
        <f t="shared" si="1014"/>
        <v>-1.0948013590637571</v>
      </c>
      <c r="CD130" s="4">
        <f t="shared" si="1015"/>
        <v>-1.0108090995432142</v>
      </c>
      <c r="CE130" s="4">
        <f t="shared" si="1016"/>
        <v>-0.78327782244171251</v>
      </c>
      <c r="CF130" s="4">
        <f t="shared" si="1017"/>
        <v>-0.39441248972884069</v>
      </c>
      <c r="CG130" s="4">
        <f t="shared" si="1018"/>
        <v>-0.32532294832826797</v>
      </c>
      <c r="CH130" s="4">
        <f t="shared" si="1019"/>
        <v>-6.2165263963274729E-2</v>
      </c>
      <c r="CI130" s="4">
        <f t="shared" si="1020"/>
        <v>0.15604369223382608</v>
      </c>
      <c r="CJ130" s="4">
        <f t="shared" si="1021"/>
        <v>0.16489819328935784</v>
      </c>
      <c r="CK130" s="4">
        <f t="shared" si="1022"/>
        <v>0.21233448646069303</v>
      </c>
      <c r="CL130" s="4">
        <f t="shared" si="1023"/>
        <v>0.1256966678524854</v>
      </c>
      <c r="CM130" s="4">
        <f t="shared" si="1024"/>
        <v>0.13715474839198061</v>
      </c>
      <c r="CN130" s="4">
        <f t="shared" si="1025"/>
        <v>0.20196327086562341</v>
      </c>
      <c r="CO130" s="4">
        <f t="shared" si="1026"/>
        <v>0.27571381840272779</v>
      </c>
      <c r="CP130" s="4">
        <f t="shared" si="1027"/>
        <v>0.35317626283749315</v>
      </c>
      <c r="CQ130" s="4">
        <f t="shared" si="1028"/>
        <v>0.3833895330038366</v>
      </c>
      <c r="CR130" s="4">
        <f t="shared" si="1029"/>
        <v>0.35243500549249335</v>
      </c>
      <c r="CS130" s="4">
        <f t="shared" si="1030"/>
        <v>0.37594841532046613</v>
      </c>
      <c r="CT130" s="4">
        <f t="shared" si="1031"/>
        <v>0.44927078159570061</v>
      </c>
      <c r="CU130" s="4">
        <f t="shared" si="1032"/>
        <v>0.38565022421524275</v>
      </c>
      <c r="CV130" s="4">
        <f t="shared" si="1033"/>
        <v>0.27400311873468386</v>
      </c>
      <c r="CW130" s="4">
        <f t="shared" si="1034"/>
        <v>0.28997697892686125</v>
      </c>
      <c r="CX130" s="4">
        <f t="shared" si="1035"/>
        <v>0.19536823619799937</v>
      </c>
      <c r="CY130" s="4">
        <f t="shared" si="1036"/>
        <v>0.24642358688067434</v>
      </c>
      <c r="CZ130" s="4">
        <f t="shared" si="1037"/>
        <v>0.34131176764712479</v>
      </c>
      <c r="DA130" s="4">
        <f t="shared" si="1038"/>
        <v>0.31380977968834367</v>
      </c>
      <c r="DB130" s="4">
        <f t="shared" si="1039"/>
        <v>0.24565825732168667</v>
      </c>
      <c r="DC130" s="4">
        <f t="shared" si="1040"/>
        <v>0.15690931065923</v>
      </c>
      <c r="DD130" s="4">
        <f t="shared" si="1041"/>
        <v>0.17033625638760597</v>
      </c>
      <c r="DE130" s="4">
        <f t="shared" si="1042"/>
        <v>8.9540428544653633E-2</v>
      </c>
      <c r="DF130" s="4">
        <f t="shared" si="1043"/>
        <v>0.14275074478649405</v>
      </c>
      <c r="DG130" s="4">
        <f t="shared" si="1044"/>
        <v>0.18466083959128307</v>
      </c>
      <c r="DH130" s="4">
        <f t="shared" si="1045"/>
        <v>0.14628199918732265</v>
      </c>
      <c r="DI130" s="4">
        <f t="shared" si="1046"/>
        <v>0.14934409687184905</v>
      </c>
      <c r="DJ130" s="4">
        <f t="shared" si="1047"/>
        <v>9.0408647084824503E-2</v>
      </c>
      <c r="DK130" s="4">
        <f t="shared" si="1048"/>
        <v>0.10586237890741633</v>
      </c>
      <c r="DL130" s="4">
        <f t="shared" si="1049"/>
        <v>-3.9604744648385828E-3</v>
      </c>
      <c r="DM130" s="4">
        <f t="shared" si="1050"/>
        <v>-2.5640519910851655E-2</v>
      </c>
      <c r="DN130" s="4">
        <f t="shared" si="1051"/>
        <v>-7.8553052768012041E-2</v>
      </c>
      <c r="DO130" s="4">
        <f t="shared" si="1052"/>
        <v>-3.8981035726098133E-3</v>
      </c>
      <c r="DP130" s="4">
        <f t="shared" si="1053"/>
        <v>-8.7310826542491796E-2</v>
      </c>
      <c r="DQ130" s="4">
        <f t="shared" si="1054"/>
        <v>-0.17183457543344666</v>
      </c>
      <c r="DR130" s="4">
        <f t="shared" si="1055"/>
        <v>-0.13815865218559389</v>
      </c>
      <c r="DS130" s="4">
        <f t="shared" si="1056"/>
        <v>-0.26192023859595237</v>
      </c>
      <c r="DT130" s="4">
        <f t="shared" si="1057"/>
        <v>-1.53163741138113</v>
      </c>
      <c r="DU130" s="4">
        <f t="shared" si="1058"/>
        <v>-0.73693907093038757</v>
      </c>
      <c r="DV130" s="4">
        <f t="shared" si="1059"/>
        <v>-0.49298942790732575</v>
      </c>
      <c r="DW130" s="4">
        <f t="shared" si="1060"/>
        <v>-0.32916884865714396</v>
      </c>
      <c r="DX130" s="4">
        <f t="shared" si="1061"/>
        <v>1.4366665964483598</v>
      </c>
      <c r="DY130" s="4">
        <f t="shared" si="1062"/>
        <v>0.70367953006445405</v>
      </c>
      <c r="DZ130" s="4">
        <f t="shared" si="1063"/>
        <v>0.5647887609060932</v>
      </c>
      <c r="EA130" s="4">
        <f t="shared" si="1064"/>
        <v>-4.2546294420354784E-2</v>
      </c>
      <c r="EB130" s="4">
        <f t="shared" si="1065"/>
        <v>-0.25757242976658834</v>
      </c>
      <c r="EC130" s="4">
        <f t="shared" si="1066"/>
        <v>-0.27562210450183072</v>
      </c>
      <c r="ED130" s="4">
        <f t="shared" si="1067"/>
        <v>-0.47245909195667102</v>
      </c>
      <c r="EE130" s="4">
        <f t="shared" si="1068"/>
        <v>0.1568957599877536</v>
      </c>
      <c r="EF130" s="4">
        <f t="shared" si="1069"/>
        <v>0.1648945243645891</v>
      </c>
      <c r="EG130" s="4">
        <f t="shared" si="1070"/>
        <v>7.4857303265674097E-3</v>
      </c>
      <c r="EH130" s="4">
        <f t="shared" si="1071"/>
        <v>-8.4415097171155917E-2</v>
      </c>
      <c r="EI130" s="4">
        <f t="shared" si="1072"/>
        <v>-0.44550934072105297</v>
      </c>
      <c r="EJ130" s="11">
        <f t="shared" si="1073"/>
        <v>-0.37508103274840771</v>
      </c>
      <c r="EK130" s="11">
        <f t="shared" si="1074"/>
        <v>-0.43147836807890766</v>
      </c>
      <c r="EL130" s="11">
        <f t="shared" si="1075"/>
        <v>-0.35724745965331811</v>
      </c>
      <c r="EM130" s="11">
        <f t="shared" si="1076"/>
        <v>-0.28187495325704631</v>
      </c>
      <c r="EN130" s="11">
        <f t="shared" si="1077"/>
        <v>-0.40826951367134612</v>
      </c>
      <c r="EO130" s="11">
        <f t="shared" si="1078"/>
        <v>-0.25045919853056436</v>
      </c>
      <c r="EP130" s="11">
        <f t="shared" si="1079"/>
        <v>-0.12489956782449162</v>
      </c>
      <c r="EQ130" s="11">
        <f t="shared" si="1080"/>
        <v>-7.8048957672970182E-2</v>
      </c>
      <c r="ER130" s="11">
        <f t="shared" si="1081"/>
        <v>3.2174958884389405E-2</v>
      </c>
      <c r="ES130" s="11">
        <f t="shared" si="1082"/>
        <v>5.6433647062990491E-2</v>
      </c>
      <c r="ET130" s="11">
        <f t="shared" si="1083"/>
        <v>6.325330952390032E-3</v>
      </c>
      <c r="EU130" s="11">
        <f t="shared" si="1084"/>
        <v>-5.9648433843327584E-3</v>
      </c>
      <c r="EV130" s="11">
        <f t="shared" si="1085"/>
        <v>-0.1168576959294456</v>
      </c>
      <c r="EW130" s="11">
        <f t="shared" si="1086"/>
        <v>-0.14297511865267226</v>
      </c>
      <c r="EX130" s="11">
        <f t="shared" si="1087"/>
        <v>-9.9694763255473259E-2</v>
      </c>
      <c r="EY130" s="11">
        <f t="shared" si="1088"/>
        <v>-5.9604834268449577E-2</v>
      </c>
      <c r="EZ130" s="11">
        <f t="shared" si="1089"/>
        <v>-2.995408094714935E-2</v>
      </c>
      <c r="FA130" s="11">
        <f t="shared" si="1090"/>
        <v>8.1664032706132341E-3</v>
      </c>
      <c r="FB130" s="11">
        <f t="shared" si="1091"/>
        <v>4.9462982939700528E-2</v>
      </c>
      <c r="FC130" s="11">
        <f t="shared" si="1092"/>
        <v>7.8918140350114449E-2</v>
      </c>
      <c r="FD130" s="11">
        <f t="shared" si="1093"/>
        <v>0.14678500324039689</v>
      </c>
      <c r="FE130" s="11">
        <f t="shared" si="1094"/>
        <v>0.17536646050726565</v>
      </c>
      <c r="FF130" s="11">
        <f t="shared" si="1095"/>
        <v>0.18541109602658931</v>
      </c>
      <c r="FG130" s="11">
        <f t="shared" si="1096"/>
        <v>0.19375727028103781</v>
      </c>
      <c r="FH130" s="11">
        <f t="shared" si="1097"/>
        <v>0.18277704077602222</v>
      </c>
      <c r="FI130" s="11">
        <f t="shared" si="1098"/>
        <v>0.17480963607294864</v>
      </c>
      <c r="FJ130" s="11">
        <f t="shared" si="1099"/>
        <v>0.1507991432222382</v>
      </c>
    </row>
    <row r="131" spans="2:166" x14ac:dyDescent="0.2">
      <c r="B131" t="str">
        <f t="shared" si="939"/>
        <v xml:space="preserve">   Transportation and public utilities</v>
      </c>
      <c r="C131" s="4"/>
      <c r="D131" s="4"/>
      <c r="E131" s="4"/>
      <c r="F131" s="4"/>
      <c r="G131" s="4">
        <f t="shared" si="940"/>
        <v>0.2184731156693783</v>
      </c>
      <c r="H131" s="4">
        <f t="shared" si="941"/>
        <v>1.5041665413194382E-2</v>
      </c>
      <c r="I131" s="4">
        <f t="shared" si="942"/>
        <v>5.6647088637786711E-2</v>
      </c>
      <c r="J131" s="4">
        <f t="shared" si="943"/>
        <v>0.11688895549228243</v>
      </c>
      <c r="K131" s="4">
        <f t="shared" si="944"/>
        <v>-0.10516510922147829</v>
      </c>
      <c r="L131" s="4">
        <f t="shared" si="945"/>
        <v>-5.9917912459929883E-2</v>
      </c>
      <c r="M131" s="4">
        <f t="shared" si="946"/>
        <v>-0.18498075603425176</v>
      </c>
      <c r="N131" s="4">
        <f t="shared" si="947"/>
        <v>-0.16394419935614654</v>
      </c>
      <c r="O131" s="4">
        <f t="shared" si="948"/>
        <v>-3.547252357444796E-2</v>
      </c>
      <c r="P131" s="4">
        <f t="shared" si="949"/>
        <v>-0.1358053849787435</v>
      </c>
      <c r="Q131" s="4">
        <f t="shared" si="950"/>
        <v>0</v>
      </c>
      <c r="R131" s="4">
        <f t="shared" si="951"/>
        <v>-0.22110197222959244</v>
      </c>
      <c r="S131" s="4">
        <f t="shared" si="952"/>
        <v>-5.8807962598135567E-2</v>
      </c>
      <c r="T131" s="4">
        <f t="shared" si="953"/>
        <v>4.1035261013570461E-2</v>
      </c>
      <c r="U131" s="4">
        <f t="shared" si="954"/>
        <v>-3.760812335464437E-2</v>
      </c>
      <c r="V131" s="4">
        <f t="shared" si="955"/>
        <v>0.23148148148148184</v>
      </c>
      <c r="W131" s="4">
        <f t="shared" si="956"/>
        <v>2.9142624001867305E-3</v>
      </c>
      <c r="X131" s="4">
        <f t="shared" si="957"/>
        <v>-1.7413512885998985E-2</v>
      </c>
      <c r="Y131" s="4">
        <f t="shared" si="958"/>
        <v>6.9448463452745968E-2</v>
      </c>
      <c r="Z131" s="4">
        <f t="shared" si="959"/>
        <v>5.4397617956939731E-2</v>
      </c>
      <c r="AA131" s="4">
        <f t="shared" si="960"/>
        <v>0.17885024840312255</v>
      </c>
      <c r="AB131" s="4">
        <f t="shared" si="961"/>
        <v>1.1355893708834877E-2</v>
      </c>
      <c r="AC131" s="4">
        <f t="shared" si="962"/>
        <v>0.15584709982715148</v>
      </c>
      <c r="AD131" s="4">
        <f t="shared" si="963"/>
        <v>0.27073240239384416</v>
      </c>
      <c r="AE131" s="4">
        <f t="shared" si="964"/>
        <v>0.18074634336243803</v>
      </c>
      <c r="AF131" s="4">
        <f t="shared" si="965"/>
        <v>0.3864307598884873</v>
      </c>
      <c r="AG131" s="4">
        <f t="shared" si="966"/>
        <v>8.7331477539435584E-2</v>
      </c>
      <c r="AH131" s="4">
        <f t="shared" si="967"/>
        <v>-0.22259171851533985</v>
      </c>
      <c r="AI131" s="4">
        <f t="shared" si="968"/>
        <v>0.1351924504294354</v>
      </c>
      <c r="AJ131" s="4">
        <f t="shared" si="969"/>
        <v>0.13262254583279195</v>
      </c>
      <c r="AK131" s="4">
        <f t="shared" si="970"/>
        <v>0.23409564479201531</v>
      </c>
      <c r="AL131" s="4">
        <f t="shared" si="971"/>
        <v>0.39741804834831035</v>
      </c>
      <c r="AM131" s="4">
        <f t="shared" si="972"/>
        <v>0.11045285671252188</v>
      </c>
      <c r="AN131" s="4">
        <f t="shared" si="973"/>
        <v>1.9817186454953367E-2</v>
      </c>
      <c r="AO131" s="4">
        <f t="shared" si="974"/>
        <v>-1.964395334561057E-2</v>
      </c>
      <c r="AP131" s="4">
        <f t="shared" si="975"/>
        <v>5.601558694593313E-2</v>
      </c>
      <c r="AQ131" s="4">
        <f t="shared" si="976"/>
        <v>-7.0379808275694733E-2</v>
      </c>
      <c r="AR131" s="4">
        <f t="shared" si="977"/>
        <v>-4.3531887107306377E-2</v>
      </c>
      <c r="AS131" s="4">
        <f t="shared" si="978"/>
        <v>-4.077325274619864E-2</v>
      </c>
      <c r="AT131" s="4">
        <f t="shared" si="979"/>
        <v>-4.0485829959513879E-2</v>
      </c>
      <c r="AU131" s="4">
        <f t="shared" si="980"/>
        <v>2.3710729104919503E-2</v>
      </c>
      <c r="AV131" s="4">
        <f t="shared" si="981"/>
        <v>-4.0084885640179348E-2</v>
      </c>
      <c r="AW131" s="4">
        <f t="shared" si="982"/>
        <v>-0.12908979955874755</v>
      </c>
      <c r="AX131" s="4">
        <f t="shared" si="983"/>
        <v>-0.3292008124956225</v>
      </c>
      <c r="AY131" s="4">
        <f t="shared" si="984"/>
        <v>-0.35445177343254841</v>
      </c>
      <c r="AZ131" s="4">
        <f t="shared" si="985"/>
        <v>-0.30491408041222495</v>
      </c>
      <c r="BA131" s="4">
        <f t="shared" si="986"/>
        <v>-0.16956438670233034</v>
      </c>
      <c r="BB131" s="4">
        <f t="shared" si="987"/>
        <v>-7.5271950271950216E-2</v>
      </c>
      <c r="BC131" s="4">
        <f t="shared" si="988"/>
        <v>-5.1598319369026424E-2</v>
      </c>
      <c r="BD131" s="4">
        <f t="shared" si="989"/>
        <v>-7.1684587813620068E-2</v>
      </c>
      <c r="BE131" s="4">
        <f t="shared" si="990"/>
        <v>-0.11335074663644022</v>
      </c>
      <c r="BF131" s="4">
        <f t="shared" si="991"/>
        <v>-7.6683322614159069E-2</v>
      </c>
      <c r="BG131" s="4">
        <f t="shared" si="992"/>
        <v>-9.1743119266054746E-2</v>
      </c>
      <c r="BH131" s="4">
        <f t="shared" si="993"/>
        <v>1.4930572836311572E-2</v>
      </c>
      <c r="BI131" s="4">
        <f t="shared" si="994"/>
        <v>1.7425505962012328E-2</v>
      </c>
      <c r="BJ131" s="4">
        <f t="shared" si="995"/>
        <v>7.7001415832484252E-2</v>
      </c>
      <c r="BK131" s="4">
        <f t="shared" si="996"/>
        <v>3.9735757214523638E-2</v>
      </c>
      <c r="BL131" s="4">
        <f t="shared" si="997"/>
        <v>-3.9556962025316375E-2</v>
      </c>
      <c r="BM131" s="4">
        <f t="shared" si="998"/>
        <v>-7.3951734168166125E-2</v>
      </c>
      <c r="BN131" s="4">
        <f t="shared" si="999"/>
        <v>-8.0789286850931535E-2</v>
      </c>
      <c r="BO131" s="4">
        <f t="shared" si="1000"/>
        <v>-4.8732943469781253E-3</v>
      </c>
      <c r="BP131" s="4">
        <f t="shared" si="1001"/>
        <v>3.1396415978360605E-2</v>
      </c>
      <c r="BQ131" s="4">
        <f t="shared" si="1002"/>
        <v>7.199078517949703E-2</v>
      </c>
      <c r="BR131" s="4">
        <f t="shared" si="1003"/>
        <v>4.746084480303716E-2</v>
      </c>
      <c r="BS131" s="4">
        <f t="shared" si="1004"/>
        <v>6.8283494231221875E-2</v>
      </c>
      <c r="BT131" s="4">
        <f t="shared" si="1005"/>
        <v>8.8812022343234709E-2</v>
      </c>
      <c r="BU131" s="4">
        <f t="shared" si="1006"/>
        <v>7.8955924016533896E-2</v>
      </c>
      <c r="BV131" s="4">
        <f t="shared" si="1007"/>
        <v>9.0040171768942967E-2</v>
      </c>
      <c r="BW131" s="4">
        <f t="shared" si="1008"/>
        <v>2.9687821142296407E-2</v>
      </c>
      <c r="BX131" s="4">
        <f t="shared" si="1009"/>
        <v>4.5345304493725307E-3</v>
      </c>
      <c r="BY131" s="4">
        <f t="shared" si="1010"/>
        <v>-4.0542366773278056E-2</v>
      </c>
      <c r="BZ131" s="4">
        <f t="shared" si="1011"/>
        <v>-0.11865051825650952</v>
      </c>
      <c r="CA131" s="4">
        <f t="shared" si="1012"/>
        <v>-0.16014591071865511</v>
      </c>
      <c r="CB131" s="4">
        <f t="shared" si="1013"/>
        <v>-0.26701675530139529</v>
      </c>
      <c r="CC131" s="4">
        <f t="shared" si="1014"/>
        <v>-0.26426239701538917</v>
      </c>
      <c r="CD131" s="4">
        <f t="shared" si="1015"/>
        <v>-0.23743837908733201</v>
      </c>
      <c r="CE131" s="4">
        <f t="shared" si="1016"/>
        <v>-0.21362122430228497</v>
      </c>
      <c r="CF131" s="4">
        <f t="shared" si="1017"/>
        <v>-0.1173846695621554</v>
      </c>
      <c r="CG131" s="4">
        <f t="shared" si="1018"/>
        <v>-4.9867021276596063E-2</v>
      </c>
      <c r="CH131" s="4">
        <f t="shared" si="1019"/>
        <v>2.1518745218057283E-2</v>
      </c>
      <c r="CI131" s="4">
        <f t="shared" si="1020"/>
        <v>6.7218821269955376E-2</v>
      </c>
      <c r="CJ131" s="4">
        <f t="shared" si="1021"/>
        <v>0.11232195774782529</v>
      </c>
      <c r="CK131" s="4">
        <f t="shared" si="1022"/>
        <v>0.12644637957771704</v>
      </c>
      <c r="CL131" s="4">
        <f t="shared" si="1023"/>
        <v>7.5892327759990247E-2</v>
      </c>
      <c r="CM131" s="4">
        <f t="shared" si="1024"/>
        <v>7.5671585319712506E-2</v>
      </c>
      <c r="CN131" s="4">
        <f t="shared" si="1025"/>
        <v>7.2800713916678042E-2</v>
      </c>
      <c r="CO131" s="4">
        <f t="shared" si="1026"/>
        <v>3.7384924529183232E-2</v>
      </c>
      <c r="CP131" s="4">
        <f t="shared" si="1027"/>
        <v>4.1823504809702941E-2</v>
      </c>
      <c r="CQ131" s="4">
        <f t="shared" si="1028"/>
        <v>1.8476604000184967E-2</v>
      </c>
      <c r="CR131" s="4">
        <f t="shared" si="1029"/>
        <v>3.6616623947272435E-2</v>
      </c>
      <c r="CS131" s="4">
        <f t="shared" si="1030"/>
        <v>7.2911207819727361E-2</v>
      </c>
      <c r="CT131" s="4">
        <f t="shared" si="1031"/>
        <v>0.12868560075856744</v>
      </c>
      <c r="CU131" s="4">
        <f t="shared" si="1032"/>
        <v>0.21748878923766782</v>
      </c>
      <c r="CV131" s="4">
        <f t="shared" si="1033"/>
        <v>0.24281577188683379</v>
      </c>
      <c r="CW131" s="4">
        <f t="shared" si="1034"/>
        <v>0.24791924915884536</v>
      </c>
      <c r="CX131" s="4">
        <f t="shared" si="1035"/>
        <v>0.2480518055098232</v>
      </c>
      <c r="CY131" s="4">
        <f t="shared" si="1036"/>
        <v>0.22679692951849267</v>
      </c>
      <c r="CZ131" s="4">
        <f t="shared" si="1037"/>
        <v>0.16956890367181901</v>
      </c>
      <c r="DA131" s="4">
        <f t="shared" si="1038"/>
        <v>0.16980118216012893</v>
      </c>
      <c r="DB131" s="4">
        <f t="shared" si="1039"/>
        <v>0.20720739965394264</v>
      </c>
      <c r="DC131" s="4">
        <f t="shared" si="1040"/>
        <v>0.1569093106592305</v>
      </c>
      <c r="DD131" s="4">
        <f t="shared" si="1041"/>
        <v>0.20398292431602666</v>
      </c>
      <c r="DE131" s="4">
        <f t="shared" si="1042"/>
        <v>0.22280990358786362</v>
      </c>
      <c r="DF131" s="4">
        <f t="shared" si="1043"/>
        <v>0.18205892088712339</v>
      </c>
      <c r="DG131" s="4">
        <f t="shared" si="1044"/>
        <v>0.22364479461611073</v>
      </c>
      <c r="DH131" s="4">
        <f t="shared" si="1045"/>
        <v>0.21129622104835474</v>
      </c>
      <c r="DI131" s="4">
        <f t="shared" si="1046"/>
        <v>0.19576185671039384</v>
      </c>
      <c r="DJ131" s="4">
        <f t="shared" si="1047"/>
        <v>0.20492626672559938</v>
      </c>
      <c r="DK131" s="4">
        <f t="shared" si="1048"/>
        <v>0.1897533206831126</v>
      </c>
      <c r="DL131" s="4">
        <f t="shared" si="1049"/>
        <v>0.14257708073427197</v>
      </c>
      <c r="DM131" s="4">
        <f t="shared" si="1050"/>
        <v>9.8617384272500122E-2</v>
      </c>
      <c r="DN131" s="4">
        <f t="shared" si="1051"/>
        <v>9.6227489640815733E-2</v>
      </c>
      <c r="DO131" s="4">
        <f t="shared" si="1052"/>
        <v>8.1860175024849505E-2</v>
      </c>
      <c r="DP131" s="4">
        <f t="shared" si="1053"/>
        <v>0.12223515715948732</v>
      </c>
      <c r="DQ131" s="4">
        <f t="shared" si="1054"/>
        <v>0.16025022203343953</v>
      </c>
      <c r="DR131" s="4">
        <f t="shared" si="1055"/>
        <v>0.14775300303181532</v>
      </c>
      <c r="DS131" s="4">
        <f t="shared" si="1056"/>
        <v>0.14912247160937622</v>
      </c>
      <c r="DT131" s="4">
        <f t="shared" si="1057"/>
        <v>-0.24074003867005309</v>
      </c>
      <c r="DU131" s="4">
        <f t="shared" si="1058"/>
        <v>-0.25379279228469892</v>
      </c>
      <c r="DV131" s="4">
        <f t="shared" si="1059"/>
        <v>-0.19494638974282097</v>
      </c>
      <c r="DW131" s="4">
        <f t="shared" si="1060"/>
        <v>-0.21508191815665426</v>
      </c>
      <c r="DX131" s="4">
        <f t="shared" si="1061"/>
        <v>8.004887194287047E-2</v>
      </c>
      <c r="DY131" s="4">
        <f t="shared" si="1062"/>
        <v>0.12849800114220422</v>
      </c>
      <c r="DZ131" s="4">
        <f t="shared" si="1063"/>
        <v>0.22065223992388563</v>
      </c>
      <c r="EA131" s="4">
        <f t="shared" si="1064"/>
        <v>0.37278657968313111</v>
      </c>
      <c r="EB131" s="4">
        <f t="shared" si="1065"/>
        <v>0.45324760896911132</v>
      </c>
      <c r="EC131" s="4">
        <f t="shared" si="1066"/>
        <v>0.42613914029360583</v>
      </c>
      <c r="ED131" s="4">
        <f t="shared" si="1067"/>
        <v>0.27848198509641242</v>
      </c>
      <c r="EE131" s="4">
        <f t="shared" si="1068"/>
        <v>0.101408235114036</v>
      </c>
      <c r="EF131" s="4">
        <f t="shared" si="1069"/>
        <v>4.7383484012811984E-2</v>
      </c>
      <c r="EG131" s="4">
        <f t="shared" si="1070"/>
        <v>-1.6842893234771027E-2</v>
      </c>
      <c r="EH131" s="4">
        <f t="shared" si="1071"/>
        <v>-5.440084039918975E-2</v>
      </c>
      <c r="EI131" s="4">
        <f t="shared" si="1072"/>
        <v>-6.5516079517801765E-2</v>
      </c>
      <c r="EJ131" s="11">
        <f t="shared" si="1073"/>
        <v>-1.6674304236056259E-2</v>
      </c>
      <c r="EK131" s="11">
        <f t="shared" si="1074"/>
        <v>3.7627960845847928E-3</v>
      </c>
      <c r="EL131" s="11">
        <f t="shared" si="1075"/>
        <v>-4.796398684996964E-3</v>
      </c>
      <c r="EM131" s="11">
        <f t="shared" si="1076"/>
        <v>1.8882095579986234E-2</v>
      </c>
      <c r="EN131" s="11">
        <f t="shared" si="1077"/>
        <v>-1.295250525349928E-2</v>
      </c>
      <c r="EO131" s="11">
        <f t="shared" si="1078"/>
        <v>-3.8493156821898536E-2</v>
      </c>
      <c r="EP131" s="11">
        <f t="shared" si="1079"/>
        <v>-4.9221210147807913E-2</v>
      </c>
      <c r="EQ131" s="11">
        <f t="shared" si="1080"/>
        <v>-4.8613172407491446E-2</v>
      </c>
      <c r="ER131" s="11">
        <f t="shared" si="1081"/>
        <v>-5.005512453132762E-2</v>
      </c>
      <c r="ES131" s="11">
        <f t="shared" si="1082"/>
        <v>-4.8954275725365599E-2</v>
      </c>
      <c r="ET131" s="11">
        <f t="shared" si="1083"/>
        <v>-4.3034514727801863E-2</v>
      </c>
      <c r="EU131" s="11">
        <f t="shared" si="1084"/>
        <v>-4.4236305975345384E-2</v>
      </c>
      <c r="EV131" s="11">
        <f t="shared" si="1085"/>
        <v>-4.8132192097840774E-2</v>
      </c>
      <c r="EW131" s="11">
        <f t="shared" si="1086"/>
        <v>-4.4575499752705784E-2</v>
      </c>
      <c r="EX131" s="11">
        <f t="shared" si="1087"/>
        <v>-4.2973447868597768E-2</v>
      </c>
      <c r="EY131" s="11">
        <f t="shared" si="1088"/>
        <v>-3.5271051724498959E-2</v>
      </c>
      <c r="EZ131" s="11">
        <f t="shared" si="1089"/>
        <v>-2.7909909686131055E-2</v>
      </c>
      <c r="FA131" s="11">
        <f t="shared" si="1090"/>
        <v>-2.6122922660615399E-2</v>
      </c>
      <c r="FB131" s="11">
        <f t="shared" si="1091"/>
        <v>-2.4900255444741195E-2</v>
      </c>
      <c r="FC131" s="11">
        <f t="shared" si="1092"/>
        <v>-2.1774310965477252E-2</v>
      </c>
      <c r="FD131" s="11">
        <f t="shared" si="1093"/>
        <v>-1.8157342140397031E-2</v>
      </c>
      <c r="FE131" s="11">
        <f t="shared" si="1094"/>
        <v>-1.6155363317204234E-2</v>
      </c>
      <c r="FF131" s="11">
        <f t="shared" si="1095"/>
        <v>-1.2766461327480431E-2</v>
      </c>
      <c r="FG131" s="11">
        <f t="shared" si="1096"/>
        <v>-1.1026992433702738E-2</v>
      </c>
      <c r="FH131" s="11">
        <f t="shared" si="1097"/>
        <v>-1.0427591166511145E-2</v>
      </c>
      <c r="FI131" s="11">
        <f t="shared" si="1098"/>
        <v>-8.7586375091452933E-3</v>
      </c>
      <c r="FJ131" s="11">
        <f t="shared" si="1099"/>
        <v>-7.4123898349610431E-3</v>
      </c>
    </row>
    <row r="132" spans="2:166" x14ac:dyDescent="0.2">
      <c r="B132" t="str">
        <f t="shared" si="939"/>
        <v xml:space="preserve">   Information</v>
      </c>
      <c r="C132" s="4"/>
      <c r="D132" s="4"/>
      <c r="E132" s="4"/>
      <c r="F132" s="4"/>
      <c r="G132" s="4">
        <f t="shared" si="940"/>
        <v>4.8549581259861974E-2</v>
      </c>
      <c r="H132" s="4">
        <f t="shared" si="941"/>
        <v>0.11431665714027878</v>
      </c>
      <c r="I132" s="4">
        <f t="shared" si="942"/>
        <v>0.1282013058644641</v>
      </c>
      <c r="J132" s="4">
        <f t="shared" si="943"/>
        <v>0.23377791098456496</v>
      </c>
      <c r="K132" s="4">
        <f t="shared" si="944"/>
        <v>0.22234908806826745</v>
      </c>
      <c r="L132" s="4">
        <f t="shared" si="945"/>
        <v>0.17675784175679332</v>
      </c>
      <c r="M132" s="4">
        <f t="shared" si="946"/>
        <v>0.16707939254706544</v>
      </c>
      <c r="N132" s="4">
        <f t="shared" si="947"/>
        <v>0.16990580660546084</v>
      </c>
      <c r="O132" s="4">
        <f t="shared" si="948"/>
        <v>0.18918679239705549</v>
      </c>
      <c r="P132" s="4">
        <f t="shared" si="949"/>
        <v>0.24799244213509652</v>
      </c>
      <c r="Q132" s="4">
        <f t="shared" si="950"/>
        <v>0.32259973955250448</v>
      </c>
      <c r="R132" s="4">
        <f t="shared" si="951"/>
        <v>0.22110197222959235</v>
      </c>
      <c r="S132" s="4">
        <f t="shared" si="952"/>
        <v>0.21170866535328886</v>
      </c>
      <c r="T132" s="4">
        <f t="shared" si="953"/>
        <v>0.19931412492305911</v>
      </c>
      <c r="U132" s="4">
        <f t="shared" si="954"/>
        <v>0.10125263980096637</v>
      </c>
      <c r="V132" s="4">
        <f t="shared" si="955"/>
        <v>0.36919831223628691</v>
      </c>
      <c r="W132" s="4">
        <f t="shared" si="956"/>
        <v>0.37302558722387325</v>
      </c>
      <c r="X132" s="4">
        <f t="shared" si="957"/>
        <v>0.45855583933132071</v>
      </c>
      <c r="Y132" s="4">
        <f t="shared" si="958"/>
        <v>0.56137507957636401</v>
      </c>
      <c r="Z132" s="4">
        <f t="shared" si="959"/>
        <v>0.47812643151626194</v>
      </c>
      <c r="AA132" s="4">
        <f t="shared" si="960"/>
        <v>0.4740951029098654</v>
      </c>
      <c r="AB132" s="4">
        <f t="shared" si="961"/>
        <v>0.4400408812173518</v>
      </c>
      <c r="AC132" s="4">
        <f t="shared" si="962"/>
        <v>0.28052477968887291</v>
      </c>
      <c r="AD132" s="4">
        <f t="shared" si="963"/>
        <v>0.20233684810487354</v>
      </c>
      <c r="AE132" s="4">
        <f t="shared" si="964"/>
        <v>0.23079917690895907</v>
      </c>
      <c r="AF132" s="4">
        <f t="shared" si="965"/>
        <v>0.22081757707913571</v>
      </c>
      <c r="AG132" s="4">
        <f t="shared" si="966"/>
        <v>0.39299164892746091</v>
      </c>
      <c r="AH132" s="4">
        <f t="shared" si="967"/>
        <v>0.34863763140956899</v>
      </c>
      <c r="AI132" s="4">
        <f t="shared" si="968"/>
        <v>0.32605238044746038</v>
      </c>
      <c r="AJ132" s="4">
        <f t="shared" si="969"/>
        <v>0.26004420751527757</v>
      </c>
      <c r="AK132" s="4">
        <f t="shared" si="970"/>
        <v>0.24953052247060922</v>
      </c>
      <c r="AL132" s="4">
        <f t="shared" si="971"/>
        <v>0.29110239210226529</v>
      </c>
      <c r="AM132" s="4">
        <f t="shared" si="972"/>
        <v>0.43930113465207288</v>
      </c>
      <c r="AN132" s="4">
        <f t="shared" si="973"/>
        <v>0.46322673338452752</v>
      </c>
      <c r="AO132" s="4">
        <f t="shared" si="974"/>
        <v>0.62369551872314266</v>
      </c>
      <c r="AP132" s="4">
        <f t="shared" si="975"/>
        <v>0.58451047247929944</v>
      </c>
      <c r="AQ132" s="4">
        <f t="shared" si="976"/>
        <v>0.70137119281640659</v>
      </c>
      <c r="AR132" s="4">
        <f t="shared" si="977"/>
        <v>0.85129023676509763</v>
      </c>
      <c r="AS132" s="4">
        <f t="shared" si="978"/>
        <v>0.82745718808461655</v>
      </c>
      <c r="AT132" s="4">
        <f t="shared" si="979"/>
        <v>0.86925458442486292</v>
      </c>
      <c r="AU132" s="4">
        <f t="shared" si="980"/>
        <v>0.54297569650266675</v>
      </c>
      <c r="AV132" s="4">
        <f t="shared" si="981"/>
        <v>0.2240037726951199</v>
      </c>
      <c r="AW132" s="4">
        <f t="shared" si="982"/>
        <v>-0.13613106135286027</v>
      </c>
      <c r="AX132" s="4">
        <f t="shared" si="983"/>
        <v>-0.27550138918073286</v>
      </c>
      <c r="AY132" s="4">
        <f t="shared" si="984"/>
        <v>-0.38027276355015105</v>
      </c>
      <c r="AZ132" s="4">
        <f t="shared" si="985"/>
        <v>-0.3120051055380908</v>
      </c>
      <c r="BA132" s="4">
        <f t="shared" si="986"/>
        <v>-0.23404661826518991</v>
      </c>
      <c r="BB132" s="4">
        <f t="shared" si="987"/>
        <v>-0.1918220668220674</v>
      </c>
      <c r="BC132" s="4">
        <f t="shared" si="988"/>
        <v>-0.13022432983611512</v>
      </c>
      <c r="BD132" s="4">
        <f t="shared" si="989"/>
        <v>-0.13842541095043828</v>
      </c>
      <c r="BE132" s="4">
        <f t="shared" si="990"/>
        <v>-7.6388546646295283E-2</v>
      </c>
      <c r="BF132" s="4">
        <f t="shared" si="991"/>
        <v>-3.2157522386582926E-2</v>
      </c>
      <c r="BG132" s="4">
        <f t="shared" si="992"/>
        <v>3.9672700223159621E-2</v>
      </c>
      <c r="BH132" s="4">
        <f t="shared" si="993"/>
        <v>0.11197929627233319</v>
      </c>
      <c r="BI132" s="4">
        <f t="shared" si="994"/>
        <v>6.9702023848048439E-2</v>
      </c>
      <c r="BJ132" s="4">
        <f t="shared" si="995"/>
        <v>7.9485332472242987E-2</v>
      </c>
      <c r="BK132" s="4">
        <f t="shared" si="996"/>
        <v>0.10678984751403067</v>
      </c>
      <c r="BL132" s="4">
        <f t="shared" si="997"/>
        <v>9.6420094936708459E-2</v>
      </c>
      <c r="BM132" s="4">
        <f t="shared" si="998"/>
        <v>0.13804323711391131</v>
      </c>
      <c r="BN132" s="4">
        <f t="shared" si="999"/>
        <v>0.11506352975738733</v>
      </c>
      <c r="BO132" s="4">
        <f t="shared" si="1000"/>
        <v>0.10477582846003886</v>
      </c>
      <c r="BP132" s="4">
        <f t="shared" si="1001"/>
        <v>0.2246051296913486</v>
      </c>
      <c r="BQ132" s="4">
        <f t="shared" si="1002"/>
        <v>0.32155884046842026</v>
      </c>
      <c r="BR132" s="4">
        <f t="shared" si="1003"/>
        <v>0.36307546274323682</v>
      </c>
      <c r="BS132" s="4">
        <f t="shared" si="1004"/>
        <v>0.38144572639510266</v>
      </c>
      <c r="BT132" s="4">
        <f t="shared" si="1005"/>
        <v>0.31317923668403957</v>
      </c>
      <c r="BU132" s="4">
        <f t="shared" si="1006"/>
        <v>0.20435650921926399</v>
      </c>
      <c r="BV132" s="4">
        <f t="shared" si="1007"/>
        <v>0.17777162118483489</v>
      </c>
      <c r="BW132" s="4">
        <f t="shared" si="1008"/>
        <v>0.20096371234784877</v>
      </c>
      <c r="BX132" s="4">
        <f t="shared" si="1009"/>
        <v>0.21539019634516926</v>
      </c>
      <c r="BY132" s="4">
        <f t="shared" si="1010"/>
        <v>0.29280598225145371</v>
      </c>
      <c r="BZ132" s="4">
        <f t="shared" si="1011"/>
        <v>0.30222301820054248</v>
      </c>
      <c r="CA132" s="4">
        <f t="shared" si="1012"/>
        <v>0.19573389087835644</v>
      </c>
      <c r="CB132" s="4">
        <f t="shared" si="1013"/>
        <v>4.4502792550232248E-2</v>
      </c>
      <c r="CC132" s="4">
        <f t="shared" si="1014"/>
        <v>-0.11547600541848976</v>
      </c>
      <c r="CD132" s="4">
        <f t="shared" si="1015"/>
        <v>-0.17638279589344749</v>
      </c>
      <c r="CE132" s="4">
        <f t="shared" si="1016"/>
        <v>-0.14241414953485704</v>
      </c>
      <c r="CF132" s="4">
        <f t="shared" si="1017"/>
        <v>-6.5735414954806295E-2</v>
      </c>
      <c r="CG132" s="4">
        <f t="shared" si="1018"/>
        <v>1.4247720364742408E-2</v>
      </c>
      <c r="CH132" s="4">
        <f t="shared" si="1019"/>
        <v>8.1293037490436731E-2</v>
      </c>
      <c r="CI132" s="4">
        <f t="shared" si="1020"/>
        <v>6.0016804705316715E-2</v>
      </c>
      <c r="CJ132" s="4">
        <f t="shared" si="1021"/>
        <v>8.3644011088806841E-2</v>
      </c>
      <c r="CK132" s="4">
        <f t="shared" si="1022"/>
        <v>0.11928903733746754</v>
      </c>
      <c r="CL132" s="4">
        <f t="shared" si="1023"/>
        <v>7.1149057274990463E-2</v>
      </c>
      <c r="CM132" s="4">
        <f t="shared" si="1024"/>
        <v>0.11587211502081046</v>
      </c>
      <c r="CN132" s="4">
        <f t="shared" si="1025"/>
        <v>0.11272368606453387</v>
      </c>
      <c r="CO132" s="4">
        <f t="shared" si="1026"/>
        <v>1.1682788915370031E-2</v>
      </c>
      <c r="CP132" s="4">
        <f t="shared" si="1027"/>
        <v>1.8588224359868188E-2</v>
      </c>
      <c r="CQ132" s="4">
        <f t="shared" si="1028"/>
        <v>2.0786179500207572E-2</v>
      </c>
      <c r="CR132" s="4">
        <f t="shared" si="1029"/>
        <v>3.6616623947271658E-2</v>
      </c>
      <c r="CS132" s="4">
        <f t="shared" si="1030"/>
        <v>0.12759461368452216</v>
      </c>
      <c r="CT132" s="4">
        <f t="shared" si="1031"/>
        <v>0.17609608524856563</v>
      </c>
      <c r="CU132" s="4">
        <f t="shared" si="1032"/>
        <v>0.19506726457399076</v>
      </c>
      <c r="CV132" s="4">
        <f t="shared" si="1033"/>
        <v>0.2249944308309195</v>
      </c>
      <c r="CW132" s="4">
        <f t="shared" si="1034"/>
        <v>0.29219054365149555</v>
      </c>
      <c r="CX132" s="4">
        <f t="shared" si="1035"/>
        <v>0.21292942596860834</v>
      </c>
      <c r="CY132" s="4">
        <f t="shared" si="1036"/>
        <v>0.14392882065596477</v>
      </c>
      <c r="CZ132" s="4">
        <f t="shared" si="1037"/>
        <v>0.15217722124394137</v>
      </c>
      <c r="DA132" s="4">
        <f t="shared" si="1038"/>
        <v>0.17195056421279023</v>
      </c>
      <c r="DB132" s="4">
        <f t="shared" si="1039"/>
        <v>0.30974302010125587</v>
      </c>
      <c r="DC132" s="4">
        <f t="shared" si="1040"/>
        <v>0.41983842581794467</v>
      </c>
      <c r="DD132" s="4">
        <f t="shared" si="1041"/>
        <v>0.4920825184530937</v>
      </c>
      <c r="DE132" s="4">
        <f t="shared" si="1042"/>
        <v>0.49976053141203108</v>
      </c>
      <c r="DF132" s="4">
        <f t="shared" si="1043"/>
        <v>0.48204237007613338</v>
      </c>
      <c r="DG132" s="4">
        <f t="shared" si="1044"/>
        <v>0.47191103451105848</v>
      </c>
      <c r="DH132" s="4">
        <f t="shared" si="1045"/>
        <v>0.41040227549776415</v>
      </c>
      <c r="DI132" s="4">
        <f t="shared" si="1046"/>
        <v>0.35519677093844654</v>
      </c>
      <c r="DJ132" s="4">
        <f t="shared" si="1047"/>
        <v>0.32145296741270629</v>
      </c>
      <c r="DK132" s="4">
        <f t="shared" si="1048"/>
        <v>0.30360531309298011</v>
      </c>
      <c r="DL132" s="4">
        <f t="shared" si="1049"/>
        <v>0.4257510049703967</v>
      </c>
      <c r="DM132" s="4">
        <f t="shared" si="1050"/>
        <v>0.53253387507149808</v>
      </c>
      <c r="DN132" s="4">
        <f t="shared" si="1051"/>
        <v>0.55576284833369272</v>
      </c>
      <c r="DO132" s="4">
        <f t="shared" si="1052"/>
        <v>0.6256456234042137</v>
      </c>
      <c r="DP132" s="4">
        <f t="shared" si="1053"/>
        <v>0.5781916957702733</v>
      </c>
      <c r="DQ132" s="4">
        <f t="shared" si="1054"/>
        <v>0.59080202340039278</v>
      </c>
      <c r="DR132" s="4">
        <f t="shared" si="1055"/>
        <v>0.51233833518824101</v>
      </c>
      <c r="DS132" s="4">
        <f t="shared" si="1056"/>
        <v>0.47986846633273228</v>
      </c>
      <c r="DT132" s="4">
        <f t="shared" si="1057"/>
        <v>0.32604162717519075</v>
      </c>
      <c r="DU132" s="4">
        <f t="shared" si="1058"/>
        <v>0.15227567537082085</v>
      </c>
      <c r="DV132" s="4">
        <f t="shared" si="1059"/>
        <v>0.26617680137962069</v>
      </c>
      <c r="DW132" s="4">
        <f t="shared" si="1060"/>
        <v>0.18702775491883042</v>
      </c>
      <c r="DX132" s="4">
        <f t="shared" si="1061"/>
        <v>0.32019548777148193</v>
      </c>
      <c r="DY132" s="4">
        <f t="shared" si="1062"/>
        <v>0.41200946397976562</v>
      </c>
      <c r="DZ132" s="4">
        <f t="shared" si="1063"/>
        <v>0.53239944128423733</v>
      </c>
      <c r="EA132" s="4">
        <f t="shared" si="1064"/>
        <v>0.51258154706430648</v>
      </c>
      <c r="EB132" s="4">
        <f t="shared" si="1065"/>
        <v>0.62096919114270421</v>
      </c>
      <c r="EC132" s="4">
        <f t="shared" si="1066"/>
        <v>0.45741540747111664</v>
      </c>
      <c r="ED132" s="4">
        <f t="shared" si="1067"/>
        <v>0.14212184066989164</v>
      </c>
      <c r="EE132" s="4">
        <f t="shared" si="1068"/>
        <v>3.4440532680238535E-2</v>
      </c>
      <c r="EF132" s="4">
        <f t="shared" si="1069"/>
        <v>-0.31083565512404998</v>
      </c>
      <c r="EG132" s="4">
        <f t="shared" si="1070"/>
        <v>-0.47908674090015929</v>
      </c>
      <c r="EH132" s="4">
        <f t="shared" si="1071"/>
        <v>-0.33953627973287115</v>
      </c>
      <c r="EI132" s="4">
        <f t="shared" si="1072"/>
        <v>-0.33506794953389996</v>
      </c>
      <c r="EJ132" s="11">
        <f t="shared" si="1073"/>
        <v>-0.12393539733989115</v>
      </c>
      <c r="EK132" s="11">
        <f t="shared" si="1074"/>
        <v>8.9292385862661215E-3</v>
      </c>
      <c r="EL132" s="11">
        <f t="shared" si="1075"/>
        <v>-0.17449566646742365</v>
      </c>
      <c r="EM132" s="11">
        <f t="shared" si="1076"/>
        <v>-0.15401802408196824</v>
      </c>
      <c r="EN132" s="11">
        <f t="shared" si="1077"/>
        <v>-0.24838163285533102</v>
      </c>
      <c r="EO132" s="11">
        <f t="shared" si="1078"/>
        <v>-0.24849360482046404</v>
      </c>
      <c r="EP132" s="11">
        <f t="shared" si="1079"/>
        <v>-0.1371910565323905</v>
      </c>
      <c r="EQ132" s="11">
        <f t="shared" si="1080"/>
        <v>-0.13371956746166636</v>
      </c>
      <c r="ER132" s="11">
        <f t="shared" si="1081"/>
        <v>-0.12288556420641046</v>
      </c>
      <c r="ES132" s="11">
        <f t="shared" si="1082"/>
        <v>-2.1415318405807217E-3</v>
      </c>
      <c r="ET132" s="11">
        <f t="shared" si="1083"/>
        <v>2.4376501052985226E-2</v>
      </c>
      <c r="EU132" s="11">
        <f t="shared" si="1084"/>
        <v>0.16056559272848614</v>
      </c>
      <c r="EV132" s="11">
        <f t="shared" si="1085"/>
        <v>0.17576820212089181</v>
      </c>
      <c r="EW132" s="11">
        <f t="shared" si="1086"/>
        <v>9.0505566530583684E-2</v>
      </c>
      <c r="EX132" s="11">
        <f t="shared" si="1087"/>
        <v>3.1074725340898338E-2</v>
      </c>
      <c r="EY132" s="11">
        <f t="shared" si="1088"/>
        <v>-2.5939507687048755E-2</v>
      </c>
      <c r="EZ132" s="11">
        <f t="shared" si="1089"/>
        <v>-5.2874090115153156E-2</v>
      </c>
      <c r="FA132" s="11">
        <f t="shared" si="1090"/>
        <v>-5.8504315643024551E-2</v>
      </c>
      <c r="FB132" s="11">
        <f t="shared" si="1091"/>
        <v>-6.8167189592028693E-2</v>
      </c>
      <c r="FC132" s="11">
        <f t="shared" si="1092"/>
        <v>-7.0165573572046253E-2</v>
      </c>
      <c r="FD132" s="11">
        <f t="shared" si="1093"/>
        <v>-1.7296941576134796E-2</v>
      </c>
      <c r="FE132" s="11">
        <f t="shared" si="1094"/>
        <v>5.7016650655002207E-2</v>
      </c>
      <c r="FF132" s="11">
        <f t="shared" si="1095"/>
        <v>0.10609711432812176</v>
      </c>
      <c r="FG132" s="11">
        <f t="shared" si="1096"/>
        <v>0.11105345721554309</v>
      </c>
      <c r="FH132" s="11">
        <f t="shared" si="1097"/>
        <v>9.0061917227589855E-2</v>
      </c>
      <c r="FI132" s="11">
        <f t="shared" si="1098"/>
        <v>0.10097824025147074</v>
      </c>
      <c r="FJ132" s="11">
        <f t="shared" si="1099"/>
        <v>0.10580266817985423</v>
      </c>
    </row>
    <row r="133" spans="2:166" x14ac:dyDescent="0.2">
      <c r="B133" t="str">
        <f t="shared" si="939"/>
        <v xml:space="preserve">   Financial activities</v>
      </c>
      <c r="C133" s="4"/>
      <c r="D133" s="4"/>
      <c r="E133" s="4"/>
      <c r="F133" s="4"/>
      <c r="G133" s="4">
        <f t="shared" si="940"/>
        <v>9.1030464862252129E-3</v>
      </c>
      <c r="H133" s="4">
        <f t="shared" si="941"/>
        <v>1.8049998495833334E-2</v>
      </c>
      <c r="I133" s="4">
        <f t="shared" si="942"/>
        <v>-2.6832831460003887E-2</v>
      </c>
      <c r="J133" s="4">
        <f t="shared" si="943"/>
        <v>0</v>
      </c>
      <c r="K133" s="4">
        <f t="shared" si="944"/>
        <v>6.3099065532885287E-2</v>
      </c>
      <c r="L133" s="4">
        <f t="shared" si="945"/>
        <v>2.6963060606967914E-2</v>
      </c>
      <c r="M133" s="4">
        <f t="shared" si="946"/>
        <v>0.12530954441029959</v>
      </c>
      <c r="N133" s="4">
        <f t="shared" si="947"/>
        <v>0.26231071896983449</v>
      </c>
      <c r="O133" s="4">
        <f t="shared" si="948"/>
        <v>0.21579118507789224</v>
      </c>
      <c r="P133" s="4">
        <f t="shared" si="949"/>
        <v>0.21551724137930928</v>
      </c>
      <c r="Q133" s="4">
        <f t="shared" si="950"/>
        <v>0.33739789274298493</v>
      </c>
      <c r="R133" s="4">
        <f t="shared" si="951"/>
        <v>0.17688157778367405</v>
      </c>
      <c r="S133" s="4">
        <f t="shared" si="952"/>
        <v>0.36460936810844302</v>
      </c>
      <c r="T133" s="4">
        <f t="shared" si="953"/>
        <v>0.20810739514025359</v>
      </c>
      <c r="U133" s="4">
        <f t="shared" si="954"/>
        <v>-4.6286921051869899E-2</v>
      </c>
      <c r="V133" s="4">
        <f t="shared" si="955"/>
        <v>-0.14357712142522358</v>
      </c>
      <c r="W133" s="4">
        <f t="shared" si="956"/>
        <v>-0.3788541120242474</v>
      </c>
      <c r="X133" s="4">
        <f t="shared" si="957"/>
        <v>-0.27861620617599275</v>
      </c>
      <c r="Y133" s="4">
        <f t="shared" si="958"/>
        <v>-0.11574743908791084</v>
      </c>
      <c r="Z133" s="4">
        <f t="shared" si="959"/>
        <v>8.5890975721483992E-2</v>
      </c>
      <c r="AA133" s="4">
        <f t="shared" si="960"/>
        <v>0.16465578424414509</v>
      </c>
      <c r="AB133" s="4">
        <f t="shared" si="961"/>
        <v>0.23847376788553351</v>
      </c>
      <c r="AC133" s="4">
        <f t="shared" si="962"/>
        <v>0.17284860162647703</v>
      </c>
      <c r="AD133" s="4">
        <f t="shared" si="963"/>
        <v>0.11969222000569962</v>
      </c>
      <c r="AE133" s="4">
        <f t="shared" si="964"/>
        <v>7.2298537344974781E-2</v>
      </c>
      <c r="AF133" s="4">
        <f t="shared" si="965"/>
        <v>0.12697010682050167</v>
      </c>
      <c r="AG133" s="4">
        <f t="shared" si="966"/>
        <v>0.17466295507887128</v>
      </c>
      <c r="AH133" s="4">
        <f t="shared" si="967"/>
        <v>0.32181935207037149</v>
      </c>
      <c r="AI133" s="4">
        <f t="shared" si="968"/>
        <v>0.26243240377478566</v>
      </c>
      <c r="AJ133" s="4">
        <f t="shared" si="969"/>
        <v>0.44987647900143074</v>
      </c>
      <c r="AK133" s="4">
        <f t="shared" si="970"/>
        <v>0.49906104494121872</v>
      </c>
      <c r="AL133" s="4">
        <f t="shared" si="971"/>
        <v>0.5442349069738015</v>
      </c>
      <c r="AM133" s="4">
        <f t="shared" si="972"/>
        <v>0.61753188071091569</v>
      </c>
      <c r="AN133" s="4">
        <f t="shared" si="973"/>
        <v>0.39386658079219228</v>
      </c>
      <c r="AO133" s="4">
        <f t="shared" si="974"/>
        <v>0.32166973603437593</v>
      </c>
      <c r="AP133" s="4">
        <f t="shared" si="975"/>
        <v>9.2547491475888782E-2</v>
      </c>
      <c r="AQ133" s="4">
        <f t="shared" si="976"/>
        <v>9.2221817740564677E-2</v>
      </c>
      <c r="AR133" s="4">
        <f t="shared" si="977"/>
        <v>9.6737526905127085E-3</v>
      </c>
      <c r="AS133" s="4">
        <f t="shared" si="978"/>
        <v>-6.7155945699620329E-2</v>
      </c>
      <c r="AT133" s="4">
        <f t="shared" si="979"/>
        <v>-1.9052155275065669E-2</v>
      </c>
      <c r="AU133" s="4">
        <f t="shared" si="980"/>
        <v>6.1647895672792156E-2</v>
      </c>
      <c r="AV133" s="4">
        <f t="shared" si="981"/>
        <v>9.4317377976892228E-2</v>
      </c>
      <c r="AW133" s="4">
        <f t="shared" si="982"/>
        <v>0.24174998826456329</v>
      </c>
      <c r="AX133" s="4">
        <f t="shared" si="983"/>
        <v>0.17277205762181644</v>
      </c>
      <c r="AY133" s="4">
        <f t="shared" si="984"/>
        <v>-2.1126264641674865E-2</v>
      </c>
      <c r="AZ133" s="4">
        <f t="shared" si="985"/>
        <v>-4.72735008391016E-3</v>
      </c>
      <c r="BA133" s="4">
        <f t="shared" si="986"/>
        <v>-0.11463507833396964</v>
      </c>
      <c r="BB133" s="4">
        <f t="shared" si="987"/>
        <v>-2.4281274281274738E-2</v>
      </c>
      <c r="BC133" s="4">
        <f t="shared" si="988"/>
        <v>0.16216614658836867</v>
      </c>
      <c r="BD133" s="4">
        <f t="shared" si="989"/>
        <v>0.19033494005685145</v>
      </c>
      <c r="BE133" s="4">
        <f t="shared" si="990"/>
        <v>0.23902222660292702</v>
      </c>
      <c r="BF133" s="4">
        <f t="shared" si="991"/>
        <v>0.1583139563647159</v>
      </c>
      <c r="BG133" s="4">
        <f t="shared" si="992"/>
        <v>4.2152243987106403E-2</v>
      </c>
      <c r="BH133" s="4">
        <f t="shared" si="993"/>
        <v>-4.9768576121035489E-2</v>
      </c>
      <c r="BI133" s="4">
        <f t="shared" si="994"/>
        <v>-0.12197854173408758</v>
      </c>
      <c r="BJ133" s="4">
        <f t="shared" si="995"/>
        <v>-9.6872748950545082E-2</v>
      </c>
      <c r="BK133" s="4">
        <f t="shared" si="996"/>
        <v>-0.10182287786221761</v>
      </c>
      <c r="BL133" s="4">
        <f t="shared" si="997"/>
        <v>-1.483386075949493E-2</v>
      </c>
      <c r="BM133" s="4">
        <f t="shared" si="998"/>
        <v>0.11832277466906768</v>
      </c>
      <c r="BN133" s="4">
        <f t="shared" si="999"/>
        <v>0.18116385536269569</v>
      </c>
      <c r="BO133" s="4">
        <f t="shared" si="1000"/>
        <v>0.22660818713450334</v>
      </c>
      <c r="BP133" s="4">
        <f t="shared" si="1001"/>
        <v>0.18354827802733886</v>
      </c>
      <c r="BQ133" s="4">
        <f t="shared" si="1002"/>
        <v>4.5594163947013454E-2</v>
      </c>
      <c r="BR133" s="4">
        <f t="shared" si="1003"/>
        <v>-2.1357380161367481E-2</v>
      </c>
      <c r="BS133" s="4">
        <f t="shared" si="1004"/>
        <v>-3.5319048740287254E-2</v>
      </c>
      <c r="BT133" s="4">
        <f t="shared" si="1005"/>
        <v>-2.5708743309884478E-2</v>
      </c>
      <c r="BU133" s="4">
        <f t="shared" si="1006"/>
        <v>-4.6444661186196119E-2</v>
      </c>
      <c r="BV133" s="4">
        <f t="shared" si="1007"/>
        <v>-2.7704668236596446E-2</v>
      </c>
      <c r="BW133" s="4">
        <f t="shared" si="1008"/>
        <v>-2.9687821142295612E-2</v>
      </c>
      <c r="BX133" s="4">
        <f t="shared" si="1009"/>
        <v>-8.6156078538065076E-2</v>
      </c>
      <c r="BY133" s="4">
        <f t="shared" si="1010"/>
        <v>-0.1216271003198356</v>
      </c>
      <c r="BZ133" s="4">
        <f t="shared" si="1011"/>
        <v>-0.25521054870268062</v>
      </c>
      <c r="CA133" s="4">
        <f t="shared" si="1012"/>
        <v>-0.41148602059654499</v>
      </c>
      <c r="CB133" s="4">
        <f t="shared" si="1013"/>
        <v>-0.48508043879753565</v>
      </c>
      <c r="CC133" s="4">
        <f t="shared" si="1014"/>
        <v>-0.54184894850214183</v>
      </c>
      <c r="CD133" s="4">
        <f t="shared" si="1015"/>
        <v>-0.53140970557641043</v>
      </c>
      <c r="CE133" s="4">
        <f t="shared" si="1016"/>
        <v>-0.46399448719421094</v>
      </c>
      <c r="CF133" s="4">
        <f t="shared" si="1017"/>
        <v>-0.35215400868646524</v>
      </c>
      <c r="CG133" s="4">
        <f t="shared" si="1018"/>
        <v>-0.23033814589665674</v>
      </c>
      <c r="CH133" s="4">
        <f t="shared" si="1019"/>
        <v>-0.12193955623565307</v>
      </c>
      <c r="CI133" s="4">
        <f t="shared" si="1020"/>
        <v>-6.961949345816866E-2</v>
      </c>
      <c r="CJ133" s="4">
        <f t="shared" si="1021"/>
        <v>-9.7982984418316044E-2</v>
      </c>
      <c r="CK133" s="4">
        <f t="shared" si="1022"/>
        <v>-0.13837528331146423</v>
      </c>
      <c r="CL133" s="4">
        <f t="shared" si="1023"/>
        <v>-0.14466974979248268</v>
      </c>
      <c r="CM133" s="4">
        <f t="shared" si="1024"/>
        <v>-0.14424895951570241</v>
      </c>
      <c r="CN133" s="4">
        <f t="shared" si="1025"/>
        <v>-8.4542764548400082E-2</v>
      </c>
      <c r="CO133" s="4">
        <f t="shared" si="1026"/>
        <v>-1.1682788915369332E-2</v>
      </c>
      <c r="CP133" s="4">
        <f t="shared" si="1027"/>
        <v>4.647056089967011E-2</v>
      </c>
      <c r="CQ133" s="4">
        <f t="shared" si="1028"/>
        <v>0.15243198300152586</v>
      </c>
      <c r="CR133" s="4">
        <f t="shared" si="1029"/>
        <v>0.17850604174295093</v>
      </c>
      <c r="CS133" s="4">
        <f t="shared" si="1030"/>
        <v>0.18227801954931716</v>
      </c>
      <c r="CT133" s="4">
        <f t="shared" si="1031"/>
        <v>0.15126202194428151</v>
      </c>
      <c r="CU133" s="4">
        <f t="shared" si="1032"/>
        <v>6.5022421524662255E-2</v>
      </c>
      <c r="CV133" s="4">
        <f t="shared" si="1033"/>
        <v>2.6732011583870664E-2</v>
      </c>
      <c r="CW133" s="4">
        <f t="shared" si="1034"/>
        <v>4.2057729768018415E-2</v>
      </c>
      <c r="CX133" s="4">
        <f t="shared" si="1035"/>
        <v>5.9269015475798083E-2</v>
      </c>
      <c r="CY133" s="4">
        <f t="shared" si="1036"/>
        <v>7.8506629448709092E-2</v>
      </c>
      <c r="CZ133" s="4">
        <f t="shared" si="1037"/>
        <v>8.2610491532425875E-2</v>
      </c>
      <c r="DA133" s="4">
        <f t="shared" si="1038"/>
        <v>6.6630843632455319E-2</v>
      </c>
      <c r="DB133" s="4">
        <f t="shared" si="1039"/>
        <v>4.9131651464337817E-2</v>
      </c>
      <c r="DC133" s="4">
        <f t="shared" si="1040"/>
        <v>8.2695447509594927E-2</v>
      </c>
      <c r="DD133" s="4">
        <f t="shared" si="1041"/>
        <v>7.3602086093410929E-2</v>
      </c>
      <c r="DE133" s="4">
        <f t="shared" si="1042"/>
        <v>8.537575744955464E-2</v>
      </c>
      <c r="DF133" s="4">
        <f t="shared" si="1043"/>
        <v>5.999668983780175E-2</v>
      </c>
      <c r="DG133" s="4">
        <f t="shared" si="1044"/>
        <v>2.8725019491977363E-2</v>
      </c>
      <c r="DH133" s="4">
        <f t="shared" si="1045"/>
        <v>6.0950832994717985E-2</v>
      </c>
      <c r="DI133" s="4">
        <f t="shared" si="1046"/>
        <v>6.0544904137235622E-2</v>
      </c>
      <c r="DJ133" s="4">
        <f t="shared" si="1047"/>
        <v>0.10246313336279973</v>
      </c>
      <c r="DK133" s="4">
        <f t="shared" si="1048"/>
        <v>0.15779486667332551</v>
      </c>
      <c r="DL133" s="4">
        <f t="shared" si="1049"/>
        <v>0.15841897859363607</v>
      </c>
      <c r="DM133" s="4">
        <f t="shared" si="1050"/>
        <v>0.13609199029605043</v>
      </c>
      <c r="DN133" s="4">
        <f t="shared" si="1051"/>
        <v>0.10801044755601824</v>
      </c>
      <c r="DO133" s="4">
        <f t="shared" si="1052"/>
        <v>7.7962071452238269E-2</v>
      </c>
      <c r="DP133" s="4">
        <f t="shared" si="1053"/>
        <v>8.1490104772992122E-2</v>
      </c>
      <c r="DQ133" s="4">
        <f t="shared" si="1054"/>
        <v>0.11198208286674065</v>
      </c>
      <c r="DR133" s="4">
        <f t="shared" si="1055"/>
        <v>0.12472656100088245</v>
      </c>
      <c r="DS133" s="4">
        <f t="shared" si="1056"/>
        <v>3.823653118189093E-2</v>
      </c>
      <c r="DT133" s="4">
        <f t="shared" si="1057"/>
        <v>-0.17628994957728386</v>
      </c>
      <c r="DU133" s="4">
        <f t="shared" si="1058"/>
        <v>-0.20867407365630852</v>
      </c>
      <c r="DV133" s="4">
        <f t="shared" si="1059"/>
        <v>-0.15183324585738958</v>
      </c>
      <c r="DW133" s="4">
        <f t="shared" si="1060"/>
        <v>-9.164359991022647E-2</v>
      </c>
      <c r="DX133" s="4">
        <f t="shared" si="1061"/>
        <v>0.10532746308272461</v>
      </c>
      <c r="DY133" s="4">
        <f t="shared" si="1062"/>
        <v>0.12441869951864314</v>
      </c>
      <c r="DZ133" s="4">
        <f t="shared" si="1063"/>
        <v>0.13563027591651611</v>
      </c>
      <c r="EA133" s="4">
        <f t="shared" si="1064"/>
        <v>0.19854937396166752</v>
      </c>
      <c r="EB133" s="4">
        <f t="shared" si="1065"/>
        <v>0.16572489667152565</v>
      </c>
      <c r="EC133" s="4">
        <f t="shared" si="1066"/>
        <v>0.12901460210723742</v>
      </c>
      <c r="ED133" s="4">
        <f t="shared" si="1067"/>
        <v>2.6887915802411819E-2</v>
      </c>
      <c r="EE133" s="4">
        <f t="shared" si="1068"/>
        <v>-6.3140976580437172E-2</v>
      </c>
      <c r="EF133" s="4">
        <f t="shared" si="1069"/>
        <v>-4.9278823373324891E-2</v>
      </c>
      <c r="EG133" s="4">
        <f t="shared" si="1070"/>
        <v>-9.3571629082062874E-2</v>
      </c>
      <c r="EH133" s="4">
        <f t="shared" si="1071"/>
        <v>-6.37802956404286E-2</v>
      </c>
      <c r="EI133" s="4">
        <f t="shared" si="1072"/>
        <v>-6.1772303545356358E-2</v>
      </c>
      <c r="EJ133" s="11">
        <f t="shared" si="1073"/>
        <v>-7.3508438582765859E-2</v>
      </c>
      <c r="EK133" s="11">
        <f t="shared" si="1074"/>
        <v>-1.7746394679817368E-2</v>
      </c>
      <c r="EL133" s="11">
        <f t="shared" si="1075"/>
        <v>-2.4534705618649677E-2</v>
      </c>
      <c r="EM133" s="11">
        <f t="shared" si="1076"/>
        <v>2.823386433325829E-2</v>
      </c>
      <c r="EN133" s="11">
        <f t="shared" si="1077"/>
        <v>6.3025280270119957E-2</v>
      </c>
      <c r="EO133" s="11">
        <f t="shared" si="1078"/>
        <v>7.8158949891360865E-2</v>
      </c>
      <c r="EP133" s="11">
        <f t="shared" si="1079"/>
        <v>9.307250568763209E-2</v>
      </c>
      <c r="EQ133" s="11">
        <f t="shared" si="1080"/>
        <v>9.8024882361854859E-2</v>
      </c>
      <c r="ER133" s="11">
        <f t="shared" si="1081"/>
        <v>9.3410454526817871E-2</v>
      </c>
      <c r="ES133" s="11">
        <f t="shared" si="1082"/>
        <v>8.6312299302773995E-2</v>
      </c>
      <c r="ET133" s="11">
        <f t="shared" si="1083"/>
        <v>7.1670338365244779E-2</v>
      </c>
      <c r="EU133" s="11">
        <f t="shared" si="1084"/>
        <v>5.0107538420440759E-2</v>
      </c>
      <c r="EV133" s="11">
        <f t="shared" si="1085"/>
        <v>4.5591088695794903E-2</v>
      </c>
      <c r="EW133" s="11">
        <f t="shared" si="1086"/>
        <v>3.9164061401727047E-2</v>
      </c>
      <c r="EX133" s="11">
        <f t="shared" si="1087"/>
        <v>2.5784068721158643E-2</v>
      </c>
      <c r="EY133" s="11">
        <f t="shared" si="1088"/>
        <v>1.2544126311762304E-2</v>
      </c>
      <c r="EZ133" s="11">
        <f t="shared" si="1089"/>
        <v>4.0104370721553619E-3</v>
      </c>
      <c r="FA133" s="11">
        <f t="shared" si="1090"/>
        <v>5.3973678404634344E-4</v>
      </c>
      <c r="FB133" s="11">
        <f t="shared" si="1091"/>
        <v>9.3347223187837652E-3</v>
      </c>
      <c r="FC133" s="11">
        <f t="shared" si="1092"/>
        <v>1.1995311882013885E-2</v>
      </c>
      <c r="FD133" s="11">
        <f t="shared" si="1093"/>
        <v>7.2500419639818054E-3</v>
      </c>
      <c r="FE133" s="11">
        <f t="shared" si="1094"/>
        <v>6.3358597820941586E-3</v>
      </c>
      <c r="FF133" s="11">
        <f t="shared" si="1095"/>
        <v>-2.2277970694421357E-3</v>
      </c>
      <c r="FG133" s="11">
        <f t="shared" si="1096"/>
        <v>-1.2555703434449677E-2</v>
      </c>
      <c r="FH133" s="11">
        <f t="shared" si="1097"/>
        <v>-2.0061399661675076E-2</v>
      </c>
      <c r="FI133" s="11">
        <f t="shared" si="1098"/>
        <v>-2.2361867598840221E-2</v>
      </c>
      <c r="FJ133" s="11">
        <f t="shared" si="1099"/>
        <v>-2.6880296538745047E-2</v>
      </c>
    </row>
    <row r="134" spans="2:166" x14ac:dyDescent="0.2">
      <c r="B134" t="str">
        <f t="shared" si="939"/>
        <v xml:space="preserve">   Professional and business services</v>
      </c>
      <c r="C134" s="4"/>
      <c r="D134" s="4"/>
      <c r="E134" s="4"/>
      <c r="F134" s="4"/>
      <c r="G134" s="4">
        <f t="shared" si="940"/>
        <v>0.2579196504430159</v>
      </c>
      <c r="H134" s="4">
        <f t="shared" si="941"/>
        <v>-5.7158328570138785E-2</v>
      </c>
      <c r="I134" s="4">
        <f t="shared" si="942"/>
        <v>-0.18782982022003131</v>
      </c>
      <c r="J134" s="4">
        <f t="shared" si="943"/>
        <v>-7.1931664918328031E-2</v>
      </c>
      <c r="K134" s="4">
        <f t="shared" si="944"/>
        <v>0.32450947988341611</v>
      </c>
      <c r="L134" s="4">
        <f t="shared" si="945"/>
        <v>0.25165523233170622</v>
      </c>
      <c r="M134" s="4">
        <f t="shared" si="946"/>
        <v>0</v>
      </c>
      <c r="N134" s="4">
        <f t="shared" si="947"/>
        <v>-1.7884821747942221E-2</v>
      </c>
      <c r="O134" s="4">
        <f t="shared" si="948"/>
        <v>0.10346152709213807</v>
      </c>
      <c r="P134" s="4">
        <f t="shared" si="949"/>
        <v>0.38379782711384158</v>
      </c>
      <c r="Q134" s="4">
        <f t="shared" si="950"/>
        <v>0.88492956079081253</v>
      </c>
      <c r="R134" s="4">
        <f t="shared" si="951"/>
        <v>0.78417499484095454</v>
      </c>
      <c r="S134" s="4">
        <f t="shared" si="952"/>
        <v>0.57043723720191652</v>
      </c>
      <c r="T134" s="4">
        <f t="shared" si="953"/>
        <v>0.73277251809948063</v>
      </c>
      <c r="U134" s="4">
        <f t="shared" si="954"/>
        <v>0.66826742268637607</v>
      </c>
      <c r="V134" s="4">
        <f t="shared" si="955"/>
        <v>1.0372714486638548</v>
      </c>
      <c r="W134" s="4">
        <f t="shared" si="956"/>
        <v>0.80142216005129063</v>
      </c>
      <c r="X134" s="4">
        <f t="shared" si="957"/>
        <v>0.45275133503598936</v>
      </c>
      <c r="Y134" s="4">
        <f t="shared" si="958"/>
        <v>0.33856125933213799</v>
      </c>
      <c r="Z134" s="4">
        <f t="shared" si="959"/>
        <v>0.3092075125973438</v>
      </c>
      <c r="AA134" s="4">
        <f t="shared" si="960"/>
        <v>0.66997870830376161</v>
      </c>
      <c r="AB134" s="4">
        <f t="shared" si="961"/>
        <v>0.7665228253463543</v>
      </c>
      <c r="AC134" s="4">
        <f t="shared" si="962"/>
        <v>0.90958034626392226</v>
      </c>
      <c r="AD134" s="4">
        <f t="shared" si="963"/>
        <v>1.0088344257623236</v>
      </c>
      <c r="AE134" s="4">
        <f t="shared" si="964"/>
        <v>0.95934597630832463</v>
      </c>
      <c r="AF134" s="4">
        <f t="shared" si="965"/>
        <v>1.3221452427613227</v>
      </c>
      <c r="AG134" s="4">
        <f t="shared" si="966"/>
        <v>1.1298509906664465</v>
      </c>
      <c r="AH134" s="4">
        <f t="shared" si="967"/>
        <v>1.0539583780304678</v>
      </c>
      <c r="AI134" s="4">
        <f t="shared" si="968"/>
        <v>1.0391262856536954</v>
      </c>
      <c r="AJ134" s="4">
        <f t="shared" si="969"/>
        <v>0.67871538161487521</v>
      </c>
      <c r="AK134" s="4">
        <f t="shared" si="970"/>
        <v>0.73830164895943462</v>
      </c>
      <c r="AL134" s="4">
        <f t="shared" si="971"/>
        <v>0.55436020756866089</v>
      </c>
      <c r="AM134" s="4">
        <f t="shared" si="972"/>
        <v>0.43679084245406385</v>
      </c>
      <c r="AN134" s="4">
        <f t="shared" si="973"/>
        <v>0.7332358988332639</v>
      </c>
      <c r="AO134" s="4">
        <f t="shared" si="974"/>
        <v>0.88643339472068539</v>
      </c>
      <c r="AP134" s="4">
        <f t="shared" si="975"/>
        <v>1.0862152946906967</v>
      </c>
      <c r="AQ134" s="4">
        <f t="shared" si="976"/>
        <v>1.1212231525300334</v>
      </c>
      <c r="AR134" s="4">
        <f t="shared" si="977"/>
        <v>0.91900650559868402</v>
      </c>
      <c r="AS134" s="4">
        <f t="shared" si="978"/>
        <v>0.93058953326617588</v>
      </c>
      <c r="AT134" s="4">
        <f t="shared" si="979"/>
        <v>0.66920695403667774</v>
      </c>
      <c r="AU134" s="4">
        <f t="shared" si="980"/>
        <v>-2.6081802015410452E-2</v>
      </c>
      <c r="AV134" s="4">
        <f t="shared" si="981"/>
        <v>-0.42678613534543514</v>
      </c>
      <c r="AW134" s="4">
        <f t="shared" si="982"/>
        <v>-1.2181382903816325</v>
      </c>
      <c r="AX134" s="4">
        <f t="shared" si="983"/>
        <v>-1.6179869720529563</v>
      </c>
      <c r="AY134" s="4">
        <f t="shared" si="984"/>
        <v>-1.2628811530245796</v>
      </c>
      <c r="AZ134" s="4">
        <f t="shared" si="985"/>
        <v>-1.042380693502259</v>
      </c>
      <c r="BA134" s="4">
        <f t="shared" si="986"/>
        <v>-0.53496369889186157</v>
      </c>
      <c r="BB134" s="4">
        <f t="shared" si="987"/>
        <v>-0.19425019425019308</v>
      </c>
      <c r="BC134" s="4">
        <f t="shared" si="988"/>
        <v>-0.13759551831740444</v>
      </c>
      <c r="BD134" s="4">
        <f t="shared" si="989"/>
        <v>-0.19033494005685442</v>
      </c>
      <c r="BE134" s="4">
        <f t="shared" si="990"/>
        <v>-0.22177319994086123</v>
      </c>
      <c r="BF134" s="4">
        <f t="shared" si="991"/>
        <v>-0.10884084500074198</v>
      </c>
      <c r="BG134" s="4">
        <f t="shared" si="992"/>
        <v>0.13637490701711083</v>
      </c>
      <c r="BH134" s="4">
        <f t="shared" si="993"/>
        <v>0.39068332255014315</v>
      </c>
      <c r="BI134" s="4">
        <f t="shared" si="994"/>
        <v>0.55014811680067854</v>
      </c>
      <c r="BJ134" s="4">
        <f t="shared" si="995"/>
        <v>0.66817357609478434</v>
      </c>
      <c r="BK134" s="4">
        <f t="shared" si="996"/>
        <v>0.6829583271246199</v>
      </c>
      <c r="BL134" s="4">
        <f t="shared" si="997"/>
        <v>0.70460838607594856</v>
      </c>
      <c r="BM134" s="4">
        <f t="shared" si="998"/>
        <v>0.82086424926664403</v>
      </c>
      <c r="BN134" s="4">
        <f t="shared" si="999"/>
        <v>0.79565206747129924</v>
      </c>
      <c r="BO134" s="4">
        <f t="shared" si="1000"/>
        <v>0.76998050682261043</v>
      </c>
      <c r="BP134" s="4">
        <f t="shared" si="1001"/>
        <v>0.87909964739409563</v>
      </c>
      <c r="BQ134" s="4">
        <f t="shared" si="1002"/>
        <v>0.86388942215396547</v>
      </c>
      <c r="BR134" s="4">
        <f t="shared" si="1003"/>
        <v>0.85904129093497816</v>
      </c>
      <c r="BS134" s="4">
        <f t="shared" si="1004"/>
        <v>0.91594066399811758</v>
      </c>
      <c r="BT134" s="4">
        <f t="shared" si="1005"/>
        <v>0.75957650688293155</v>
      </c>
      <c r="BU134" s="4">
        <f t="shared" si="1006"/>
        <v>0.65254748966606135</v>
      </c>
      <c r="BV134" s="4">
        <f t="shared" si="1007"/>
        <v>0.60488525649905234</v>
      </c>
      <c r="BW134" s="4">
        <f t="shared" si="1008"/>
        <v>0.55950124460481132</v>
      </c>
      <c r="BX134" s="4">
        <f t="shared" si="1009"/>
        <v>0.49879834943091417</v>
      </c>
      <c r="BY134" s="4">
        <f t="shared" si="1010"/>
        <v>0.2883012748322018</v>
      </c>
      <c r="BZ134" s="4">
        <f t="shared" si="1011"/>
        <v>-0.18581118896773768</v>
      </c>
      <c r="CA134" s="4">
        <f t="shared" si="1012"/>
        <v>-0.76514157343357103</v>
      </c>
      <c r="CB134" s="4">
        <f t="shared" si="1013"/>
        <v>-1.4485658975100686</v>
      </c>
      <c r="CC134" s="4">
        <f t="shared" si="1014"/>
        <v>-1.5833536896804419</v>
      </c>
      <c r="CD134" s="4">
        <f t="shared" si="1015"/>
        <v>-1.2618153860069645</v>
      </c>
      <c r="CE134" s="4">
        <f t="shared" si="1016"/>
        <v>-0.77408981279430666</v>
      </c>
      <c r="CF134" s="4">
        <f t="shared" si="1017"/>
        <v>-4.6953867824841376E-3</v>
      </c>
      <c r="CG134" s="4">
        <f t="shared" si="1018"/>
        <v>0.36569148936170293</v>
      </c>
      <c r="CH134" s="4">
        <f t="shared" si="1019"/>
        <v>0.54992348890588783</v>
      </c>
      <c r="CI134" s="4">
        <f t="shared" si="1020"/>
        <v>0.66018485175849206</v>
      </c>
      <c r="CJ134" s="4">
        <f t="shared" si="1021"/>
        <v>0.70738935092247135</v>
      </c>
      <c r="CK134" s="4">
        <f t="shared" si="1022"/>
        <v>0.79923655016103812</v>
      </c>
      <c r="CL134" s="4">
        <f t="shared" si="1023"/>
        <v>0.8039843472074002</v>
      </c>
      <c r="CM134" s="4">
        <f t="shared" si="1024"/>
        <v>0.7874574347332588</v>
      </c>
      <c r="CN134" s="4">
        <f t="shared" si="1025"/>
        <v>0.91587994927434002</v>
      </c>
      <c r="CO134" s="4">
        <f t="shared" si="1026"/>
        <v>0.78741997289593035</v>
      </c>
      <c r="CP134" s="4">
        <f t="shared" si="1027"/>
        <v>0.88294065709373026</v>
      </c>
      <c r="CQ134" s="4">
        <f t="shared" si="1028"/>
        <v>0.91459189800914253</v>
      </c>
      <c r="CR134" s="4">
        <f t="shared" si="1029"/>
        <v>0.74606371292566531</v>
      </c>
      <c r="CS134" s="4">
        <f t="shared" si="1030"/>
        <v>0.80430176126136632</v>
      </c>
      <c r="CT134" s="4">
        <f t="shared" si="1031"/>
        <v>0.7201878358242656</v>
      </c>
      <c r="CU134" s="4">
        <f t="shared" si="1032"/>
        <v>0.67488789237668323</v>
      </c>
      <c r="CV134" s="4">
        <f t="shared" si="1033"/>
        <v>0.60815326353308363</v>
      </c>
      <c r="CW134" s="4">
        <f t="shared" si="1034"/>
        <v>0.78802904196918644</v>
      </c>
      <c r="CX134" s="4">
        <f t="shared" si="1035"/>
        <v>0.77708264734935828</v>
      </c>
      <c r="CY134" s="4">
        <f t="shared" si="1036"/>
        <v>0.75235519888346258</v>
      </c>
      <c r="CZ134" s="4">
        <f t="shared" si="1037"/>
        <v>0.92175916867757812</v>
      </c>
      <c r="DA134" s="4">
        <f t="shared" si="1038"/>
        <v>0.83396023643202588</v>
      </c>
      <c r="DB134" s="4">
        <f t="shared" si="1039"/>
        <v>0.80960416978189564</v>
      </c>
      <c r="DC134" s="4">
        <f t="shared" si="1040"/>
        <v>0.86512160471575905</v>
      </c>
      <c r="DD134" s="4">
        <f t="shared" si="1041"/>
        <v>0.86640169915673304</v>
      </c>
      <c r="DE134" s="4">
        <f t="shared" si="1042"/>
        <v>0.83085188347250505</v>
      </c>
      <c r="DF134" s="4">
        <f t="shared" si="1043"/>
        <v>0.78409467063886584</v>
      </c>
      <c r="DG134" s="4">
        <f t="shared" si="1044"/>
        <v>0.83918092658705701</v>
      </c>
      <c r="DH134" s="4">
        <f t="shared" si="1045"/>
        <v>0.9366111336854932</v>
      </c>
      <c r="DI134" s="4">
        <f t="shared" si="1046"/>
        <v>0.95660948536831414</v>
      </c>
      <c r="DJ134" s="4">
        <f t="shared" si="1047"/>
        <v>0.92819544340418636</v>
      </c>
      <c r="DK134" s="4">
        <f t="shared" si="1048"/>
        <v>0.85488864476181048</v>
      </c>
      <c r="DL134" s="4">
        <f t="shared" si="1049"/>
        <v>0.5524861878453039</v>
      </c>
      <c r="DM134" s="4">
        <f t="shared" si="1050"/>
        <v>0.45955701070984767</v>
      </c>
      <c r="DN134" s="4">
        <f t="shared" si="1051"/>
        <v>0.5714734588872965</v>
      </c>
      <c r="DO134" s="4">
        <f t="shared" si="1052"/>
        <v>0.3937084608338009</v>
      </c>
      <c r="DP134" s="4">
        <f t="shared" si="1053"/>
        <v>0.72953046177725689</v>
      </c>
      <c r="DQ134" s="4">
        <f t="shared" si="1054"/>
        <v>0.91130246746727428</v>
      </c>
      <c r="DR134" s="4">
        <f t="shared" si="1055"/>
        <v>0.95751621445292889</v>
      </c>
      <c r="DS134" s="4">
        <f t="shared" si="1056"/>
        <v>1.1432722823385468</v>
      </c>
      <c r="DT134" s="4">
        <f t="shared" si="1057"/>
        <v>-0.15354285930924549</v>
      </c>
      <c r="DU134" s="4">
        <f t="shared" si="1058"/>
        <v>-0.13535615588517524</v>
      </c>
      <c r="DV134" s="4">
        <f t="shared" si="1059"/>
        <v>0.12184149358926344</v>
      </c>
      <c r="DW134" s="4">
        <f t="shared" si="1060"/>
        <v>-0.16645470187775741</v>
      </c>
      <c r="DX134" s="4">
        <f t="shared" si="1061"/>
        <v>0.85947209875503272</v>
      </c>
      <c r="DY134" s="4">
        <f t="shared" si="1062"/>
        <v>0.92600146854858956</v>
      </c>
      <c r="DZ134" s="4">
        <f t="shared" si="1063"/>
        <v>1.0364582278993499</v>
      </c>
      <c r="EA134" s="4">
        <f t="shared" si="1064"/>
        <v>2.0138579358969144</v>
      </c>
      <c r="EB134" s="4">
        <f t="shared" si="1065"/>
        <v>2.2502645608290237</v>
      </c>
      <c r="EC134" s="4">
        <f t="shared" si="1066"/>
        <v>1.73387806165334</v>
      </c>
      <c r="ED134" s="4">
        <f t="shared" si="1067"/>
        <v>1.0063762771760039</v>
      </c>
      <c r="EE134" s="4">
        <f t="shared" si="1068"/>
        <v>-1.7220266340119344E-2</v>
      </c>
      <c r="EF134" s="4">
        <f t="shared" si="1069"/>
        <v>-0.46056746460453796</v>
      </c>
      <c r="EG134" s="4">
        <f t="shared" si="1070"/>
        <v>-0.47908674090016101</v>
      </c>
      <c r="EH134" s="4">
        <f t="shared" si="1071"/>
        <v>-0.40894424851804856</v>
      </c>
      <c r="EI134" s="4">
        <f t="shared" si="1072"/>
        <v>-0.19654823855340431</v>
      </c>
      <c r="EJ134" s="11">
        <f t="shared" si="1073"/>
        <v>3.1681010394547397E-2</v>
      </c>
      <c r="EK134" s="11">
        <f t="shared" si="1074"/>
        <v>-0.32084734364492085</v>
      </c>
      <c r="EL134" s="11">
        <f t="shared" si="1075"/>
        <v>-0.77909630902570226</v>
      </c>
      <c r="EM134" s="11">
        <f t="shared" si="1076"/>
        <v>-1.4039114501533172</v>
      </c>
      <c r="EN134" s="11">
        <f t="shared" si="1077"/>
        <v>-1.9531043806439627</v>
      </c>
      <c r="EO134" s="11">
        <f t="shared" si="1078"/>
        <v>-1.8009654369106043</v>
      </c>
      <c r="EP134" s="11">
        <f t="shared" si="1079"/>
        <v>-1.439756200012968</v>
      </c>
      <c r="EQ134" s="11">
        <f t="shared" si="1080"/>
        <v>-0.85120583709947539</v>
      </c>
      <c r="ER134" s="11">
        <f t="shared" si="1081"/>
        <v>-0.33830972697412048</v>
      </c>
      <c r="ES134" s="11">
        <f t="shared" si="1082"/>
        <v>-9.7693827191513205E-2</v>
      </c>
      <c r="ET134" s="11">
        <f t="shared" si="1083"/>
        <v>4.2810159577598837E-2</v>
      </c>
      <c r="EU134" s="11">
        <f t="shared" si="1084"/>
        <v>0.27336677450951352</v>
      </c>
      <c r="EV134" s="11">
        <f t="shared" si="1085"/>
        <v>0.4512311070273099</v>
      </c>
      <c r="EW134" s="11">
        <f t="shared" si="1086"/>
        <v>0.67496708914359904</v>
      </c>
      <c r="EX134" s="11">
        <f t="shared" si="1087"/>
        <v>0.87695488143032585</v>
      </c>
      <c r="EY134" s="11">
        <f t="shared" si="1088"/>
        <v>1.0134689606028513</v>
      </c>
      <c r="EZ134" s="11">
        <f t="shared" si="1089"/>
        <v>1.1150471553784715</v>
      </c>
      <c r="FA134" s="11">
        <f t="shared" si="1090"/>
        <v>1.2043390560065581</v>
      </c>
      <c r="FB134" s="11">
        <f t="shared" si="1091"/>
        <v>1.2447212198551656</v>
      </c>
      <c r="FC134" s="11">
        <f t="shared" si="1092"/>
        <v>1.2169916942659782</v>
      </c>
      <c r="FD134" s="11">
        <f t="shared" si="1093"/>
        <v>1.255773521228214</v>
      </c>
      <c r="FE134" s="11">
        <f t="shared" si="1094"/>
        <v>1.2781015774071725</v>
      </c>
      <c r="FF134" s="11">
        <f t="shared" si="1095"/>
        <v>1.2823464293287126</v>
      </c>
      <c r="FG134" s="11">
        <f t="shared" si="1096"/>
        <v>1.2541128627058613</v>
      </c>
      <c r="FH134" s="11">
        <f t="shared" si="1097"/>
        <v>1.1814231973042975</v>
      </c>
      <c r="FI134" s="11">
        <f t="shared" si="1098"/>
        <v>1.1486491613147978</v>
      </c>
      <c r="FJ134" s="11">
        <f t="shared" si="1099"/>
        <v>1.0724393623683408</v>
      </c>
    </row>
    <row r="135" spans="2:166" x14ac:dyDescent="0.2">
      <c r="B135" t="str">
        <f t="shared" si="939"/>
        <v xml:space="preserve">   Other services</v>
      </c>
      <c r="C135" s="4"/>
      <c r="D135" s="4"/>
      <c r="E135" s="4"/>
      <c r="F135" s="4"/>
      <c r="G135" s="4">
        <f t="shared" si="940"/>
        <v>0.71914067241169943</v>
      </c>
      <c r="H135" s="4">
        <f t="shared" si="941"/>
        <v>0.60166661652778008</v>
      </c>
      <c r="I135" s="4">
        <f t="shared" si="942"/>
        <v>0.38162249187561192</v>
      </c>
      <c r="J135" s="4">
        <f t="shared" si="943"/>
        <v>0.46455866926419764</v>
      </c>
      <c r="K135" s="4">
        <f t="shared" si="944"/>
        <v>0.43868874132387192</v>
      </c>
      <c r="L135" s="4">
        <f t="shared" si="945"/>
        <v>0.46136792594145959</v>
      </c>
      <c r="M135" s="4">
        <f t="shared" si="946"/>
        <v>0.72500522123101641</v>
      </c>
      <c r="N135" s="4">
        <f t="shared" si="947"/>
        <v>0.73923929891499085</v>
      </c>
      <c r="O135" s="4">
        <f t="shared" si="948"/>
        <v>0.76265925685063563</v>
      </c>
      <c r="P135" s="4">
        <f t="shared" si="949"/>
        <v>1.0333018422295692</v>
      </c>
      <c r="Q135" s="4">
        <f t="shared" si="950"/>
        <v>0.9441221735527433</v>
      </c>
      <c r="R135" s="4">
        <f t="shared" si="951"/>
        <v>0.65740986409598734</v>
      </c>
      <c r="S135" s="4">
        <f t="shared" si="952"/>
        <v>0.63806639418977285</v>
      </c>
      <c r="T135" s="4">
        <f t="shared" si="953"/>
        <v>0.39276606970132427</v>
      </c>
      <c r="U135" s="4">
        <f t="shared" si="954"/>
        <v>0.35293777302050927</v>
      </c>
      <c r="V135" s="4">
        <f t="shared" si="955"/>
        <v>0.64756211908110584</v>
      </c>
      <c r="W135" s="4">
        <f t="shared" si="956"/>
        <v>0.95004954246080597</v>
      </c>
      <c r="X135" s="4">
        <f t="shared" si="957"/>
        <v>0.8561643835616437</v>
      </c>
      <c r="Y135" s="4">
        <f t="shared" si="958"/>
        <v>0.81312575959256916</v>
      </c>
      <c r="Z135" s="4">
        <f t="shared" si="959"/>
        <v>0.64131928538708594</v>
      </c>
      <c r="AA135" s="4">
        <f t="shared" si="960"/>
        <v>0.15046132008516533</v>
      </c>
      <c r="AB135" s="4">
        <f t="shared" si="961"/>
        <v>0.40029525323642867</v>
      </c>
      <c r="AC135" s="4">
        <f t="shared" si="962"/>
        <v>0.50721147034654557</v>
      </c>
      <c r="AD135" s="4">
        <f t="shared" si="963"/>
        <v>0.83214591051582021</v>
      </c>
      <c r="AE135" s="4">
        <f t="shared" si="964"/>
        <v>1.0399866525777248</v>
      </c>
      <c r="AF135" s="4">
        <f t="shared" si="965"/>
        <v>0.89983162659747984</v>
      </c>
      <c r="AG135" s="4">
        <f t="shared" si="966"/>
        <v>0.94427160089515039</v>
      </c>
      <c r="AH135" s="4">
        <f t="shared" si="967"/>
        <v>0.91986698133447686</v>
      </c>
      <c r="AI135" s="4">
        <f t="shared" si="968"/>
        <v>0.84296469091294368</v>
      </c>
      <c r="AJ135" s="4">
        <f t="shared" si="969"/>
        <v>1.0531790404368746</v>
      </c>
      <c r="AK135" s="4">
        <f t="shared" si="970"/>
        <v>0.97239729375144468</v>
      </c>
      <c r="AL135" s="4">
        <f t="shared" si="971"/>
        <v>0.75686621946589061</v>
      </c>
      <c r="AM135" s="4">
        <f t="shared" si="972"/>
        <v>0.87860226930414698</v>
      </c>
      <c r="AN135" s="4">
        <f t="shared" si="973"/>
        <v>0.49295251306695842</v>
      </c>
      <c r="AO135" s="4">
        <f t="shared" si="974"/>
        <v>0.4861878453038686</v>
      </c>
      <c r="AP135" s="4">
        <f t="shared" si="975"/>
        <v>0.59425231368728659</v>
      </c>
      <c r="AQ135" s="4">
        <f t="shared" si="976"/>
        <v>0.62613760465962676</v>
      </c>
      <c r="AR135" s="4">
        <f t="shared" si="977"/>
        <v>0.55865921787709794</v>
      </c>
      <c r="AS135" s="4">
        <f t="shared" si="978"/>
        <v>0.53724756559696474</v>
      </c>
      <c r="AT135" s="4">
        <f t="shared" si="979"/>
        <v>0.49773755656108837</v>
      </c>
      <c r="AU135" s="4">
        <f t="shared" si="980"/>
        <v>0.14463544754001531</v>
      </c>
      <c r="AV135" s="4">
        <f t="shared" si="981"/>
        <v>0.30888941287432115</v>
      </c>
      <c r="AW135" s="4">
        <f t="shared" si="982"/>
        <v>0.14786649767638377</v>
      </c>
      <c r="AX135" s="4">
        <f t="shared" si="983"/>
        <v>-0.12841166444864505</v>
      </c>
      <c r="AY135" s="4">
        <f t="shared" si="984"/>
        <v>5.8684068449097231E-2</v>
      </c>
      <c r="AZ135" s="4">
        <f t="shared" si="985"/>
        <v>7.8001276384520368E-2</v>
      </c>
      <c r="BA135" s="4">
        <f t="shared" si="986"/>
        <v>0.18628200229270075</v>
      </c>
      <c r="BB135" s="4">
        <f t="shared" si="987"/>
        <v>0.33993783993783955</v>
      </c>
      <c r="BC135" s="4">
        <f t="shared" si="988"/>
        <v>0.39558711516253331</v>
      </c>
      <c r="BD135" s="4">
        <f t="shared" si="989"/>
        <v>0.36583858608330266</v>
      </c>
      <c r="BE135" s="4">
        <f t="shared" si="990"/>
        <v>0.39919175989354583</v>
      </c>
      <c r="BF135" s="4">
        <f t="shared" si="991"/>
        <v>0.4947311136397356</v>
      </c>
      <c r="BG135" s="4">
        <f t="shared" si="992"/>
        <v>0.3025043392015877</v>
      </c>
      <c r="BH135" s="4">
        <f t="shared" si="993"/>
        <v>0.38819489374408822</v>
      </c>
      <c r="BI135" s="4">
        <f t="shared" si="994"/>
        <v>0.32859525528366751</v>
      </c>
      <c r="BJ135" s="4">
        <f t="shared" si="995"/>
        <v>0.29806999677091101</v>
      </c>
      <c r="BK135" s="4">
        <f t="shared" si="996"/>
        <v>0.50414741965926257</v>
      </c>
      <c r="BL135" s="4">
        <f t="shared" si="997"/>
        <v>0.57604825949367211</v>
      </c>
      <c r="BM135" s="4">
        <f t="shared" si="998"/>
        <v>0.62365962481819748</v>
      </c>
      <c r="BN135" s="4">
        <f t="shared" si="999"/>
        <v>0.5704213283717291</v>
      </c>
      <c r="BO135" s="4">
        <f t="shared" si="1000"/>
        <v>0.57261208576998546</v>
      </c>
      <c r="BP135" s="4">
        <f t="shared" si="1001"/>
        <v>0.41781384340434102</v>
      </c>
      <c r="BQ135" s="4">
        <f t="shared" si="1002"/>
        <v>0.41994624688040216</v>
      </c>
      <c r="BR135" s="4">
        <f t="shared" si="1003"/>
        <v>0.47223540579022272</v>
      </c>
      <c r="BS135" s="4">
        <f t="shared" si="1004"/>
        <v>0.56745938309394583</v>
      </c>
      <c r="BT135" s="4">
        <f t="shared" si="1005"/>
        <v>0.61934699791992587</v>
      </c>
      <c r="BU135" s="4">
        <f t="shared" si="1006"/>
        <v>0.68273651943708824</v>
      </c>
      <c r="BV135" s="4">
        <f t="shared" si="1007"/>
        <v>0.78265687768389147</v>
      </c>
      <c r="BW135" s="4">
        <f t="shared" si="1008"/>
        <v>0.72849345726095605</v>
      </c>
      <c r="BX135" s="4">
        <f t="shared" si="1009"/>
        <v>0.70058495442797197</v>
      </c>
      <c r="BY135" s="4">
        <f t="shared" si="1010"/>
        <v>0.71174377224199614</v>
      </c>
      <c r="BZ135" s="4">
        <f t="shared" si="1011"/>
        <v>0.43430567059929615</v>
      </c>
      <c r="CA135" s="4">
        <f t="shared" si="1012"/>
        <v>0.21575212971818844</v>
      </c>
      <c r="CB135" s="4">
        <f t="shared" si="1013"/>
        <v>-2.0026256647604237E-2</v>
      </c>
      <c r="CC135" s="4">
        <f t="shared" si="1014"/>
        <v>-0.12435877506606516</v>
      </c>
      <c r="CD135" s="4">
        <f t="shared" si="1015"/>
        <v>0</v>
      </c>
      <c r="CE135" s="4">
        <f t="shared" si="1016"/>
        <v>4.5940048237054137E-2</v>
      </c>
      <c r="CF135" s="4">
        <f t="shared" si="1017"/>
        <v>0.33806784833900544</v>
      </c>
      <c r="CG135" s="4">
        <f t="shared" si="1018"/>
        <v>0.43455547112462312</v>
      </c>
      <c r="CH135" s="4">
        <f t="shared" si="1019"/>
        <v>0.67664498852333654</v>
      </c>
      <c r="CI135" s="4">
        <f t="shared" si="1020"/>
        <v>0.78982114992197694</v>
      </c>
      <c r="CJ135" s="4">
        <f t="shared" si="1021"/>
        <v>0.86272822865882481</v>
      </c>
      <c r="CK135" s="4">
        <f t="shared" si="1022"/>
        <v>0.79446498866753956</v>
      </c>
      <c r="CL135" s="4">
        <f t="shared" si="1023"/>
        <v>0.6023953515949263</v>
      </c>
      <c r="CM135" s="4">
        <f t="shared" si="1024"/>
        <v>0.66685584562996614</v>
      </c>
      <c r="CN135" s="4">
        <f t="shared" si="1025"/>
        <v>0.60119299234418233</v>
      </c>
      <c r="CO135" s="4">
        <f t="shared" si="1026"/>
        <v>0.55610075237160361</v>
      </c>
      <c r="CP135" s="4">
        <f t="shared" si="1027"/>
        <v>0.62735257214554441</v>
      </c>
      <c r="CQ135" s="4">
        <f t="shared" si="1028"/>
        <v>0.52889278950528662</v>
      </c>
      <c r="CR135" s="4">
        <f t="shared" si="1029"/>
        <v>0.56069205419259982</v>
      </c>
      <c r="CS135" s="4">
        <f t="shared" si="1030"/>
        <v>0.63797306842261137</v>
      </c>
      <c r="CT135" s="4">
        <f t="shared" si="1031"/>
        <v>0.64342800379284026</v>
      </c>
      <c r="CU135" s="4">
        <f t="shared" si="1032"/>
        <v>0.81838565022421605</v>
      </c>
      <c r="CV135" s="4">
        <f t="shared" si="1033"/>
        <v>0.6326576074849648</v>
      </c>
      <c r="CW135" s="4">
        <f t="shared" si="1034"/>
        <v>0.68841862936072573</v>
      </c>
      <c r="CX135" s="4">
        <f t="shared" si="1035"/>
        <v>0.50488420590494987</v>
      </c>
      <c r="CY135" s="4">
        <f t="shared" si="1036"/>
        <v>0.431786461967897</v>
      </c>
      <c r="CZ135" s="4">
        <f t="shared" si="1037"/>
        <v>0.67610165438379111</v>
      </c>
      <c r="DA135" s="4">
        <f t="shared" si="1038"/>
        <v>0.70284793121977218</v>
      </c>
      <c r="DB135" s="4">
        <f t="shared" si="1039"/>
        <v>0.86514429752419542</v>
      </c>
      <c r="DC135" s="4">
        <f t="shared" si="1040"/>
        <v>1.0326328958249436</v>
      </c>
      <c r="DD135" s="4">
        <f t="shared" si="1041"/>
        <v>1.0283262885622351</v>
      </c>
      <c r="DE135" s="4">
        <f t="shared" si="1042"/>
        <v>0.97661537180101265</v>
      </c>
      <c r="DF135" s="4">
        <f t="shared" si="1043"/>
        <v>0.9309831181727849</v>
      </c>
      <c r="DG135" s="4">
        <f t="shared" si="1044"/>
        <v>0.74274693257827429</v>
      </c>
      <c r="DH135" s="4">
        <f t="shared" si="1045"/>
        <v>0.74156846810239285</v>
      </c>
      <c r="DI135" s="4">
        <f t="shared" si="1046"/>
        <v>0.67406659939454849</v>
      </c>
      <c r="DJ135" s="4">
        <f t="shared" si="1047"/>
        <v>0.69313296098364963</v>
      </c>
      <c r="DK135" s="4">
        <f t="shared" si="1048"/>
        <v>0.84689903125936017</v>
      </c>
      <c r="DL135" s="4">
        <f t="shared" si="1049"/>
        <v>0.76437157171429071</v>
      </c>
      <c r="DM135" s="4">
        <f t="shared" si="1050"/>
        <v>0.76527090195459824</v>
      </c>
      <c r="DN135" s="4">
        <f t="shared" si="1051"/>
        <v>0.76392843816892475</v>
      </c>
      <c r="DO135" s="4">
        <f t="shared" si="1052"/>
        <v>0.65293234841249848</v>
      </c>
      <c r="DP135" s="4">
        <f t="shared" si="1053"/>
        <v>0.64804035700426799</v>
      </c>
      <c r="DQ135" s="4">
        <f t="shared" si="1054"/>
        <v>0.68347685060045349</v>
      </c>
      <c r="DR135" s="4">
        <f t="shared" si="1055"/>
        <v>0.62171393483517068</v>
      </c>
      <c r="DS135" s="4">
        <f t="shared" si="1056"/>
        <v>0.2408901464459112</v>
      </c>
      <c r="DT135" s="4">
        <f t="shared" si="1057"/>
        <v>-6.2421806877203636</v>
      </c>
      <c r="DU135" s="4">
        <f t="shared" si="1058"/>
        <v>-4.8916210779613865</v>
      </c>
      <c r="DV135" s="4">
        <f t="shared" si="1059"/>
        <v>-4.7180775286796157</v>
      </c>
      <c r="DW135" s="4">
        <f t="shared" si="1060"/>
        <v>-4.5859205506097105</v>
      </c>
      <c r="DX135" s="4">
        <f t="shared" si="1061"/>
        <v>2.8522677002801724</v>
      </c>
      <c r="DY135" s="4">
        <f t="shared" si="1062"/>
        <v>2.2517744962062474</v>
      </c>
      <c r="DZ135" s="4">
        <f t="shared" si="1063"/>
        <v>2.5466102552683276</v>
      </c>
      <c r="EA135" s="4">
        <f t="shared" si="1064"/>
        <v>2.8040034037035544</v>
      </c>
      <c r="EB135" s="4">
        <f t="shared" si="1065"/>
        <v>2.1644070842401621</v>
      </c>
      <c r="EC135" s="4">
        <f t="shared" si="1066"/>
        <v>1.5403561584924812</v>
      </c>
      <c r="ED135" s="4">
        <f t="shared" si="1067"/>
        <v>1.0851194591687792</v>
      </c>
      <c r="EE135" s="4">
        <f t="shared" si="1068"/>
        <v>1.2666462574621182</v>
      </c>
      <c r="EF135" s="4">
        <f t="shared" si="1069"/>
        <v>1.2130171907280012</v>
      </c>
      <c r="EG135" s="4">
        <f t="shared" si="1070"/>
        <v>0.97127350987180949</v>
      </c>
      <c r="EH135" s="4">
        <f t="shared" si="1071"/>
        <v>1.1105275005627648</v>
      </c>
      <c r="EI135" s="4">
        <f t="shared" si="1072"/>
        <v>0.57841338774287587</v>
      </c>
      <c r="EJ135" s="11">
        <f t="shared" si="1073"/>
        <v>0.56641332290153124</v>
      </c>
      <c r="EK135" s="11">
        <f t="shared" si="1074"/>
        <v>0.53266831054322772</v>
      </c>
      <c r="EL135" s="11">
        <f t="shared" si="1075"/>
        <v>0.36999589061566346</v>
      </c>
      <c r="EM135" s="11">
        <f t="shared" si="1076"/>
        <v>0.63389798818337861</v>
      </c>
      <c r="EN135" s="11">
        <f t="shared" si="1077"/>
        <v>0.56769524250728809</v>
      </c>
      <c r="EO135" s="11">
        <f t="shared" si="1078"/>
        <v>0.50806957417736454</v>
      </c>
      <c r="EP135" s="11">
        <f t="shared" si="1079"/>
        <v>0.51420146201056305</v>
      </c>
      <c r="EQ135" s="11">
        <f t="shared" si="1080"/>
        <v>0.50208544862542992</v>
      </c>
      <c r="ER135" s="11">
        <f t="shared" si="1081"/>
        <v>0.32899322560511485</v>
      </c>
      <c r="ES135" s="11">
        <f t="shared" si="1082"/>
        <v>0.31790611867055862</v>
      </c>
      <c r="ET135" s="11">
        <f t="shared" si="1083"/>
        <v>0.31084320429391754</v>
      </c>
      <c r="EU135" s="11">
        <f t="shared" si="1084"/>
        <v>0.30841950486662462</v>
      </c>
      <c r="EV135" s="11">
        <f t="shared" si="1085"/>
        <v>0.34312876063923042</v>
      </c>
      <c r="EW135" s="11">
        <f t="shared" si="1086"/>
        <v>0.35506730433763428</v>
      </c>
      <c r="EX135" s="11">
        <f t="shared" si="1087"/>
        <v>0.34220828246527463</v>
      </c>
      <c r="EY135" s="11">
        <f t="shared" si="1088"/>
        <v>0.32858219054416393</v>
      </c>
      <c r="EZ135" s="11">
        <f t="shared" si="1089"/>
        <v>0.30524823047367911</v>
      </c>
      <c r="FA135" s="11">
        <f t="shared" si="1090"/>
        <v>0.29352338371626846</v>
      </c>
      <c r="FB135" s="11">
        <f t="shared" si="1091"/>
        <v>0.29248310678218487</v>
      </c>
      <c r="FC135" s="11">
        <f t="shared" si="1092"/>
        <v>0.28485727849283637</v>
      </c>
      <c r="FD135" s="11">
        <f t="shared" si="1093"/>
        <v>0.28964595739572063</v>
      </c>
      <c r="FE135" s="11">
        <f t="shared" si="1094"/>
        <v>0.23059009992163576</v>
      </c>
      <c r="FF135" s="11">
        <f t="shared" si="1095"/>
        <v>0.17044162152784589</v>
      </c>
      <c r="FG135" s="11">
        <f t="shared" si="1096"/>
        <v>0.12774873470398501</v>
      </c>
      <c r="FH135" s="11">
        <f t="shared" si="1097"/>
        <v>7.1293342740318968E-2</v>
      </c>
      <c r="FI135" s="11">
        <f t="shared" si="1098"/>
        <v>0.10600222204156723</v>
      </c>
      <c r="FJ135" s="11">
        <f t="shared" si="1099"/>
        <v>0.12175262942419833</v>
      </c>
    </row>
    <row r="136" spans="2:166" x14ac:dyDescent="0.2">
      <c r="B136" t="str">
        <f t="shared" si="939"/>
        <v xml:space="preserve">      Leisure and Hospitality</v>
      </c>
      <c r="C136" s="4"/>
      <c r="D136" s="4"/>
      <c r="E136" s="4"/>
      <c r="F136" s="4"/>
      <c r="G136" s="4">
        <f t="shared" si="940"/>
        <v>0.25791965044301385</v>
      </c>
      <c r="H136" s="4">
        <f t="shared" si="941"/>
        <v>0.13236665563611275</v>
      </c>
      <c r="I136" s="4">
        <f t="shared" si="942"/>
        <v>-5.9628514355566854E-2</v>
      </c>
      <c r="J136" s="4">
        <f t="shared" si="943"/>
        <v>2.9971527049302196E-2</v>
      </c>
      <c r="K136" s="4">
        <f t="shared" si="944"/>
        <v>-3.6056608875936071E-2</v>
      </c>
      <c r="L136" s="4">
        <f t="shared" si="945"/>
        <v>4.7934329967941773E-2</v>
      </c>
      <c r="M136" s="4">
        <f t="shared" si="946"/>
        <v>0.29238893695736445</v>
      </c>
      <c r="N136" s="4">
        <f t="shared" si="947"/>
        <v>0.27721473709312211</v>
      </c>
      <c r="O136" s="4">
        <f t="shared" si="948"/>
        <v>0.26604392680835981</v>
      </c>
      <c r="P136" s="4">
        <f t="shared" si="949"/>
        <v>0.301133679735475</v>
      </c>
      <c r="Q136" s="4">
        <f t="shared" si="950"/>
        <v>0.32851900082869789</v>
      </c>
      <c r="R136" s="4">
        <f t="shared" si="951"/>
        <v>0.20046578815483013</v>
      </c>
      <c r="S136" s="4">
        <f t="shared" si="952"/>
        <v>0.20582786909347808</v>
      </c>
      <c r="T136" s="4">
        <f t="shared" si="953"/>
        <v>0.24328047600902933</v>
      </c>
      <c r="U136" s="4">
        <f t="shared" si="954"/>
        <v>7.5216246709286463E-2</v>
      </c>
      <c r="V136" s="4">
        <f t="shared" si="955"/>
        <v>0.32231598687294721</v>
      </c>
      <c r="W136" s="4">
        <f t="shared" si="956"/>
        <v>0.40216821122573759</v>
      </c>
      <c r="X136" s="4">
        <f t="shared" si="957"/>
        <v>0.32795449268632509</v>
      </c>
      <c r="Y136" s="4">
        <f t="shared" si="958"/>
        <v>0.32988020140054591</v>
      </c>
      <c r="Z136" s="4">
        <f t="shared" si="959"/>
        <v>0.35215300045808712</v>
      </c>
      <c r="AA136" s="4">
        <f t="shared" si="960"/>
        <v>0.10787792760823088</v>
      </c>
      <c r="AB136" s="4">
        <f t="shared" si="961"/>
        <v>0.26970247558482757</v>
      </c>
      <c r="AC136" s="4">
        <f t="shared" si="962"/>
        <v>0.4448726304156887</v>
      </c>
      <c r="AD136" s="4">
        <f t="shared" si="963"/>
        <v>0.31917925334853042</v>
      </c>
      <c r="AE136" s="4">
        <f t="shared" si="964"/>
        <v>0.40042266837216978</v>
      </c>
      <c r="AF136" s="4">
        <f t="shared" si="965"/>
        <v>0.1904551602307524</v>
      </c>
      <c r="AG136" s="4">
        <f t="shared" si="966"/>
        <v>0.18557938977129934</v>
      </c>
      <c r="AH136" s="4">
        <f t="shared" si="967"/>
        <v>0.31109204033469179</v>
      </c>
      <c r="AI136" s="4">
        <f t="shared" si="968"/>
        <v>0.28628989502703983</v>
      </c>
      <c r="AJ136" s="4">
        <f t="shared" si="969"/>
        <v>0.42127161617475095</v>
      </c>
      <c r="AK136" s="4">
        <f t="shared" si="970"/>
        <v>0.37558202351246239</v>
      </c>
      <c r="AL136" s="4">
        <f t="shared" si="971"/>
        <v>0.12403493228705198</v>
      </c>
      <c r="AM136" s="4">
        <f t="shared" si="972"/>
        <v>0.47946580982026277</v>
      </c>
      <c r="AN136" s="4">
        <f t="shared" si="973"/>
        <v>0.36661794941663106</v>
      </c>
      <c r="AO136" s="4">
        <f t="shared" si="974"/>
        <v>0.31430325352977212</v>
      </c>
      <c r="AP136" s="4">
        <f t="shared" si="975"/>
        <v>0.49683390160740343</v>
      </c>
      <c r="AQ136" s="4">
        <f t="shared" si="976"/>
        <v>0.22327387452978958</v>
      </c>
      <c r="AR136" s="4">
        <f t="shared" si="977"/>
        <v>0.15719848122082716</v>
      </c>
      <c r="AS136" s="4">
        <f t="shared" si="978"/>
        <v>-1.4390559792776085E-2</v>
      </c>
      <c r="AT136" s="4">
        <f t="shared" si="979"/>
        <v>5.9537985234578171E-2</v>
      </c>
      <c r="AU136" s="4">
        <f t="shared" si="980"/>
        <v>-2.371072910493024E-3</v>
      </c>
      <c r="AV136" s="4">
        <f t="shared" si="981"/>
        <v>7.073803348268363E-3</v>
      </c>
      <c r="AW136" s="4">
        <f t="shared" si="982"/>
        <v>6.8065530676431438E-2</v>
      </c>
      <c r="AX136" s="4">
        <f t="shared" si="983"/>
        <v>-0.30818799467675118</v>
      </c>
      <c r="AY136" s="4">
        <f t="shared" si="984"/>
        <v>-0.33802023426680095</v>
      </c>
      <c r="AZ136" s="4">
        <f t="shared" si="985"/>
        <v>-0.24582220436334457</v>
      </c>
      <c r="BA136" s="4">
        <f t="shared" si="986"/>
        <v>-0.13612915552159024</v>
      </c>
      <c r="BB136" s="4">
        <f t="shared" si="987"/>
        <v>5.8275058275057412E-2</v>
      </c>
      <c r="BC136" s="4">
        <f t="shared" si="988"/>
        <v>0.12531020418192185</v>
      </c>
      <c r="BD136" s="4">
        <f t="shared" si="989"/>
        <v>8.8987764182424114E-2</v>
      </c>
      <c r="BE136" s="4">
        <f t="shared" si="990"/>
        <v>0.14292050662855474</v>
      </c>
      <c r="BF136" s="4">
        <f t="shared" si="991"/>
        <v>0.29189135704744579</v>
      </c>
      <c r="BG136" s="4">
        <f t="shared" si="992"/>
        <v>0.25787255145053456</v>
      </c>
      <c r="BH136" s="4">
        <f t="shared" si="993"/>
        <v>0.34091474642910502</v>
      </c>
      <c r="BI136" s="4">
        <f t="shared" si="994"/>
        <v>0.21906350352244128</v>
      </c>
      <c r="BJ136" s="4">
        <f t="shared" si="995"/>
        <v>0.16393849822399914</v>
      </c>
      <c r="BK136" s="4">
        <f t="shared" si="996"/>
        <v>0.21606317985396994</v>
      </c>
      <c r="BL136" s="4">
        <f t="shared" si="997"/>
        <v>0.24228639240506403</v>
      </c>
      <c r="BM136" s="4">
        <f t="shared" si="998"/>
        <v>0.31799245692311395</v>
      </c>
      <c r="BN136" s="4">
        <f t="shared" si="999"/>
        <v>0.30112370553529005</v>
      </c>
      <c r="BO136" s="4">
        <f t="shared" si="1000"/>
        <v>0.33382066276803157</v>
      </c>
      <c r="BP136" s="4">
        <f t="shared" si="1001"/>
        <v>0.24875621890547234</v>
      </c>
      <c r="BQ136" s="4">
        <f t="shared" si="1002"/>
        <v>0.30476099059320522</v>
      </c>
      <c r="BR136" s="4">
        <f t="shared" si="1003"/>
        <v>0.31324157570004779</v>
      </c>
      <c r="BS136" s="4">
        <f t="shared" si="1004"/>
        <v>0.33199905815870179</v>
      </c>
      <c r="BT136" s="4">
        <f t="shared" si="1005"/>
        <v>0.3458994554420729</v>
      </c>
      <c r="BU136" s="4">
        <f t="shared" si="1006"/>
        <v>0.31814592912544598</v>
      </c>
      <c r="BV136" s="4">
        <f t="shared" si="1007"/>
        <v>0.29089901648427879</v>
      </c>
      <c r="BW136" s="4">
        <f t="shared" si="1008"/>
        <v>0.26719039028066338</v>
      </c>
      <c r="BX136" s="4">
        <f t="shared" si="1009"/>
        <v>0.17911395275019251</v>
      </c>
      <c r="BY136" s="4">
        <f t="shared" si="1010"/>
        <v>0.11036533177170041</v>
      </c>
      <c r="BZ136" s="4">
        <f t="shared" si="1011"/>
        <v>-9.1786249972016648E-2</v>
      </c>
      <c r="CA136" s="4">
        <f t="shared" si="1012"/>
        <v>-0.34920705531706547</v>
      </c>
      <c r="CB136" s="4">
        <f t="shared" si="1013"/>
        <v>-0.4828552991700224</v>
      </c>
      <c r="CC136" s="4">
        <f t="shared" si="1014"/>
        <v>-0.49299371544047521</v>
      </c>
      <c r="CD136" s="4">
        <f t="shared" si="1015"/>
        <v>-0.40477590339649983</v>
      </c>
      <c r="CE136" s="4">
        <f t="shared" si="1016"/>
        <v>-0.23199724359710638</v>
      </c>
      <c r="CF136" s="4">
        <f t="shared" si="1017"/>
        <v>-7.0430801737306897E-3</v>
      </c>
      <c r="CG136" s="4">
        <f t="shared" si="1018"/>
        <v>3.3244680851063933E-2</v>
      </c>
      <c r="CH136" s="4">
        <f t="shared" si="1019"/>
        <v>0.17932287681713893</v>
      </c>
      <c r="CI136" s="4">
        <f t="shared" si="1020"/>
        <v>0.20645780818629192</v>
      </c>
      <c r="CJ136" s="4">
        <f t="shared" si="1021"/>
        <v>0.23659305993690835</v>
      </c>
      <c r="CK136" s="4">
        <f t="shared" si="1022"/>
        <v>0.21949182870094419</v>
      </c>
      <c r="CL136" s="4">
        <f t="shared" si="1023"/>
        <v>0.2158188070674722</v>
      </c>
      <c r="CM136" s="4">
        <f t="shared" si="1024"/>
        <v>0.29322739311388596</v>
      </c>
      <c r="CN136" s="4">
        <f t="shared" si="1025"/>
        <v>0.29589967591940092</v>
      </c>
      <c r="CO136" s="4">
        <f t="shared" si="1026"/>
        <v>0.31309874293191053</v>
      </c>
      <c r="CP136" s="4">
        <f t="shared" si="1027"/>
        <v>0.38338212742227862</v>
      </c>
      <c r="CQ136" s="4">
        <f t="shared" si="1028"/>
        <v>0.3764608065037639</v>
      </c>
      <c r="CR136" s="4">
        <f t="shared" si="1029"/>
        <v>0.3959172464298808</v>
      </c>
      <c r="CS136" s="4">
        <f t="shared" si="1030"/>
        <v>0.45341657362892723</v>
      </c>
      <c r="CT136" s="4">
        <f t="shared" si="1031"/>
        <v>0.3815415180385604</v>
      </c>
      <c r="CU136" s="4">
        <f t="shared" si="1032"/>
        <v>0.40358744394618928</v>
      </c>
      <c r="CV136" s="4">
        <f t="shared" si="1033"/>
        <v>0.31410113611049184</v>
      </c>
      <c r="CW136" s="4">
        <f t="shared" si="1034"/>
        <v>0.29661767310076109</v>
      </c>
      <c r="CX136" s="4">
        <f t="shared" si="1035"/>
        <v>0.24805180550982384</v>
      </c>
      <c r="CY136" s="4">
        <f t="shared" si="1036"/>
        <v>0.28131542219120792</v>
      </c>
      <c r="CZ136" s="4">
        <f t="shared" si="1037"/>
        <v>0.36087741037848664</v>
      </c>
      <c r="DA136" s="4">
        <f t="shared" si="1038"/>
        <v>0.48146157979581011</v>
      </c>
      <c r="DB136" s="4">
        <f t="shared" si="1039"/>
        <v>0.50413346719928043</v>
      </c>
      <c r="DC136" s="4">
        <f t="shared" si="1040"/>
        <v>0.48557070460762108</v>
      </c>
      <c r="DD136" s="4">
        <f t="shared" si="1041"/>
        <v>0.45423001703362431</v>
      </c>
      <c r="DE136" s="4">
        <f t="shared" si="1042"/>
        <v>0.37482039855902305</v>
      </c>
      <c r="DF136" s="4">
        <f t="shared" si="1043"/>
        <v>0.36204899040052985</v>
      </c>
      <c r="DG136" s="4">
        <f t="shared" si="1044"/>
        <v>0.32623414994460237</v>
      </c>
      <c r="DH136" s="4">
        <f t="shared" si="1045"/>
        <v>0.39008533116619204</v>
      </c>
      <c r="DI136" s="4">
        <f t="shared" si="1046"/>
        <v>0.27447023208879984</v>
      </c>
      <c r="DJ136" s="4">
        <f t="shared" si="1047"/>
        <v>0.26921686020814029</v>
      </c>
      <c r="DK136" s="4">
        <f t="shared" si="1048"/>
        <v>0.32357934684909495</v>
      </c>
      <c r="DL136" s="4">
        <f t="shared" si="1049"/>
        <v>0.27327273807402008</v>
      </c>
      <c r="DM136" s="4">
        <f t="shared" si="1050"/>
        <v>0.25246050373759948</v>
      </c>
      <c r="DN136" s="4">
        <f t="shared" si="1051"/>
        <v>0.28082716364564886</v>
      </c>
      <c r="DO136" s="4">
        <f t="shared" si="1052"/>
        <v>0.14617888397294962</v>
      </c>
      <c r="DP136" s="4">
        <f t="shared" si="1053"/>
        <v>0.10671323244082391</v>
      </c>
      <c r="DQ136" s="4">
        <f t="shared" si="1054"/>
        <v>0.16411167316677722</v>
      </c>
      <c r="DR136" s="4">
        <f t="shared" si="1055"/>
        <v>9.7862378631460162E-2</v>
      </c>
      <c r="DS136" s="4">
        <f t="shared" si="1056"/>
        <v>-2.8677398386419563E-2</v>
      </c>
      <c r="DT136" s="4">
        <f t="shared" si="1057"/>
        <v>-4.4034575577207411</v>
      </c>
      <c r="DU136" s="4">
        <f t="shared" si="1058"/>
        <v>-3.6339367961949884</v>
      </c>
      <c r="DV136" s="4">
        <f t="shared" si="1059"/>
        <v>-3.4902901702031945</v>
      </c>
      <c r="DW136" s="4">
        <f t="shared" si="1060"/>
        <v>-3.4506620782524133</v>
      </c>
      <c r="DX136" s="4">
        <f t="shared" si="1061"/>
        <v>1.7126245497250967</v>
      </c>
      <c r="DY136" s="4">
        <f t="shared" si="1062"/>
        <v>1.6582361099779719</v>
      </c>
      <c r="DZ136" s="4">
        <f t="shared" si="1063"/>
        <v>1.925140185023988</v>
      </c>
      <c r="EA136" s="4">
        <f t="shared" si="1064"/>
        <v>2.1880951416183816</v>
      </c>
      <c r="EB136" s="4">
        <f t="shared" si="1065"/>
        <v>1.609328514665654</v>
      </c>
      <c r="EC136" s="4">
        <f t="shared" si="1066"/>
        <v>1.0360263502550984</v>
      </c>
      <c r="ED136" s="4">
        <f t="shared" si="1067"/>
        <v>0.76054390412537554</v>
      </c>
      <c r="EE136" s="4">
        <f t="shared" si="1068"/>
        <v>0.7634318077452924</v>
      </c>
      <c r="EF136" s="4">
        <f t="shared" si="1069"/>
        <v>0.74297302932090015</v>
      </c>
      <c r="EG136" s="4">
        <f t="shared" si="1070"/>
        <v>0.58575839805370844</v>
      </c>
      <c r="EH136" s="4">
        <f t="shared" si="1071"/>
        <v>0.80475725969835543</v>
      </c>
      <c r="EI136" s="4">
        <f t="shared" si="1072"/>
        <v>0.48294710044550959</v>
      </c>
      <c r="EJ136" s="11">
        <f t="shared" si="1073"/>
        <v>0.3504191349055566</v>
      </c>
      <c r="EK136" s="11">
        <f t="shared" si="1074"/>
        <v>0.23450459538220236</v>
      </c>
      <c r="EL136" s="11">
        <f t="shared" si="1075"/>
        <v>-0.14002166766288063</v>
      </c>
      <c r="EM136" s="11">
        <f t="shared" si="1076"/>
        <v>7.7219355321219161E-3</v>
      </c>
      <c r="EN136" s="11">
        <f t="shared" si="1077"/>
        <v>3.623160161831071E-2</v>
      </c>
      <c r="EO136" s="11">
        <f t="shared" si="1078"/>
        <v>4.3959859328448987E-2</v>
      </c>
      <c r="EP136" s="11">
        <f t="shared" si="1079"/>
        <v>6.6041379465883607E-2</v>
      </c>
      <c r="EQ136" s="11">
        <f t="shared" si="1080"/>
        <v>3.2554451804260399E-2</v>
      </c>
      <c r="ER136" s="11">
        <f t="shared" si="1081"/>
        <v>-7.0955750035307033E-2</v>
      </c>
      <c r="ES136" s="11">
        <f t="shared" si="1082"/>
        <v>-5.506306668501755E-2</v>
      </c>
      <c r="ET136" s="11">
        <f t="shared" si="1083"/>
        <v>-3.0365013840943512E-2</v>
      </c>
      <c r="EU136" s="11">
        <f t="shared" si="1084"/>
        <v>7.4717511866904847E-3</v>
      </c>
      <c r="EV136" s="11">
        <f t="shared" si="1085"/>
        <v>5.3814619153694739E-2</v>
      </c>
      <c r="EW136" s="11">
        <f t="shared" si="1086"/>
        <v>6.8485315184412088E-2</v>
      </c>
      <c r="EX136" s="11">
        <f t="shared" si="1087"/>
        <v>5.0600105779046944E-2</v>
      </c>
      <c r="EY136" s="11">
        <f t="shared" si="1088"/>
        <v>4.2166557335480664E-2</v>
      </c>
      <c r="EZ136" s="11">
        <f t="shared" si="1089"/>
        <v>3.1032337536088292E-2</v>
      </c>
      <c r="FA136" s="11">
        <f t="shared" si="1090"/>
        <v>2.747648571132642E-2</v>
      </c>
      <c r="FB136" s="11">
        <f t="shared" si="1091"/>
        <v>3.9679157817303801E-2</v>
      </c>
      <c r="FC136" s="11">
        <f t="shared" si="1092"/>
        <v>5.7006042004512029E-2</v>
      </c>
      <c r="FD136" s="11">
        <f t="shared" si="1093"/>
        <v>7.0438348520033611E-2</v>
      </c>
      <c r="FE136" s="11">
        <f t="shared" si="1094"/>
        <v>6.0591605165642409E-2</v>
      </c>
      <c r="FF136" s="11">
        <f t="shared" si="1095"/>
        <v>3.3001137305549655E-2</v>
      </c>
      <c r="FG136" s="11">
        <f t="shared" si="1096"/>
        <v>4.7340727765055176E-3</v>
      </c>
      <c r="FH136" s="11">
        <f t="shared" si="1097"/>
        <v>-3.3037049547402414E-2</v>
      </c>
      <c r="FI136" s="11">
        <f t="shared" si="1098"/>
        <v>-4.8424247351162929E-2</v>
      </c>
      <c r="FJ136" s="11">
        <f t="shared" si="1099"/>
        <v>-6.3335963791375779E-2</v>
      </c>
    </row>
    <row r="137" spans="2:166" x14ac:dyDescent="0.2">
      <c r="B137" t="str">
        <f t="shared" ref="B137:B139" si="1100">B105</f>
        <v xml:space="preserve">   Government</v>
      </c>
      <c r="C137" s="4"/>
      <c r="D137" s="4"/>
      <c r="E137" s="4"/>
      <c r="F137" s="4"/>
      <c r="G137" s="4">
        <f t="shared" si="940"/>
        <v>0.40053404539385518</v>
      </c>
      <c r="H137" s="4">
        <f t="shared" si="941"/>
        <v>0.59264161727986397</v>
      </c>
      <c r="I137" s="4">
        <f t="shared" si="942"/>
        <v>0.46510241197340818</v>
      </c>
      <c r="J137" s="4">
        <f t="shared" si="943"/>
        <v>0.5394874868874564</v>
      </c>
      <c r="K137" s="4">
        <f t="shared" si="944"/>
        <v>0.7151227427060487</v>
      </c>
      <c r="L137" s="4">
        <f t="shared" si="945"/>
        <v>0.48833098654842794</v>
      </c>
      <c r="M137" s="4">
        <f t="shared" si="946"/>
        <v>0.30133961870095699</v>
      </c>
      <c r="N137" s="4">
        <f t="shared" si="947"/>
        <v>0.55741027781089625</v>
      </c>
      <c r="O137" s="4">
        <f t="shared" si="948"/>
        <v>0.26308788317715537</v>
      </c>
      <c r="P137" s="4">
        <f t="shared" si="949"/>
        <v>0.25980160604629171</v>
      </c>
      <c r="Q137" s="4">
        <f t="shared" si="950"/>
        <v>0.37291346040014395</v>
      </c>
      <c r="R137" s="4">
        <f t="shared" si="951"/>
        <v>0.21815394593319667</v>
      </c>
      <c r="S137" s="4">
        <f t="shared" si="952"/>
        <v>0.2705166279514275</v>
      </c>
      <c r="T137" s="4">
        <f t="shared" si="953"/>
        <v>0.27259137673300698</v>
      </c>
      <c r="U137" s="4">
        <f t="shared" si="954"/>
        <v>8.1002111840771482E-2</v>
      </c>
      <c r="V137" s="4">
        <f t="shared" si="955"/>
        <v>0.30473511486169541</v>
      </c>
      <c r="W137" s="4">
        <f t="shared" si="956"/>
        <v>0.37302558722387169</v>
      </c>
      <c r="X137" s="4">
        <f t="shared" si="957"/>
        <v>0.30473647550499194</v>
      </c>
      <c r="Y137" s="4">
        <f t="shared" si="958"/>
        <v>0.32988020140054397</v>
      </c>
      <c r="Z137" s="4">
        <f t="shared" si="959"/>
        <v>0.16032982134677151</v>
      </c>
      <c r="AA137" s="4">
        <f t="shared" si="960"/>
        <v>0.2895670688431532</v>
      </c>
      <c r="AB137" s="4">
        <f t="shared" si="961"/>
        <v>0.21576198046786291</v>
      </c>
      <c r="AC137" s="4">
        <f t="shared" si="962"/>
        <v>0.2748576124224314</v>
      </c>
      <c r="AD137" s="4">
        <f t="shared" si="963"/>
        <v>0.17953833000855199</v>
      </c>
      <c r="AE137" s="4">
        <f t="shared" si="964"/>
        <v>-5.5614259496133221E-3</v>
      </c>
      <c r="AF137" s="4">
        <f t="shared" si="965"/>
        <v>0.31742526705125867</v>
      </c>
      <c r="AG137" s="4">
        <f t="shared" si="966"/>
        <v>0.34659680148463268</v>
      </c>
      <c r="AH137" s="4">
        <f t="shared" si="967"/>
        <v>0.34059214760780954</v>
      </c>
      <c r="AI137" s="4">
        <f t="shared" si="968"/>
        <v>0.45329233379281142</v>
      </c>
      <c r="AJ137" s="4">
        <f t="shared" si="969"/>
        <v>0.28344818619165352</v>
      </c>
      <c r="AK137" s="4">
        <f t="shared" si="970"/>
        <v>0.35500218660766947</v>
      </c>
      <c r="AL137" s="4">
        <f t="shared" si="971"/>
        <v>0.38476142260473173</v>
      </c>
      <c r="AM137" s="4">
        <f t="shared" si="972"/>
        <v>0.30876594035545746</v>
      </c>
      <c r="AN137" s="4">
        <f t="shared" si="973"/>
        <v>0.30221209343803418</v>
      </c>
      <c r="AO137" s="4">
        <f t="shared" si="974"/>
        <v>0.35604665438919508</v>
      </c>
      <c r="AP137" s="4">
        <f t="shared" si="975"/>
        <v>0.2825133950316604</v>
      </c>
      <c r="AQ137" s="4">
        <f t="shared" si="976"/>
        <v>0.32034947215143705</v>
      </c>
      <c r="AR137" s="4">
        <f t="shared" si="977"/>
        <v>0.33132602965004876</v>
      </c>
      <c r="AS137" s="4">
        <f t="shared" si="978"/>
        <v>0.13191346476711008</v>
      </c>
      <c r="AT137" s="4">
        <f t="shared" si="979"/>
        <v>0.12622052869730824</v>
      </c>
      <c r="AU137" s="4">
        <f t="shared" si="980"/>
        <v>0.32957913455838633</v>
      </c>
      <c r="AV137" s="4">
        <f t="shared" si="981"/>
        <v>0.32539495402028062</v>
      </c>
      <c r="AW137" s="4">
        <f t="shared" si="982"/>
        <v>0.46707036567619498</v>
      </c>
      <c r="AX137" s="4">
        <f t="shared" si="983"/>
        <v>0.57901986878662881</v>
      </c>
      <c r="AY137" s="4">
        <f t="shared" si="984"/>
        <v>0.35914649890847705</v>
      </c>
      <c r="AZ137" s="4">
        <f t="shared" si="985"/>
        <v>0.30018673032831344</v>
      </c>
      <c r="BA137" s="4">
        <f t="shared" si="986"/>
        <v>0.25315246465418667</v>
      </c>
      <c r="BB137" s="4">
        <f t="shared" si="987"/>
        <v>0.21367521367521292</v>
      </c>
      <c r="BC137" s="4">
        <f t="shared" si="988"/>
        <v>0.20639327747610334</v>
      </c>
      <c r="BD137" s="4">
        <f t="shared" si="989"/>
        <v>0.23235693980966754</v>
      </c>
      <c r="BE137" s="4">
        <f t="shared" si="990"/>
        <v>0.11581489330244948</v>
      </c>
      <c r="BF137" s="4">
        <f t="shared" si="991"/>
        <v>8.410428931875602E-2</v>
      </c>
      <c r="BG137" s="4">
        <f t="shared" si="992"/>
        <v>-1.4877262583683033E-2</v>
      </c>
      <c r="BH137" s="4">
        <f t="shared" si="993"/>
        <v>-6.9676006569453858E-2</v>
      </c>
      <c r="BI137" s="4">
        <f t="shared" si="994"/>
        <v>6.22339498643288E-2</v>
      </c>
      <c r="BJ137" s="4">
        <f t="shared" si="995"/>
        <v>1.9871333118060597E-2</v>
      </c>
      <c r="BK137" s="4">
        <f t="shared" si="996"/>
        <v>-9.933939303629848E-3</v>
      </c>
      <c r="BL137" s="4">
        <f t="shared" si="997"/>
        <v>-1.7306170886074328E-2</v>
      </c>
      <c r="BM137" s="4">
        <f t="shared" si="998"/>
        <v>-1.9720462444842872E-2</v>
      </c>
      <c r="BN137" s="4">
        <f t="shared" si="999"/>
        <v>-1.7137121453227381E-2</v>
      </c>
      <c r="BO137" s="4">
        <f t="shared" si="1000"/>
        <v>9.7465886939571769E-2</v>
      </c>
      <c r="BP137" s="4">
        <f t="shared" si="1001"/>
        <v>5.3132396271071143E-2</v>
      </c>
      <c r="BQ137" s="4">
        <f t="shared" si="1002"/>
        <v>2.1597235553848227E-2</v>
      </c>
      <c r="BR137" s="4">
        <f t="shared" si="1003"/>
        <v>3.7968675842427191E-2</v>
      </c>
      <c r="BS137" s="4">
        <f t="shared" si="1004"/>
        <v>1.8836825994816422E-2</v>
      </c>
      <c r="BT137" s="4">
        <f t="shared" si="1005"/>
        <v>7.946338841236919E-2</v>
      </c>
      <c r="BU137" s="4">
        <f t="shared" si="1006"/>
        <v>0.1834564116854786</v>
      </c>
      <c r="BV137" s="4">
        <f t="shared" si="1007"/>
        <v>0.17777162118483703</v>
      </c>
      <c r="BW137" s="4">
        <f t="shared" si="1008"/>
        <v>0.23521889058896367</v>
      </c>
      <c r="BX137" s="4">
        <f t="shared" si="1009"/>
        <v>0.20858840067111059</v>
      </c>
      <c r="BY137" s="4">
        <f t="shared" si="1010"/>
        <v>0.36037659354025348</v>
      </c>
      <c r="BZ137" s="4">
        <f t="shared" si="1011"/>
        <v>0.37162237793548175</v>
      </c>
      <c r="CA137" s="4">
        <f t="shared" si="1012"/>
        <v>0.24466736359794392</v>
      </c>
      <c r="CB137" s="4">
        <f t="shared" si="1013"/>
        <v>0.30929440822411891</v>
      </c>
      <c r="CC137" s="4">
        <f t="shared" si="1014"/>
        <v>-1.1103462059473365E-2</v>
      </c>
      <c r="CD137" s="4">
        <f t="shared" si="1015"/>
        <v>-9.2714033738864207E-2</v>
      </c>
      <c r="CE137" s="4">
        <f t="shared" si="1016"/>
        <v>-7.809808200298525E-2</v>
      </c>
      <c r="CF137" s="4">
        <f t="shared" si="1017"/>
        <v>6.8083108346047513E-2</v>
      </c>
      <c r="CG137" s="4">
        <f t="shared" si="1018"/>
        <v>0</v>
      </c>
      <c r="CH137" s="4">
        <f t="shared" si="1019"/>
        <v>-0.10281178270849173</v>
      </c>
      <c r="CI137" s="4">
        <f t="shared" si="1020"/>
        <v>-0.13443764253991228</v>
      </c>
      <c r="CJ137" s="4">
        <f t="shared" si="1021"/>
        <v>-0.39193193767326323</v>
      </c>
      <c r="CK137" s="4">
        <f t="shared" si="1022"/>
        <v>-0.35786711201240556</v>
      </c>
      <c r="CL137" s="4">
        <f t="shared" si="1023"/>
        <v>-0.15652792600498144</v>
      </c>
      <c r="CM137" s="4">
        <f t="shared" si="1024"/>
        <v>-4.4930003783578136E-2</v>
      </c>
      <c r="CN137" s="4">
        <f t="shared" si="1025"/>
        <v>-2.3484101263443729E-2</v>
      </c>
      <c r="CO137" s="4">
        <f t="shared" si="1026"/>
        <v>9.3462311322958361E-2</v>
      </c>
      <c r="CP137" s="4">
        <f t="shared" si="1027"/>
        <v>0.11385287420418956</v>
      </c>
      <c r="CQ137" s="4">
        <f t="shared" si="1028"/>
        <v>0.12240750150122361</v>
      </c>
      <c r="CR137" s="4">
        <f t="shared" si="1029"/>
        <v>0.13273526180886022</v>
      </c>
      <c r="CS137" s="4">
        <f t="shared" si="1030"/>
        <v>0.1458224156394522</v>
      </c>
      <c r="CT137" s="4">
        <f t="shared" si="1031"/>
        <v>0.18286901160428612</v>
      </c>
      <c r="CU137" s="4">
        <f t="shared" si="1032"/>
        <v>0.17264573991031534</v>
      </c>
      <c r="CV137" s="4">
        <f t="shared" si="1033"/>
        <v>0.18266874582312204</v>
      </c>
      <c r="CW137" s="4">
        <f t="shared" si="1034"/>
        <v>0.23242429608641824</v>
      </c>
      <c r="CX137" s="4">
        <f t="shared" si="1035"/>
        <v>0.18878279003401971</v>
      </c>
      <c r="CY137" s="4">
        <f t="shared" si="1036"/>
        <v>0.25950802512211912</v>
      </c>
      <c r="CZ137" s="4">
        <f t="shared" si="1037"/>
        <v>0.34348572795060978</v>
      </c>
      <c r="DA137" s="4">
        <f t="shared" si="1038"/>
        <v>0.38259000537345828</v>
      </c>
      <c r="DB137" s="4">
        <f t="shared" si="1039"/>
        <v>0.36101083032491099</v>
      </c>
      <c r="DC137" s="4">
        <f t="shared" si="1040"/>
        <v>0.2968554525985434</v>
      </c>
      <c r="DD137" s="4">
        <f t="shared" si="1041"/>
        <v>0.32384917881101111</v>
      </c>
      <c r="DE137" s="4">
        <f t="shared" si="1042"/>
        <v>0.2811152989192634</v>
      </c>
      <c r="DF137" s="4">
        <f t="shared" si="1043"/>
        <v>0.3289473684210546</v>
      </c>
      <c r="DG137" s="4">
        <f t="shared" si="1044"/>
        <v>0.30161270466576734</v>
      </c>
      <c r="DH137" s="4">
        <f t="shared" si="1045"/>
        <v>0.2438033319788673</v>
      </c>
      <c r="DI137" s="4">
        <f t="shared" si="1046"/>
        <v>0.19374369323915233</v>
      </c>
      <c r="DJ137" s="4">
        <f t="shared" si="1047"/>
        <v>0.10849037650178658</v>
      </c>
      <c r="DK137" s="4">
        <f t="shared" si="1048"/>
        <v>-7.9896135024461711E-3</v>
      </c>
      <c r="DL137" s="4">
        <f t="shared" si="1049"/>
        <v>-0.13465613180458719</v>
      </c>
      <c r="DM137" s="4">
        <f t="shared" si="1050"/>
        <v>-0.22090294077039885</v>
      </c>
      <c r="DN137" s="4">
        <f t="shared" si="1051"/>
        <v>-0.28671864260324487</v>
      </c>
      <c r="DO137" s="4">
        <f t="shared" si="1052"/>
        <v>-0.35277837332138035</v>
      </c>
      <c r="DP137" s="4">
        <f t="shared" si="1053"/>
        <v>-0.22312766783081275</v>
      </c>
      <c r="DQ137" s="4">
        <f t="shared" si="1054"/>
        <v>1.544580453334455E-2</v>
      </c>
      <c r="DR137" s="4">
        <f t="shared" si="1055"/>
        <v>-3.4539663046400867E-2</v>
      </c>
      <c r="DS137" s="4">
        <f t="shared" si="1056"/>
        <v>0.29633311665965506</v>
      </c>
      <c r="DT137" s="4">
        <f t="shared" si="1057"/>
        <v>-0.54782575728854743</v>
      </c>
      <c r="DU137" s="4">
        <f t="shared" si="1058"/>
        <v>-0.39666873460793795</v>
      </c>
      <c r="DV137" s="4">
        <f t="shared" si="1059"/>
        <v>-0.76853865187073467</v>
      </c>
      <c r="DW137" s="4">
        <f t="shared" si="1060"/>
        <v>-0.91643599910226581</v>
      </c>
      <c r="DX137" s="4">
        <f t="shared" si="1061"/>
        <v>3.5811337448124612E-2</v>
      </c>
      <c r="DY137" s="4">
        <f t="shared" si="1062"/>
        <v>7.5467080035897527E-2</v>
      </c>
      <c r="DZ137" s="4">
        <f t="shared" si="1063"/>
        <v>0.34818518593493797</v>
      </c>
      <c r="EA137" s="4">
        <f t="shared" si="1064"/>
        <v>-0.10130070100085366</v>
      </c>
      <c r="EB137" s="4">
        <f t="shared" si="1065"/>
        <v>-0.3334464788451158</v>
      </c>
      <c r="EC137" s="4">
        <f t="shared" si="1066"/>
        <v>-6.4507301053619237E-2</v>
      </c>
      <c r="ED137" s="4">
        <f t="shared" si="1067"/>
        <v>-8.0663747407234934E-2</v>
      </c>
      <c r="EE137" s="4">
        <f t="shared" si="1068"/>
        <v>0.31570488290218734</v>
      </c>
      <c r="EF137" s="4">
        <f t="shared" si="1069"/>
        <v>0.83015863990447669</v>
      </c>
      <c r="EG137" s="4">
        <f t="shared" si="1070"/>
        <v>0.19462898849068649</v>
      </c>
      <c r="EH137" s="4">
        <f t="shared" si="1071"/>
        <v>0.14631950176333619</v>
      </c>
      <c r="EI137" s="4">
        <f t="shared" si="1072"/>
        <v>0.41555913294148988</v>
      </c>
      <c r="EJ137" s="11">
        <f t="shared" si="1073"/>
        <v>0.13157669237360545</v>
      </c>
      <c r="EK137" s="11">
        <f t="shared" si="1074"/>
        <v>0.14660016438765824</v>
      </c>
      <c r="EL137" s="11">
        <f t="shared" si="1075"/>
        <v>0.39835064255827646</v>
      </c>
      <c r="EM137" s="11">
        <f t="shared" si="1076"/>
        <v>0.18698302296013414</v>
      </c>
      <c r="EN137" s="11">
        <f t="shared" si="1077"/>
        <v>3.4767192332062033E-2</v>
      </c>
      <c r="EO137" s="11">
        <f t="shared" si="1078"/>
        <v>5.7489416033868194E-2</v>
      </c>
      <c r="EP137" s="11">
        <f t="shared" si="1079"/>
        <v>0.12100350420194209</v>
      </c>
      <c r="EQ137" s="11">
        <f t="shared" si="1080"/>
        <v>0.11079069973342233</v>
      </c>
      <c r="ER137" s="11">
        <f t="shared" si="1081"/>
        <v>7.7852011134243421E-2</v>
      </c>
      <c r="ES137" s="11">
        <f t="shared" si="1082"/>
        <v>8.2057789379486615E-2</v>
      </c>
      <c r="ET137" s="11">
        <f t="shared" si="1083"/>
        <v>8.6687861472968405E-2</v>
      </c>
      <c r="EU137" s="11">
        <f t="shared" si="1084"/>
        <v>8.132735745451411E-2</v>
      </c>
      <c r="EV137" s="11">
        <f t="shared" si="1085"/>
        <v>9.0129939419366922E-2</v>
      </c>
      <c r="EW137" s="11">
        <f t="shared" si="1086"/>
        <v>9.1080403797568404E-2</v>
      </c>
      <c r="EX137" s="11">
        <f t="shared" si="1087"/>
        <v>8.3856310924500146E-2</v>
      </c>
      <c r="EY137" s="11">
        <f t="shared" si="1088"/>
        <v>8.3891639305568547E-2</v>
      </c>
      <c r="EZ137" s="11">
        <f t="shared" si="1089"/>
        <v>8.7220231932426992E-2</v>
      </c>
      <c r="FA137" s="11">
        <f t="shared" si="1090"/>
        <v>8.949837684996334E-2</v>
      </c>
      <c r="FB137" s="11">
        <f t="shared" si="1091"/>
        <v>8.8060032878135852E-2</v>
      </c>
      <c r="FC137" s="11">
        <f t="shared" si="1092"/>
        <v>8.2627800584285219E-2</v>
      </c>
      <c r="FD137" s="11">
        <f t="shared" si="1093"/>
        <v>8.6429126448869076E-2</v>
      </c>
      <c r="FE137" s="11">
        <f t="shared" si="1094"/>
        <v>9.1432505301557249E-2</v>
      </c>
      <c r="FF137" s="11">
        <f t="shared" si="1095"/>
        <v>8.8577652083639116E-2</v>
      </c>
      <c r="FG137" s="11">
        <f t="shared" si="1096"/>
        <v>8.5163996719023985E-2</v>
      </c>
      <c r="FH137" s="11">
        <f t="shared" si="1097"/>
        <v>7.2747975363862641E-2</v>
      </c>
      <c r="FI137" s="11">
        <f t="shared" si="1098"/>
        <v>0.20665528547814721</v>
      </c>
      <c r="FJ137" s="11">
        <f t="shared" si="1099"/>
        <v>0.11347828361803527</v>
      </c>
    </row>
    <row r="138" spans="2:166" x14ac:dyDescent="0.2">
      <c r="B138" t="str">
        <f t="shared" si="1100"/>
        <v xml:space="preserve">      State and local</v>
      </c>
      <c r="C138" s="4"/>
      <c r="D138" s="4"/>
      <c r="E138" s="4"/>
      <c r="F138" s="4"/>
      <c r="G138" s="4">
        <f t="shared" si="940"/>
        <v>0.45515232431120195</v>
      </c>
      <c r="H138" s="4">
        <f t="shared" si="941"/>
        <v>0.68589994284167111</v>
      </c>
      <c r="I138" s="4">
        <f t="shared" si="942"/>
        <v>0.46510241197340702</v>
      </c>
      <c r="J138" s="4">
        <f t="shared" si="943"/>
        <v>0.50052450172336371</v>
      </c>
      <c r="K138" s="4">
        <f t="shared" si="944"/>
        <v>0.67005198161112989</v>
      </c>
      <c r="L138" s="4">
        <f t="shared" si="945"/>
        <v>0.45238023907246999</v>
      </c>
      <c r="M138" s="4">
        <f t="shared" si="946"/>
        <v>0.29537249753856454</v>
      </c>
      <c r="N138" s="4">
        <f t="shared" si="947"/>
        <v>0.52760224156432478</v>
      </c>
      <c r="O138" s="4">
        <f t="shared" si="948"/>
        <v>0.21283514144668889</v>
      </c>
      <c r="P138" s="4">
        <f t="shared" si="949"/>
        <v>0.21256495040151227</v>
      </c>
      <c r="Q138" s="4">
        <f t="shared" si="950"/>
        <v>0.31076121700011849</v>
      </c>
      <c r="R138" s="4">
        <f t="shared" si="951"/>
        <v>0.17982960408006948</v>
      </c>
      <c r="S138" s="4">
        <f t="shared" si="952"/>
        <v>0.26169543356170449</v>
      </c>
      <c r="T138" s="4">
        <f t="shared" si="953"/>
        <v>0.26379810651580976</v>
      </c>
      <c r="U138" s="4">
        <f t="shared" si="954"/>
        <v>0.10125263980096444</v>
      </c>
      <c r="V138" s="4">
        <f t="shared" si="955"/>
        <v>0.31938584153773852</v>
      </c>
      <c r="W138" s="4">
        <f t="shared" si="956"/>
        <v>0.40799673602610959</v>
      </c>
      <c r="X138" s="4">
        <f t="shared" si="957"/>
        <v>0.34246575342465801</v>
      </c>
      <c r="Y138" s="4">
        <f t="shared" si="958"/>
        <v>0.36749811910411384</v>
      </c>
      <c r="Z138" s="4">
        <f t="shared" si="959"/>
        <v>0.19468621163536434</v>
      </c>
      <c r="AA138" s="4">
        <f t="shared" si="960"/>
        <v>0.3066004258339276</v>
      </c>
      <c r="AB138" s="4">
        <f t="shared" si="961"/>
        <v>0.24415171473994968</v>
      </c>
      <c r="AC138" s="4">
        <f t="shared" si="962"/>
        <v>0.31452778328752506</v>
      </c>
      <c r="AD138" s="4">
        <f t="shared" si="963"/>
        <v>0.19663721858079272</v>
      </c>
      <c r="AE138" s="4">
        <f t="shared" si="964"/>
        <v>5.5614259496125215E-3</v>
      </c>
      <c r="AF138" s="4">
        <f t="shared" si="965"/>
        <v>0.3119048276242799</v>
      </c>
      <c r="AG138" s="4">
        <f t="shared" si="966"/>
        <v>0.30020195404180938</v>
      </c>
      <c r="AH138" s="4">
        <f t="shared" si="967"/>
        <v>0.32450118000429018</v>
      </c>
      <c r="AI138" s="4">
        <f t="shared" si="968"/>
        <v>0.39762485420421939</v>
      </c>
      <c r="AJ138" s="4">
        <f t="shared" si="969"/>
        <v>0.23664022883890229</v>
      </c>
      <c r="AK138" s="4">
        <f t="shared" si="970"/>
        <v>0.30612507395879002</v>
      </c>
      <c r="AL138" s="4">
        <f t="shared" si="971"/>
        <v>0.29616504239969543</v>
      </c>
      <c r="AM138" s="4">
        <f t="shared" si="972"/>
        <v>0.22592629782106641</v>
      </c>
      <c r="AN138" s="4">
        <f t="shared" si="973"/>
        <v>0.25019197899378176</v>
      </c>
      <c r="AO138" s="4">
        <f t="shared" si="974"/>
        <v>0.33394720687538432</v>
      </c>
      <c r="AP138" s="4">
        <f t="shared" si="975"/>
        <v>0.26546517291768318</v>
      </c>
      <c r="AQ138" s="4">
        <f t="shared" si="976"/>
        <v>0.33491081179468396</v>
      </c>
      <c r="AR138" s="4">
        <f t="shared" si="977"/>
        <v>0.14510629035768371</v>
      </c>
      <c r="AS138" s="4">
        <f t="shared" si="978"/>
        <v>7.4351225596009207E-2</v>
      </c>
      <c r="AT138" s="4">
        <f t="shared" si="979"/>
        <v>0.12622052869730804</v>
      </c>
      <c r="AU138" s="4">
        <f t="shared" si="980"/>
        <v>0.29638411381150004</v>
      </c>
      <c r="AV138" s="4">
        <f t="shared" si="981"/>
        <v>0.46687102098561822</v>
      </c>
      <c r="AW138" s="4">
        <f t="shared" si="982"/>
        <v>0.46472327841149125</v>
      </c>
      <c r="AX138" s="4">
        <f t="shared" si="983"/>
        <v>0.53232471807802961</v>
      </c>
      <c r="AY138" s="4">
        <f t="shared" si="984"/>
        <v>0.35210441069458359</v>
      </c>
      <c r="AZ138" s="4">
        <f t="shared" si="985"/>
        <v>0.28364100503462847</v>
      </c>
      <c r="BA138" s="4">
        <f t="shared" si="986"/>
        <v>0.24121131066106208</v>
      </c>
      <c r="BB138" s="4">
        <f t="shared" si="987"/>
        <v>0.13111888111887984</v>
      </c>
      <c r="BC138" s="4">
        <f t="shared" si="988"/>
        <v>0.11056782721934133</v>
      </c>
      <c r="BD138" s="4">
        <f t="shared" si="989"/>
        <v>0.14584105796564226</v>
      </c>
      <c r="BE138" s="4">
        <f t="shared" si="990"/>
        <v>5.1747079986202579E-2</v>
      </c>
      <c r="BF138" s="4">
        <f t="shared" si="991"/>
        <v>9.6472567159749556E-2</v>
      </c>
      <c r="BG138" s="4">
        <f t="shared" si="992"/>
        <v>1.4877262583687077E-2</v>
      </c>
      <c r="BH138" s="4">
        <f t="shared" si="993"/>
        <v>-5.2257004927090983E-2</v>
      </c>
      <c r="BI138" s="4">
        <f t="shared" si="994"/>
        <v>6.9702023848049063E-2</v>
      </c>
      <c r="BJ138" s="4">
        <f t="shared" si="995"/>
        <v>2.7323083037333842E-2</v>
      </c>
      <c r="BK138" s="4">
        <f t="shared" si="996"/>
        <v>1.7384393781353539E-2</v>
      </c>
      <c r="BL138" s="4">
        <f t="shared" si="997"/>
        <v>1.9778481012658573E-2</v>
      </c>
      <c r="BM138" s="4">
        <f t="shared" si="998"/>
        <v>2.4650578056056006E-3</v>
      </c>
      <c r="BN138" s="4">
        <f t="shared" si="999"/>
        <v>4.1618723529267453E-2</v>
      </c>
      <c r="BO138" s="4">
        <f t="shared" si="1000"/>
        <v>0.13645224171540032</v>
      </c>
      <c r="BP138" s="4">
        <f t="shared" si="1001"/>
        <v>9.1774139013669709E-2</v>
      </c>
      <c r="BQ138" s="4">
        <f t="shared" si="1002"/>
        <v>6.9591092340179891E-2</v>
      </c>
      <c r="BR138" s="4">
        <f t="shared" si="1003"/>
        <v>5.2206929283339677E-2</v>
      </c>
      <c r="BS138" s="4">
        <f t="shared" si="1004"/>
        <v>2.5900635742876408E-2</v>
      </c>
      <c r="BT138" s="4">
        <f t="shared" si="1005"/>
        <v>8.1800546895087298E-2</v>
      </c>
      <c r="BU138" s="4">
        <f t="shared" si="1006"/>
        <v>0.18345641168547733</v>
      </c>
      <c r="BV138" s="4">
        <f t="shared" si="1007"/>
        <v>0.17546289883178684</v>
      </c>
      <c r="BW138" s="4">
        <f t="shared" si="1008"/>
        <v>0.22380049784192405</v>
      </c>
      <c r="BX138" s="4">
        <f t="shared" si="1009"/>
        <v>0.19498480932299342</v>
      </c>
      <c r="BY138" s="4">
        <f t="shared" si="1010"/>
        <v>0.34235776386323813</v>
      </c>
      <c r="BZ138" s="4">
        <f t="shared" si="1011"/>
        <v>0.34699679867469729</v>
      </c>
      <c r="CA138" s="4">
        <f t="shared" si="1012"/>
        <v>0.22464912475811338</v>
      </c>
      <c r="CB138" s="4">
        <f t="shared" si="1013"/>
        <v>0.23808994014374565</v>
      </c>
      <c r="CC138" s="4">
        <f t="shared" si="1014"/>
        <v>-4.6634540649778254E-2</v>
      </c>
      <c r="CD138" s="4">
        <f t="shared" si="1015"/>
        <v>-9.9497987427073206E-2</v>
      </c>
      <c r="CE138" s="4">
        <f t="shared" si="1016"/>
        <v>-4.1346043413344857E-2</v>
      </c>
      <c r="CF138" s="4">
        <f t="shared" si="1017"/>
        <v>-2.8172320694917395E-2</v>
      </c>
      <c r="CG138" s="4">
        <f t="shared" si="1018"/>
        <v>2.3746200607904631E-2</v>
      </c>
      <c r="CH138" s="4">
        <f t="shared" si="1019"/>
        <v>-6.2165263963272835E-2</v>
      </c>
      <c r="CI138" s="4">
        <f t="shared" si="1020"/>
        <v>-0.13683831472812424</v>
      </c>
      <c r="CJ138" s="4">
        <f t="shared" si="1021"/>
        <v>-0.19835579772488349</v>
      </c>
      <c r="CK138" s="4">
        <f t="shared" si="1022"/>
        <v>-0.3029941548371714</v>
      </c>
      <c r="CL138" s="4">
        <f t="shared" si="1023"/>
        <v>-0.12569666785248571</v>
      </c>
      <c r="CM138" s="4">
        <f t="shared" si="1024"/>
        <v>-9.4589481649642072E-3</v>
      </c>
      <c r="CN138" s="4">
        <f t="shared" si="1025"/>
        <v>1.409046075806716E-2</v>
      </c>
      <c r="CO138" s="4">
        <f t="shared" si="1026"/>
        <v>0.11682788915369924</v>
      </c>
      <c r="CP138" s="4">
        <f t="shared" si="1027"/>
        <v>0.13244109856405595</v>
      </c>
      <c r="CQ138" s="4">
        <f t="shared" si="1028"/>
        <v>0.14550325650145371</v>
      </c>
      <c r="CR138" s="4">
        <f t="shared" si="1029"/>
        <v>0.16706334675942969</v>
      </c>
      <c r="CS138" s="4">
        <f t="shared" si="1030"/>
        <v>0.18911344528241492</v>
      </c>
      <c r="CT138" s="4">
        <f t="shared" si="1031"/>
        <v>0.22802185397571198</v>
      </c>
      <c r="CU138" s="4">
        <f t="shared" si="1032"/>
        <v>0.20627802690583114</v>
      </c>
      <c r="CV138" s="4">
        <f t="shared" si="1033"/>
        <v>0.2027177545110237</v>
      </c>
      <c r="CW138" s="4">
        <f t="shared" si="1034"/>
        <v>0.25455994333274684</v>
      </c>
      <c r="CX138" s="4">
        <f t="shared" si="1035"/>
        <v>0.2129294259686052</v>
      </c>
      <c r="CY138" s="4">
        <f t="shared" si="1036"/>
        <v>0.28349616189811483</v>
      </c>
      <c r="CZ138" s="4">
        <f t="shared" si="1037"/>
        <v>0.35870345007500432</v>
      </c>
      <c r="DA138" s="4">
        <f t="shared" si="1038"/>
        <v>0.38259000537345778</v>
      </c>
      <c r="DB138" s="4">
        <f t="shared" si="1039"/>
        <v>0.35033003652831729</v>
      </c>
      <c r="DC138" s="4">
        <f t="shared" si="1040"/>
        <v>0.28837386823858557</v>
      </c>
      <c r="DD138" s="4">
        <f t="shared" si="1041"/>
        <v>0.31754042857443304</v>
      </c>
      <c r="DE138" s="4">
        <f t="shared" si="1042"/>
        <v>0.27486829227661319</v>
      </c>
      <c r="DF138" s="4">
        <f t="shared" si="1043"/>
        <v>0.31653426017875014</v>
      </c>
      <c r="DG138" s="4">
        <f t="shared" si="1044"/>
        <v>0.28519840781320693</v>
      </c>
      <c r="DH138" s="4">
        <f t="shared" si="1045"/>
        <v>0.23567655424623962</v>
      </c>
      <c r="DI138" s="4">
        <f t="shared" si="1046"/>
        <v>0.19374369323915311</v>
      </c>
      <c r="DJ138" s="4">
        <f t="shared" si="1047"/>
        <v>0.12054486277976309</v>
      </c>
      <c r="DK138" s="4">
        <f t="shared" si="1048"/>
        <v>2.3968840507340522E-2</v>
      </c>
      <c r="DL138" s="4">
        <f t="shared" si="1049"/>
        <v>-0.10297233608585919</v>
      </c>
      <c r="DM138" s="4">
        <f t="shared" si="1050"/>
        <v>-0.19131772548864845</v>
      </c>
      <c r="DN138" s="4">
        <f t="shared" si="1051"/>
        <v>-0.25333359517683973</v>
      </c>
      <c r="DO138" s="4">
        <f t="shared" si="1052"/>
        <v>-0.3235425965267914</v>
      </c>
      <c r="DP138" s="4">
        <f t="shared" si="1053"/>
        <v>-0.19402405898331668</v>
      </c>
      <c r="DQ138" s="4">
        <f t="shared" si="1054"/>
        <v>3.2822334633355391E-2</v>
      </c>
      <c r="DR138" s="4">
        <f t="shared" si="1055"/>
        <v>-1.9188701692445735E-2</v>
      </c>
      <c r="DS138" s="4">
        <f t="shared" si="1056"/>
        <v>0.29250946354146651</v>
      </c>
      <c r="DT138" s="4">
        <f t="shared" si="1057"/>
        <v>-0.5648860749895761</v>
      </c>
      <c r="DU138" s="4">
        <f t="shared" si="1058"/>
        <v>-0.48878611847423575</v>
      </c>
      <c r="DV138" s="4">
        <f t="shared" si="1059"/>
        <v>-0.8079028267226519</v>
      </c>
      <c r="DW138" s="4">
        <f t="shared" si="1060"/>
        <v>-0.92952794194658295</v>
      </c>
      <c r="DX138" s="4">
        <f t="shared" si="1061"/>
        <v>3.159823892481714E-2</v>
      </c>
      <c r="DY138" s="4">
        <f t="shared" si="1062"/>
        <v>0.17337031900138661</v>
      </c>
      <c r="DZ138" s="4">
        <f t="shared" si="1063"/>
        <v>0.38664750298589035</v>
      </c>
      <c r="EA138" s="4">
        <f t="shared" si="1064"/>
        <v>-6.8884476680582063E-2</v>
      </c>
      <c r="EB138" s="4">
        <f t="shared" si="1065"/>
        <v>-0.27953597028931754</v>
      </c>
      <c r="EC138" s="4">
        <f t="shared" si="1066"/>
        <v>-1.368336689016136E-2</v>
      </c>
      <c r="ED138" s="4">
        <f t="shared" si="1067"/>
        <v>-3.8411308289158327E-2</v>
      </c>
      <c r="EE138" s="4">
        <f t="shared" si="1068"/>
        <v>0.33675187509566595</v>
      </c>
      <c r="EF138" s="4">
        <f t="shared" si="1069"/>
        <v>0.8149959250203781</v>
      </c>
      <c r="EG138" s="4">
        <f t="shared" si="1070"/>
        <v>0.16094320202114545</v>
      </c>
      <c r="EH138" s="4">
        <f t="shared" si="1071"/>
        <v>0.11255346289487503</v>
      </c>
      <c r="EI138" s="4">
        <f t="shared" si="1072"/>
        <v>0.37999326120325294</v>
      </c>
      <c r="EJ138" s="11">
        <f t="shared" si="1073"/>
        <v>0.10794493498751756</v>
      </c>
      <c r="EK138" s="11">
        <f t="shared" si="1074"/>
        <v>0.1320742733318426</v>
      </c>
      <c r="EL138" s="11">
        <f t="shared" si="1075"/>
        <v>0.38753362223550264</v>
      </c>
      <c r="EM138" s="11">
        <f t="shared" si="1076"/>
        <v>0.18550407598533905</v>
      </c>
      <c r="EN138" s="11">
        <f t="shared" si="1077"/>
        <v>3.4566740870827624E-2</v>
      </c>
      <c r="EO138" s="11">
        <f t="shared" si="1078"/>
        <v>5.7461416123468077E-2</v>
      </c>
      <c r="EP138" s="11">
        <f t="shared" si="1079"/>
        <v>0.12100350420194263</v>
      </c>
      <c r="EQ138" s="11">
        <f t="shared" si="1080"/>
        <v>0.11079069973342472</v>
      </c>
      <c r="ER138" s="11">
        <f t="shared" si="1081"/>
        <v>7.7857705817232725E-2</v>
      </c>
      <c r="ES138" s="11">
        <f t="shared" si="1082"/>
        <v>8.2057789379487614E-2</v>
      </c>
      <c r="ET138" s="11">
        <f t="shared" si="1083"/>
        <v>8.6687861472968378E-2</v>
      </c>
      <c r="EU138" s="11">
        <f t="shared" si="1084"/>
        <v>8.132735745451411E-2</v>
      </c>
      <c r="EV138" s="11">
        <f t="shared" si="1085"/>
        <v>9.0129939419365063E-2</v>
      </c>
      <c r="EW138" s="11">
        <f t="shared" si="1086"/>
        <v>9.1080403797568862E-2</v>
      </c>
      <c r="EX138" s="11">
        <f t="shared" si="1087"/>
        <v>8.3856310924498231E-2</v>
      </c>
      <c r="EY138" s="11">
        <f t="shared" si="1088"/>
        <v>8.3891639305569685E-2</v>
      </c>
      <c r="EZ138" s="11">
        <f t="shared" si="1089"/>
        <v>8.7214586609971279E-2</v>
      </c>
      <c r="FA138" s="11">
        <f t="shared" si="1090"/>
        <v>8.949837684996241E-2</v>
      </c>
      <c r="FB138" s="11">
        <f t="shared" si="1091"/>
        <v>8.8060032878139599E-2</v>
      </c>
      <c r="FC138" s="11">
        <f t="shared" si="1092"/>
        <v>8.2627800584284983E-2</v>
      </c>
      <c r="FD138" s="11">
        <f t="shared" si="1093"/>
        <v>8.6434684592048713E-2</v>
      </c>
      <c r="FE138" s="11">
        <f t="shared" si="1094"/>
        <v>9.1432505301559816E-2</v>
      </c>
      <c r="FF138" s="11">
        <f t="shared" si="1095"/>
        <v>8.8577652083636105E-2</v>
      </c>
      <c r="FG138" s="11">
        <f t="shared" si="1096"/>
        <v>8.5158517468125458E-2</v>
      </c>
      <c r="FH138" s="11">
        <f t="shared" si="1097"/>
        <v>7.2747975363861336E-2</v>
      </c>
      <c r="FI138" s="11">
        <f t="shared" si="1098"/>
        <v>9.4360892068394264E-2</v>
      </c>
      <c r="FJ138" s="11">
        <f t="shared" si="1099"/>
        <v>9.9184270328377844E-2</v>
      </c>
    </row>
    <row r="139" spans="2:166" x14ac:dyDescent="0.2">
      <c r="B139" t="str">
        <f t="shared" si="1100"/>
        <v xml:space="preserve">      Federal</v>
      </c>
      <c r="C139" s="4"/>
      <c r="D139" s="4"/>
      <c r="E139" s="4"/>
      <c r="F139" s="4"/>
      <c r="G139" s="4">
        <f t="shared" si="940"/>
        <v>-5.4618278917344172E-2</v>
      </c>
      <c r="H139" s="4">
        <f t="shared" si="941"/>
        <v>-9.3258325561806438E-2</v>
      </c>
      <c r="I139" s="4">
        <f t="shared" si="942"/>
        <v>0</v>
      </c>
      <c r="J139" s="4">
        <f t="shared" si="943"/>
        <v>3.8962985164093869E-2</v>
      </c>
      <c r="K139" s="4">
        <f t="shared" si="944"/>
        <v>4.5070761094918942E-2</v>
      </c>
      <c r="L139" s="4">
        <f t="shared" si="945"/>
        <v>3.5950747475958021E-2</v>
      </c>
      <c r="M139" s="4">
        <f t="shared" si="946"/>
        <v>5.96712116239532E-3</v>
      </c>
      <c r="N139" s="4">
        <f t="shared" si="947"/>
        <v>2.98080362465723E-2</v>
      </c>
      <c r="O139" s="4">
        <f t="shared" si="948"/>
        <v>5.025274173046803E-2</v>
      </c>
      <c r="P139" s="4">
        <f t="shared" si="949"/>
        <v>4.7236655644780079E-2</v>
      </c>
      <c r="Q139" s="4">
        <f t="shared" si="950"/>
        <v>6.215224340002376E-2</v>
      </c>
      <c r="R139" s="4">
        <f t="shared" si="951"/>
        <v>3.832434185312944E-2</v>
      </c>
      <c r="S139" s="4">
        <f t="shared" si="952"/>
        <v>8.8211943897202744E-3</v>
      </c>
      <c r="T139" s="4">
        <f t="shared" si="953"/>
        <v>8.793270217194114E-3</v>
      </c>
      <c r="U139" s="4">
        <f t="shared" si="954"/>
        <v>-2.0250527960192975E-2</v>
      </c>
      <c r="V139" s="4">
        <f t="shared" si="955"/>
        <v>-1.4650726676042955E-2</v>
      </c>
      <c r="W139" s="4">
        <f t="shared" si="956"/>
        <v>-3.4971148802237638E-2</v>
      </c>
      <c r="X139" s="4">
        <f t="shared" si="957"/>
        <v>-3.772927791966537E-2</v>
      </c>
      <c r="Y139" s="4">
        <f t="shared" si="958"/>
        <v>-3.7617917703570827E-2</v>
      </c>
      <c r="Z139" s="4">
        <f t="shared" si="959"/>
        <v>-3.4356390288593844E-2</v>
      </c>
      <c r="AA139" s="4">
        <f t="shared" si="960"/>
        <v>-1.7033356990773862E-2</v>
      </c>
      <c r="AB139" s="4">
        <f t="shared" si="961"/>
        <v>-2.838973427208738E-2</v>
      </c>
      <c r="AC139" s="4">
        <f t="shared" si="962"/>
        <v>-3.9670170865093335E-2</v>
      </c>
      <c r="AD139" s="4">
        <f t="shared" si="963"/>
        <v>-1.7098888572243096E-2</v>
      </c>
      <c r="AE139" s="4">
        <f t="shared" si="964"/>
        <v>-1.1122851899226897E-2</v>
      </c>
      <c r="AF139" s="4">
        <f t="shared" si="965"/>
        <v>5.5204394269784129E-3</v>
      </c>
      <c r="AG139" s="4">
        <f t="shared" si="966"/>
        <v>4.6394847442825245E-2</v>
      </c>
      <c r="AH139" s="4">
        <f t="shared" si="967"/>
        <v>1.6090967603518597E-2</v>
      </c>
      <c r="AI139" s="4">
        <f t="shared" si="968"/>
        <v>5.5667479588590883E-2</v>
      </c>
      <c r="AJ139" s="4">
        <f t="shared" si="969"/>
        <v>4.6807957352749958E-2</v>
      </c>
      <c r="AK139" s="4">
        <f t="shared" si="970"/>
        <v>4.8877112648882545E-2</v>
      </c>
      <c r="AL139" s="4">
        <f t="shared" si="971"/>
        <v>8.8596380205037586E-2</v>
      </c>
      <c r="AM139" s="4">
        <f t="shared" si="972"/>
        <v>8.283964253439087E-2</v>
      </c>
      <c r="AN139" s="4">
        <f t="shared" si="973"/>
        <v>5.2020114444251579E-2</v>
      </c>
      <c r="AO139" s="4">
        <f t="shared" si="974"/>
        <v>2.2099447513811994E-2</v>
      </c>
      <c r="AP139" s="4">
        <f t="shared" si="975"/>
        <v>1.704822211397939E-2</v>
      </c>
      <c r="AQ139" s="4">
        <f t="shared" si="976"/>
        <v>-1.4561339643247125E-2</v>
      </c>
      <c r="AR139" s="4">
        <f t="shared" si="977"/>
        <v>0.18621973929236535</v>
      </c>
      <c r="AS139" s="4">
        <f t="shared" si="978"/>
        <v>5.7562239171103972E-2</v>
      </c>
      <c r="AT139" s="4">
        <f t="shared" si="979"/>
        <v>0</v>
      </c>
      <c r="AU139" s="4">
        <f t="shared" si="980"/>
        <v>3.3195020746888071E-2</v>
      </c>
      <c r="AV139" s="4">
        <f t="shared" si="981"/>
        <v>-0.14147606696533827</v>
      </c>
      <c r="AW139" s="4">
        <f t="shared" si="982"/>
        <v>2.3470872647044978E-3</v>
      </c>
      <c r="AX139" s="4">
        <f t="shared" si="983"/>
        <v>4.6695150708598622E-2</v>
      </c>
      <c r="AY139" s="4">
        <f t="shared" si="984"/>
        <v>7.042088213891684E-3</v>
      </c>
      <c r="AZ139" s="4">
        <f t="shared" si="985"/>
        <v>1.6545725293686454E-2</v>
      </c>
      <c r="BA139" s="4">
        <f t="shared" si="986"/>
        <v>1.1941153993121879E-2</v>
      </c>
      <c r="BB139" s="4">
        <f t="shared" si="987"/>
        <v>8.2556332556332601E-2</v>
      </c>
      <c r="BC139" s="4">
        <f t="shared" si="988"/>
        <v>9.582545025676302E-2</v>
      </c>
      <c r="BD139" s="4">
        <f t="shared" si="989"/>
        <v>8.651588184402477E-2</v>
      </c>
      <c r="BE139" s="4">
        <f t="shared" si="990"/>
        <v>6.4067813316248612E-2</v>
      </c>
      <c r="BF139" s="4">
        <f t="shared" si="991"/>
        <v>-1.236827784099357E-2</v>
      </c>
      <c r="BG139" s="4">
        <f t="shared" si="992"/>
        <v>-2.9754525167368772E-2</v>
      </c>
      <c r="BH139" s="4">
        <f t="shared" si="993"/>
        <v>-1.7419001642363291E-2</v>
      </c>
      <c r="BI139" s="4">
        <f t="shared" si="994"/>
        <v>-7.4680739837194639E-3</v>
      </c>
      <c r="BJ139" s="4">
        <f t="shared" si="995"/>
        <v>-7.4517499192729075E-3</v>
      </c>
      <c r="BK139" s="4">
        <f t="shared" si="996"/>
        <v>-2.7318333084984978E-2</v>
      </c>
      <c r="BL139" s="4">
        <f t="shared" si="997"/>
        <v>-3.7084651898734125E-2</v>
      </c>
      <c r="BM139" s="4">
        <f t="shared" si="998"/>
        <v>-2.2185520250449894E-2</v>
      </c>
      <c r="BN139" s="4">
        <f t="shared" si="999"/>
        <v>-5.8755844982495808E-2</v>
      </c>
      <c r="BO139" s="4">
        <f t="shared" si="1000"/>
        <v>-3.8986354775828611E-2</v>
      </c>
      <c r="BP139" s="4">
        <f t="shared" si="1001"/>
        <v>-3.8641742742597497E-2</v>
      </c>
      <c r="BQ139" s="4">
        <f t="shared" si="1002"/>
        <v>-4.799385678633139E-2</v>
      </c>
      <c r="BR139" s="4">
        <f t="shared" si="1003"/>
        <v>-1.4238253440911284E-2</v>
      </c>
      <c r="BS139" s="4">
        <f t="shared" si="1004"/>
        <v>-7.0638097480572194E-3</v>
      </c>
      <c r="BT139" s="4">
        <f t="shared" si="1005"/>
        <v>-2.3371584827168944E-3</v>
      </c>
      <c r="BU139" s="4">
        <f t="shared" si="1006"/>
        <v>0</v>
      </c>
      <c r="BV139" s="4">
        <f t="shared" si="1007"/>
        <v>2.3087223530499153E-3</v>
      </c>
      <c r="BW139" s="4">
        <f t="shared" si="1008"/>
        <v>1.1418392747036913E-2</v>
      </c>
      <c r="BX139" s="4">
        <f t="shared" si="1009"/>
        <v>1.360359134811588E-2</v>
      </c>
      <c r="BY139" s="4">
        <f t="shared" si="1010"/>
        <v>1.801882967701245E-2</v>
      </c>
      <c r="BZ139" s="4">
        <f t="shared" si="1011"/>
        <v>2.4625579260784902E-2</v>
      </c>
      <c r="CA139" s="4">
        <f t="shared" si="1012"/>
        <v>2.0018238839831844E-2</v>
      </c>
      <c r="CB139" s="4">
        <f t="shared" si="1013"/>
        <v>7.1204468080372174E-2</v>
      </c>
      <c r="CC139" s="4">
        <f t="shared" si="1014"/>
        <v>3.5531078590304903E-2</v>
      </c>
      <c r="CD139" s="4">
        <f t="shared" si="1015"/>
        <v>6.7839536882094639E-3</v>
      </c>
      <c r="CE139" s="4">
        <f t="shared" si="1016"/>
        <v>-3.6752038589640421E-2</v>
      </c>
      <c r="CF139" s="4">
        <f t="shared" si="1017"/>
        <v>9.6255429040967261E-2</v>
      </c>
      <c r="CG139" s="4">
        <f t="shared" si="1018"/>
        <v>-2.3746200607902994E-2</v>
      </c>
      <c r="CH139" s="4">
        <f t="shared" si="1019"/>
        <v>-4.0646518745217977E-2</v>
      </c>
      <c r="CI139" s="4">
        <f t="shared" si="1020"/>
        <v>2.4006721882124421E-3</v>
      </c>
      <c r="CJ139" s="4">
        <f t="shared" si="1021"/>
        <v>-0.19357613994837988</v>
      </c>
      <c r="CK139" s="4">
        <f t="shared" si="1022"/>
        <v>-5.4872957175235791E-2</v>
      </c>
      <c r="CL139" s="4">
        <f t="shared" si="1023"/>
        <v>-3.0831258152496099E-2</v>
      </c>
      <c r="CM139" s="4">
        <f t="shared" si="1024"/>
        <v>-3.5471055618615147E-2</v>
      </c>
      <c r="CN139" s="4">
        <f t="shared" si="1025"/>
        <v>-3.7574562021511257E-2</v>
      </c>
      <c r="CO139" s="4">
        <f t="shared" si="1026"/>
        <v>-2.336557783073967E-2</v>
      </c>
      <c r="CP139" s="4">
        <f t="shared" si="1027"/>
        <v>-1.858822435986764E-2</v>
      </c>
      <c r="CQ139" s="4">
        <f t="shared" si="1028"/>
        <v>-2.3095755000230828E-2</v>
      </c>
      <c r="CR139" s="4">
        <f t="shared" si="1029"/>
        <v>-3.4328084950567384E-2</v>
      </c>
      <c r="CS139" s="4">
        <f t="shared" si="1030"/>
        <v>-4.3291029642962914E-2</v>
      </c>
      <c r="CT139" s="4">
        <f t="shared" si="1031"/>
        <v>-4.515284237142754E-2</v>
      </c>
      <c r="CU139" s="4">
        <f t="shared" si="1032"/>
        <v>-3.3632286995515626E-2</v>
      </c>
      <c r="CV139" s="4">
        <f t="shared" si="1033"/>
        <v>-2.0049008687903783E-2</v>
      </c>
      <c r="CW139" s="4">
        <f t="shared" si="1034"/>
        <v>-2.2135647246325392E-2</v>
      </c>
      <c r="CX139" s="4">
        <f t="shared" si="1035"/>
        <v>-2.4146635934584635E-2</v>
      </c>
      <c r="CY139" s="4">
        <f t="shared" si="1036"/>
        <v>-2.3988136775994214E-2</v>
      </c>
      <c r="CZ139" s="4">
        <f t="shared" si="1037"/>
        <v>-1.5217722124394005E-2</v>
      </c>
      <c r="DA139" s="4">
        <f t="shared" si="1038"/>
        <v>0</v>
      </c>
      <c r="DB139" s="4">
        <f t="shared" si="1039"/>
        <v>1.0680793796594729E-2</v>
      </c>
      <c r="DC139" s="4">
        <f t="shared" si="1040"/>
        <v>8.481584359958055E-3</v>
      </c>
      <c r="DD139" s="4">
        <f t="shared" si="1041"/>
        <v>6.3087502365782519E-3</v>
      </c>
      <c r="DE139" s="4">
        <f t="shared" si="1042"/>
        <v>6.2470066426501521E-3</v>
      </c>
      <c r="DF139" s="4">
        <f t="shared" si="1043"/>
        <v>1.2413108242303921E-2</v>
      </c>
      <c r="DG139" s="4">
        <f t="shared" si="1044"/>
        <v>1.6414296852558741E-2</v>
      </c>
      <c r="DH139" s="4">
        <f t="shared" si="1045"/>
        <v>8.1267777326289852E-3</v>
      </c>
      <c r="DI139" s="4">
        <f t="shared" si="1046"/>
        <v>0</v>
      </c>
      <c r="DJ139" s="4">
        <f t="shared" si="1047"/>
        <v>-1.2054486277976624E-2</v>
      </c>
      <c r="DK139" s="4">
        <f t="shared" si="1048"/>
        <v>-3.1958454009787161E-2</v>
      </c>
      <c r="DL139" s="4">
        <f t="shared" si="1049"/>
        <v>-3.1683795718727203E-2</v>
      </c>
      <c r="DM139" s="4">
        <f t="shared" si="1050"/>
        <v>-2.9585215281749799E-2</v>
      </c>
      <c r="DN139" s="4">
        <f t="shared" si="1051"/>
        <v>-3.3385047426405398E-2</v>
      </c>
      <c r="DO139" s="4">
        <f t="shared" si="1052"/>
        <v>-2.9235776794589396E-2</v>
      </c>
      <c r="DP139" s="4">
        <f t="shared" si="1053"/>
        <v>-2.9103608847497103E-2</v>
      </c>
      <c r="DQ139" s="4">
        <f t="shared" si="1054"/>
        <v>-1.7376530100011577E-2</v>
      </c>
      <c r="DR139" s="4">
        <f t="shared" si="1055"/>
        <v>-1.5350961353954791E-2</v>
      </c>
      <c r="DS139" s="4">
        <f t="shared" si="1056"/>
        <v>3.8236531181891731E-3</v>
      </c>
      <c r="DT139" s="4">
        <f t="shared" si="1057"/>
        <v>1.7060317701027339E-2</v>
      </c>
      <c r="DU139" s="4">
        <f t="shared" si="1058"/>
        <v>9.2117383866298294E-2</v>
      </c>
      <c r="DV139" s="4">
        <f t="shared" si="1059"/>
        <v>3.9364174851915852E-2</v>
      </c>
      <c r="DW139" s="4">
        <f t="shared" si="1060"/>
        <v>1.3091942844318073E-2</v>
      </c>
      <c r="DX139" s="4">
        <f t="shared" si="1061"/>
        <v>4.2130985233088556E-3</v>
      </c>
      <c r="DY139" s="4">
        <f t="shared" si="1062"/>
        <v>-9.7903238965489123E-2</v>
      </c>
      <c r="DZ139" s="4">
        <f t="shared" si="1063"/>
        <v>-3.8462317050952627E-2</v>
      </c>
      <c r="EA139" s="4">
        <f t="shared" si="1064"/>
        <v>-3.2416224320272587E-2</v>
      </c>
      <c r="EB139" s="4">
        <f t="shared" si="1065"/>
        <v>-5.3910508555797092E-2</v>
      </c>
      <c r="EC139" s="4">
        <f t="shared" si="1066"/>
        <v>-5.0823934163457575E-2</v>
      </c>
      <c r="ED139" s="4">
        <f t="shared" si="1067"/>
        <v>-4.2252439118076558E-2</v>
      </c>
      <c r="EE139" s="4">
        <f t="shared" si="1068"/>
        <v>-2.1046992193479101E-2</v>
      </c>
      <c r="EF139" s="4">
        <f t="shared" si="1069"/>
        <v>1.5162714884100037E-2</v>
      </c>
      <c r="EG139" s="4">
        <f t="shared" si="1070"/>
        <v>3.3685786469542463E-2</v>
      </c>
      <c r="EH139" s="4">
        <f t="shared" si="1071"/>
        <v>3.3766038868462897E-2</v>
      </c>
      <c r="EI139" s="4">
        <f t="shared" si="1072"/>
        <v>3.5565871738235083E-2</v>
      </c>
      <c r="EJ139" s="11">
        <f t="shared" si="1073"/>
        <v>2.3627845460303172E-2</v>
      </c>
      <c r="EK139" s="11">
        <f t="shared" si="1074"/>
        <v>1.4527572293207803E-2</v>
      </c>
      <c r="EL139" s="11">
        <f t="shared" si="1075"/>
        <v>1.0814218469814507E-2</v>
      </c>
      <c r="EM139" s="11">
        <f t="shared" si="1076"/>
        <v>1.4795078902102752E-3</v>
      </c>
      <c r="EN139" s="11">
        <f t="shared" si="1077"/>
        <v>1.9989465162093708E-4</v>
      </c>
      <c r="EO139" s="11">
        <f t="shared" si="1078"/>
        <v>2.7439912192147074E-5</v>
      </c>
      <c r="EP139" s="11">
        <f t="shared" si="1079"/>
        <v>3.946808300651869E-6</v>
      </c>
      <c r="EQ139" s="11">
        <f t="shared" si="1080"/>
        <v>5.6754623093117694E-7</v>
      </c>
      <c r="ER139" s="11">
        <f t="shared" si="1081"/>
        <v>0</v>
      </c>
      <c r="ES139" s="11">
        <f t="shared" si="1082"/>
        <v>0</v>
      </c>
      <c r="ET139" s="11">
        <f t="shared" si="1083"/>
        <v>0</v>
      </c>
      <c r="EU139" s="11">
        <f t="shared" si="1084"/>
        <v>0</v>
      </c>
      <c r="EV139" s="11">
        <f t="shared" si="1085"/>
        <v>0</v>
      </c>
      <c r="EW139" s="11">
        <f t="shared" si="1086"/>
        <v>0</v>
      </c>
      <c r="EX139" s="11">
        <f t="shared" si="1087"/>
        <v>0</v>
      </c>
      <c r="EY139" s="11">
        <f t="shared" si="1088"/>
        <v>0</v>
      </c>
      <c r="EZ139" s="11">
        <f t="shared" si="1089"/>
        <v>0</v>
      </c>
      <c r="FA139" s="11">
        <f t="shared" si="1090"/>
        <v>0</v>
      </c>
      <c r="FB139" s="11">
        <f t="shared" si="1091"/>
        <v>0</v>
      </c>
      <c r="FC139" s="11">
        <f t="shared" si="1092"/>
        <v>0</v>
      </c>
      <c r="FD139" s="11">
        <f t="shared" si="1093"/>
        <v>0</v>
      </c>
      <c r="FE139" s="11">
        <f t="shared" si="1094"/>
        <v>0</v>
      </c>
      <c r="FF139" s="11">
        <f t="shared" si="1095"/>
        <v>0</v>
      </c>
      <c r="FG139" s="11">
        <f t="shared" si="1096"/>
        <v>0</v>
      </c>
      <c r="FH139" s="11">
        <f t="shared" si="1097"/>
        <v>0</v>
      </c>
      <c r="FI139" s="11">
        <f t="shared" si="1098"/>
        <v>0.11229493537110806</v>
      </c>
      <c r="FJ139" s="11">
        <f t="shared" si="1099"/>
        <v>1.4296170876568277E-2</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AD5" activePane="bottomRight" state="frozen"/>
      <selection activeCell="FY47" sqref="FY47"/>
      <selection pane="topRight" activeCell="FY47" sqref="FY47"/>
      <selection pane="bottomLeft" activeCell="FY47" sqref="FY47"/>
      <selection pane="bottomRight" activeCell="AP3" sqref="AP3"/>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285</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March</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Duras, Jan</dc:creator>
  <cp:lastModifiedBy>Duras, Jan</cp:lastModifiedBy>
  <cp:lastPrinted>2019-02-14T22:43:52Z</cp:lastPrinted>
  <dcterms:created xsi:type="dcterms:W3CDTF">2017-11-02T20:31:07Z</dcterms:created>
  <dcterms:modified xsi:type="dcterms:W3CDTF">2024-07-25T19:49:29Z</dcterms:modified>
</cp:coreProperties>
</file>